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ujntel\Desktop\"/>
    </mc:Choice>
  </mc:AlternateContent>
  <bookViews>
    <workbookView xWindow="0" yWindow="0" windowWidth="21600" windowHeight="9135"/>
  </bookViews>
  <sheets>
    <sheet name="Data Dict- Sorted per Col Ord " sheetId="2" r:id="rId1"/>
    <sheet name="Loan Stats" sheetId="3" r:id="rId2"/>
    <sheet name="RejectStats" sheetId="4" r:id="rId3"/>
  </sheets>
  <definedNames>
    <definedName name="_xlnm._FilterDatabase" localSheetId="0" hidden="1">'Data Dict- Sorted per Col Ord '!$A$1:$F$112</definedName>
    <definedName name="_xlnm._FilterDatabase" localSheetId="2" hidden="1">RejectStats!$A$1:$B$10</definedName>
    <definedName name="LoanStats_dict">'Loan Stats'!$A$2:$B$116</definedName>
  </definedNames>
  <calcPr calcId="152511"/>
</workbook>
</file>

<file path=xl/calcChain.xml><?xml version="1.0" encoding="utf-8"?>
<calcChain xmlns="http://schemas.openxmlformats.org/spreadsheetml/2006/main">
  <c r="B3" i="2" l="1"/>
  <c r="B38" i="2"/>
  <c r="B72" i="2" l="1"/>
  <c r="B57"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9" i="2"/>
  <c r="B40" i="2"/>
  <c r="B41" i="2"/>
  <c r="B42" i="2"/>
  <c r="B43" i="2"/>
  <c r="B44" i="2"/>
  <c r="B45" i="2"/>
  <c r="B46" i="2"/>
  <c r="B47" i="2"/>
  <c r="B48" i="2"/>
  <c r="B49" i="2"/>
  <c r="B50" i="2"/>
  <c r="B51" i="2"/>
  <c r="B52" i="2"/>
  <c r="B53" i="2"/>
  <c r="B54" i="2"/>
  <c r="B55" i="2"/>
  <c r="B56" i="2"/>
  <c r="B58" i="2"/>
  <c r="B59" i="2"/>
  <c r="B60" i="2"/>
  <c r="B61" i="2"/>
  <c r="B62" i="2"/>
  <c r="B63" i="2"/>
  <c r="B64" i="2"/>
  <c r="B65" i="2"/>
  <c r="B66" i="2"/>
  <c r="B67" i="2"/>
  <c r="B68" i="2"/>
  <c r="B69" i="2"/>
  <c r="B70" i="2"/>
  <c r="B71"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2" i="2"/>
</calcChain>
</file>

<file path=xl/sharedStrings.xml><?xml version="1.0" encoding="utf-8"?>
<sst xmlns="http://schemas.openxmlformats.org/spreadsheetml/2006/main" count="517" uniqueCount="285">
  <si>
    <t>id</t>
  </si>
  <si>
    <t>member_id</t>
  </si>
  <si>
    <t>loan_amnt</t>
  </si>
  <si>
    <t>funded_amnt</t>
  </si>
  <si>
    <t>funded_amnt_inv</t>
  </si>
  <si>
    <t>term</t>
  </si>
  <si>
    <t>int_rate</t>
  </si>
  <si>
    <t>installment</t>
  </si>
  <si>
    <t>grade</t>
  </si>
  <si>
    <t>sub_grade</t>
  </si>
  <si>
    <t>emp_title</t>
  </si>
  <si>
    <t>emp_length</t>
  </si>
  <si>
    <t>home_ownership</t>
  </si>
  <si>
    <t>annual_inc</t>
  </si>
  <si>
    <t>verification_status</t>
  </si>
  <si>
    <t>issue_d</t>
  </si>
  <si>
    <t>loan_status</t>
  </si>
  <si>
    <t>pymnt_plan</t>
  </si>
  <si>
    <t>url</t>
  </si>
  <si>
    <t>desc</t>
  </si>
  <si>
    <t>purpose</t>
  </si>
  <si>
    <t>title</t>
  </si>
  <si>
    <t>zip_code</t>
  </si>
  <si>
    <t>addr_state</t>
  </si>
  <si>
    <t>dti</t>
  </si>
  <si>
    <t>delinq_2yrs</t>
  </si>
  <si>
    <t>earliest_cr_line</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</si>
  <si>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</si>
  <si>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</si>
  <si>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</si>
  <si>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</si>
  <si>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</si>
  <si>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</si>
  <si>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</si>
  <si>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</si>
  <si>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</si>
  <si>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</si>
  <si>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</si>
  <si>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</si>
  <si>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</si>
  <si>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</si>
  <si>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</si>
  <si>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</si>
  <si>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recoveries</t>
  </si>
  <si>
    <t>collection_recovery_fee</t>
  </si>
  <si>
    <t>last_pymnt_d</t>
  </si>
  <si>
    <t>last_pymnt_amnt</t>
  </si>
  <si>
    <t>next_pymnt_d</t>
  </si>
  <si>
    <t>last_credit_pull_d</t>
  </si>
  <si>
    <t>collections_12_mths_ex_med</t>
  </si>
  <si>
    <t>mths_since_last_major_derog</t>
  </si>
  <si>
    <t>policy_code</t>
  </si>
  <si>
    <t>application_type</t>
  </si>
  <si>
    <t>annual_inc_joint</t>
  </si>
  <si>
    <t>dti_joint</t>
  </si>
  <si>
    <t>verification_status_joint</t>
  </si>
  <si>
    <t>acc_now_delinq</t>
  </si>
  <si>
    <t>tot_coll_amt</t>
  </si>
  <si>
    <t>tot_cur_bal</t>
  </si>
  <si>
    <t>open_acc_6m</t>
  </si>
  <si>
    <t>open_il_6m</t>
  </si>
  <si>
    <t>open_il_12m</t>
  </si>
  <si>
    <t>open_il_24m</t>
  </si>
  <si>
    <t>mths_since_rcnt_il</t>
  </si>
  <si>
    <t>total_bal_il</t>
  </si>
  <si>
    <t>il_util</t>
  </si>
  <si>
    <t>open_rv_12m</t>
  </si>
  <si>
    <t>open_rv_24m</t>
  </si>
  <si>
    <t>max_bal_bc</t>
  </si>
  <si>
    <t>all_util</t>
  </si>
  <si>
    <t>total_rev_hi_lim</t>
  </si>
  <si>
    <t>inq_fi</t>
  </si>
  <si>
    <t>total_cu_tl</t>
  </si>
  <si>
    <t>inq_last_12m</t>
  </si>
  <si>
    <t>acc_open_past_24mths</t>
  </si>
  <si>
    <t>avg_cur_bal</t>
  </si>
  <si>
    <t>bc_open_to_buy</t>
  </si>
  <si>
    <t>bc_util</t>
  </si>
  <si>
    <t>chargeoff_within_12_mths</t>
  </si>
  <si>
    <t>delinq_amnt</t>
  </si>
  <si>
    <t>mo_sin_old_il_acct</t>
  </si>
  <si>
    <t>mo_sin_old_rev_tl_op</t>
  </si>
  <si>
    <t>mo_sin_rcnt_rev_tl_op</t>
  </si>
  <si>
    <t>mo_sin_rcnt_tl</t>
  </si>
  <si>
    <t>mort_acc</t>
  </si>
  <si>
    <t>mths_since_recent_bc</t>
  </si>
  <si>
    <t>mths_since_recent_bc_dlq</t>
  </si>
  <si>
    <t>mths_since_recent_inq</t>
  </si>
  <si>
    <t>mths_since_recent_revol_delinq</t>
  </si>
  <si>
    <t>num_accts_ever_120_pd</t>
  </si>
  <si>
    <t>num_actv_bc_tl</t>
  </si>
  <si>
    <t>num_actv_rev_tl</t>
  </si>
  <si>
    <t>num_bc_sats</t>
  </si>
  <si>
    <t>num_bc_tl</t>
  </si>
  <si>
    <t>num_il_tl</t>
  </si>
  <si>
    <t>num_op_rev_tl</t>
  </si>
  <si>
    <t>num_rev_accts</t>
  </si>
  <si>
    <t>num_rev_tl_bal_gt_0</t>
  </si>
  <si>
    <t>num_sats</t>
  </si>
  <si>
    <t>num_tl_120dpd_2m</t>
  </si>
  <si>
    <t>num_tl_30dpd</t>
  </si>
  <si>
    <t>num_tl_90g_dpd_24m</t>
  </si>
  <si>
    <t>num_tl_op_past_12m</t>
  </si>
  <si>
    <t>pct_tl_nvr_dlq</t>
  </si>
  <si>
    <t>percent_bc_gt_75</t>
  </si>
  <si>
    <t>pub_rec_bankruptcies</t>
  </si>
  <si>
    <t>tax_liens</t>
  </si>
  <si>
    <t>tot_hi_cred_lim</t>
  </si>
  <si>
    <t>total_bal_ex_mort</t>
  </si>
  <si>
    <t>total_bc_limit</t>
  </si>
  <si>
    <t>total_il_high_credit_limit</t>
  </si>
  <si>
    <t xml:space="preserve"> 36 months</t>
  </si>
  <si>
    <t>B</t>
  </si>
  <si>
    <t>B2</t>
  </si>
  <si>
    <t>10+ years</t>
  </si>
  <si>
    <t>RENT</t>
  </si>
  <si>
    <t>Verified</t>
  </si>
  <si>
    <t>Fully Paid</t>
  </si>
  <si>
    <t>n</t>
  </si>
  <si>
    <t>https://lendingclub.com/browse/loanDetail.action?loan_id=1077501</t>
  </si>
  <si>
    <t xml:space="preserve">  Borrower added on 12/22/11 &gt; I need to upgrade my business technologies.&lt;br&gt;</t>
  </si>
  <si>
    <t>credit_card</t>
  </si>
  <si>
    <t>Computer</t>
  </si>
  <si>
    <t>860xx</t>
  </si>
  <si>
    <t>AZ</t>
  </si>
  <si>
    <t>NA</t>
  </si>
  <si>
    <t>f</t>
  </si>
  <si>
    <t>INDIVIDUAL</t>
  </si>
  <si>
    <t xml:space="preserve"> 60 months</t>
  </si>
  <si>
    <t>C</t>
  </si>
  <si>
    <t>C4</t>
  </si>
  <si>
    <t>Ryder</t>
  </si>
  <si>
    <t>&lt; 1 year</t>
  </si>
  <si>
    <t>Source Verified</t>
  </si>
  <si>
    <t>Charged Off</t>
  </si>
  <si>
    <t>https://lendingclub.com/browse/loanDetail.action?loan_id=1077430</t>
  </si>
  <si>
    <t xml:space="preserve">  Borrower added on 12/22/11 &gt; I plan to use this money to finance the motorcycle i am looking at. I plan to have it paid off as soon as possible/when i sell my old bike. I only need this money because the deal im looking at is to good to pass up.&lt;br&gt;&lt;br&gt;  Borrower added on 12/22/11 &gt; I plan to use this money to finance the motorcycle i am looking at. I plan to have it paid off as soon as possible/when i sell my old bike.I only need this money because the deal im looking at is to good to pass up. I have finished college with an associates degree in business and its takingmeplaces&lt;br&gt;</t>
  </si>
  <si>
    <t>car</t>
  </si>
  <si>
    <t>bike</t>
  </si>
  <si>
    <t>309xx</t>
  </si>
  <si>
    <t>GA</t>
  </si>
  <si>
    <t>LoanStatNew</t>
  </si>
  <si>
    <t>Description</t>
  </si>
  <si>
    <t>The number of accounts on which the borrower is now delinquent.</t>
  </si>
  <si>
    <t>Number of trades opened in past 24 months.</t>
  </si>
  <si>
    <t>The state provided by the borrower in the loan application</t>
  </si>
  <si>
    <t>Balance to credit limit on all trades</t>
  </si>
  <si>
    <t>The self-reported annual income provided by the borrower during registration.</t>
  </si>
  <si>
    <t>The combined self-reported annual income provided by the co-borrowers during registration</t>
  </si>
  <si>
    <t>Indicates whether the loan is an individual application or a joint application with two co-borrowers</t>
  </si>
  <si>
    <t>Average current balance of all accounts</t>
  </si>
  <si>
    <t>Total open to buy on revolving bankcards.</t>
  </si>
  <si>
    <t>Ratio of total current balance to high credit/credit limit for all bankcard accounts.</t>
  </si>
  <si>
    <t>Number of charge-offs within 12 months</t>
  </si>
  <si>
    <t>post charge off collection fee</t>
  </si>
  <si>
    <t>Number of collections in 12 months excluding medical collections</t>
  </si>
  <si>
    <t>The number of 30+ days past-due incidences of delinquency in the borrower's credit file for the past 2 years</t>
  </si>
  <si>
    <t>The past-due amount owed for the accounts on which the borrower is now delinquent.</t>
  </si>
  <si>
    <t>Loan description provided by the borrower</t>
  </si>
  <si>
    <t>A ratio calculated using the borrower’s total monthly debt payments on the total debt obligations, excluding mortgage and the requested LC loan, divided by the borrower’s self-reported monthly income.</t>
  </si>
  <si>
    <t>A ratio calculated using the co-borrowers' total monthly payments on the total debt obligations, excluding mortgages and the requested LC loan, divided by the co-borrowers' combined self-reported monthly income</t>
  </si>
  <si>
    <t>The month the borrower's earliest reported credit line was opened</t>
  </si>
  <si>
    <t xml:space="preserve">Employment length in years. Possible values are between 0 and 10 where 0 means less than one year and 10 means ten or more years. </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</si>
  <si>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</si>
  <si>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</si>
  <si>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</si>
  <si>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</si>
  <si>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</si>
  <si>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The total amount committed to that loan at that point in time.</t>
  </si>
  <si>
    <t>The total amount committed by investors for that loan at that point in time.</t>
  </si>
  <si>
    <t>LC assigned loan grade</t>
  </si>
  <si>
    <t>The home ownership status provided by the borrower during registration. Our values are: RENT, OWN, MORTGAGE, OTHER.</t>
  </si>
  <si>
    <t>A unique LC assigned ID for the loan listing.</t>
  </si>
  <si>
    <t>Ratio of total current balance to high credit/credit limit on all install acct</t>
  </si>
  <si>
    <t>The initial listing status of the loan. Possible values are – W, F</t>
  </si>
  <si>
    <t>Number of personal finance inquiries</t>
  </si>
  <si>
    <t>Number of credit inquiries in past 12 months</t>
  </si>
  <si>
    <t>The number of inquiries in past 6 months (excluding auto and mortgage inquiries)</t>
  </si>
  <si>
    <t>The monthly payment owed by the borrower if the loan originates.</t>
  </si>
  <si>
    <t>Interest Rate on the loan</t>
  </si>
  <si>
    <t>The month which the loan was funded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</si>
  <si>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</si>
  <si>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</si>
  <si>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</si>
  <si>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</si>
  <si>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</si>
  <si>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 total payment amount received</t>
  </si>
  <si>
    <t>Last month payment was received</t>
  </si>
  <si>
    <t>The listed amount of the loan applied for by the borrower. If at some point in time, the credit department reduces the loan amount, then it will be reflected in this value.</t>
  </si>
  <si>
    <t>Current status of the loan</t>
  </si>
  <si>
    <t>Maximum current balance owed on all revolving accounts</t>
  </si>
  <si>
    <t>A unique LC assigned Id for the borrower member.</t>
  </si>
  <si>
    <t>Months since oldest bank installment account opened</t>
  </si>
  <si>
    <t>Months since oldest revolving account opened</t>
  </si>
  <si>
    <t>Months since most recent revolving account opened</t>
  </si>
  <si>
    <t>Months since most recent account opened</t>
  </si>
  <si>
    <t>Number of mortgage accounts.</t>
  </si>
  <si>
    <t>The number of months since the borrower's last delinquency.</t>
  </si>
  <si>
    <t>Months since most recent 90-day or worse rating</t>
  </si>
  <si>
    <t>The number of months since the last public record.</t>
  </si>
  <si>
    <t>Months since most recent installment accounts opened</t>
  </si>
  <si>
    <t>Months since most recent bankcard account opened.</t>
  </si>
  <si>
    <t>Months since most recent bankcard delinquency</t>
  </si>
  <si>
    <t>Months since most recent inquiry.</t>
  </si>
  <si>
    <t>Months since most recent revolving delinquency.</t>
  </si>
  <si>
    <t>Next scheduled payment date</t>
  </si>
  <si>
    <t>Number of accounts ever 120 or more days past due</t>
  </si>
  <si>
    <t>Number of currently active bankcard accounts</t>
  </si>
  <si>
    <t>Number of currently active revolving trades</t>
  </si>
  <si>
    <t>Number of satisfactory bankcard accounts</t>
  </si>
  <si>
    <t>Number of bankcard accounts</t>
  </si>
  <si>
    <t>Number of installment accounts</t>
  </si>
  <si>
    <t>Number of open revolving accounts</t>
  </si>
  <si>
    <t>Number of revolving accounts</t>
  </si>
  <si>
    <t>Number of revolving trades with balance &gt;0</t>
  </si>
  <si>
    <t>Number of satisfactory accounts</t>
  </si>
  <si>
    <t>Number of accounts currently 120 days past due (updated in past 2 months)</t>
  </si>
  <si>
    <t>Number of accounts currently 30 days past due (updated in past 2 months)</t>
  </si>
  <si>
    <t>Number of accounts 90 or more days past due in last 24 months</t>
  </si>
  <si>
    <t>Number of accounts opened in past 12 months</t>
  </si>
  <si>
    <t>The number of open credit lines in the borrower's credit file.</t>
  </si>
  <si>
    <t>Number of open trades in last 6 months</t>
  </si>
  <si>
    <t>Number of installment accounts opened in past 12 months</t>
  </si>
  <si>
    <t>Number of installment accounts opened in past 24 months</t>
  </si>
  <si>
    <t>Number of currently active installment trades</t>
  </si>
  <si>
    <t>Number of revolving trades opened in past 12 months</t>
  </si>
  <si>
    <t>Number of revolving trades opened in past 24 months</t>
  </si>
  <si>
    <t>Remaining outstanding principal for total amount funded</t>
  </si>
  <si>
    <t>Remaining outstanding principal for portion of total amount funded by investors</t>
  </si>
  <si>
    <t>Percent of trades never delinquent</t>
  </si>
  <si>
    <t>Percentage of all bankcard accounts &gt; 75% of limit.</t>
  </si>
  <si>
    <t>publicly available policy_code=1
new products not publicly available policy_code=2</t>
  </si>
  <si>
    <t>Number of derogatory public records</t>
  </si>
  <si>
    <t>Number of public record bankruptcies</t>
  </si>
  <si>
    <t xml:space="preserve">A category provided by the borrower for the loan request. </t>
  </si>
  <si>
    <t>Indicates if a payment plan has been put in place for the loan</t>
  </si>
  <si>
    <t>post charge off gross recovery</t>
  </si>
  <si>
    <t>Total credit revolving balance</t>
  </si>
  <si>
    <t>Revolving line utilization rate, or the amount of credit the borrower is using relative to all available revolving credit.</t>
  </si>
  <si>
    <t>LC assigned loan subgrade</t>
  </si>
  <si>
    <t>Number of tax liens</t>
  </si>
  <si>
    <t>The number of payments on the loan. Values are in months and can be either 36 or 60.</t>
  </si>
  <si>
    <t>The loan title provided by the borrower</t>
  </si>
  <si>
    <t>Total collection amounts ever owed</t>
  </si>
  <si>
    <t>Total current balance of all accounts</t>
  </si>
  <si>
    <t>Total high credit/credit limit</t>
  </si>
  <si>
    <t>The total number of credit lines currently in the borrower's credit file</t>
  </si>
  <si>
    <t>Total credit balance excluding mortgage</t>
  </si>
  <si>
    <t>Total current balance of all installment accounts</t>
  </si>
  <si>
    <t>Total bankcard high credit/credit limit</t>
  </si>
  <si>
    <t>Number of finance trades</t>
  </si>
  <si>
    <t>Total installment high credit/credit limit</t>
  </si>
  <si>
    <t>Payments received to date for total amount funded</t>
  </si>
  <si>
    <t>Payments received to date for portion of total amount funded by investors</t>
  </si>
  <si>
    <t>Interest received to date</t>
  </si>
  <si>
    <t>Late fees received to date</t>
  </si>
  <si>
    <t>Principal received to date</t>
  </si>
  <si>
    <t>Total revolving high credit/credit limit</t>
  </si>
  <si>
    <t>URL for the LC page with listing data.</t>
  </si>
  <si>
    <t>Indicates if income was verified by LC, not verified, or if the income source was verified</t>
  </si>
  <si>
    <t>verified_status_joint</t>
  </si>
  <si>
    <t>Indicates if the co-borrowers' joint income was verified by LC, not verified, or if the income source was verified</t>
  </si>
  <si>
    <t>The first 3 numbers of the zip code provided by the borrower in the loan application.</t>
  </si>
  <si>
    <t>* Employer Title replaces Employer Name for all loans listed after 9/23/2013</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</si>
  <si>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</si>
  <si>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</si>
  <si>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</si>
  <si>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</si>
  <si>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</si>
  <si>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</si>
  <si>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</si>
  <si>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</si>
  <si>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</si>
  <si>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</si>
  <si>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</si>
  <si>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</si>
  <si>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Employment length in years. Possible values are between 0 and 10 where 0 means less than one year and 10 means ten or more years.</t>
  </si>
  <si>
    <t>Policy Code</t>
  </si>
  <si>
    <t>Outliers are present</t>
  </si>
  <si>
    <t>sub_grade contains information of the grade hence grade can be omitted</t>
  </si>
  <si>
    <t>?</t>
  </si>
  <si>
    <t>col_name</t>
  </si>
  <si>
    <t>col_desc</t>
  </si>
  <si>
    <t>ex1</t>
  </si>
  <si>
    <t>ex2</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</si>
</sst>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7"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
    <xf numFmtId="0" fontId="0" fillId="0" borderId="0" xfId="0"/>
    <xf numFmtId="10" fontId="0" fillId="0" borderId="0" xfId="0" applyNumberFormat="1"/>
    <xf numFmtId="16" fontId="0" fillId="0" borderId="0" xfId="0" applyNumberFormat="1"/>
    <xf numFmtId="17" fontId="0" fillId="0" borderId="0" xfId="0" applyNumberFormat="1"/>
    <xf numFmtId="0" fontId="18" fillId="33" borderId="0" xfId="0" applyFont="1" applyFill="1" applyBorder="1"/>
    <xf numFmtId="0" fontId="0" fillId="0" borderId="0" xfId="0" applyFill="1"/>
    <xf numFmtId="0" fontId="0" fillId="0" borderId="10" xfId="0" applyBorder="1"/>
    <xf numFmtId="0" fontId="0" fillId="0" borderId="0" xfId="0" applyFill="1" applyAlignment="1"/>
    <xf numFmtId="0" fontId="0" fillId="0" borderId="0" xfId="0" applyAlignment="1"/>
    <xf numFmtId="0" fontId="0" fillId="0" borderId="10" xfId="0" applyBorder="1" applyAlignment="1"/>
    <xf numFmtId="0" fontId="0" fillId="0" borderId="10" xfId="0" applyBorder="1" applyAlignment="1">
      <alignment wrapText="1"/>
    </xf>
    <xf numFmtId="0" fontId="0" fillId="0" borderId="10" xfId="0" applyFill="1" applyBorder="1" applyAlignment="1"/>
    <xf numFmtId="0" fontId="0" fillId="0" borderId="10" xfId="0" applyFill="1" applyBorder="1" applyAlignment="1">
      <alignment wrapText="1"/>
    </xf>
    <xf numFmtId="0" fontId="0" fillId="0" borderId="11" xfId="0" applyFill="1" applyBorder="1" applyAlignment="1">
      <alignment wrapText="1"/>
    </xf>
    <xf numFmtId="0" fontId="0" fillId="0" borderId="0" xfId="0" applyFill="1" applyBorder="1"/>
    <xf numFmtId="0" fontId="0" fillId="0" borderId="0" xfId="0" applyBorder="1"/>
    <xf numFmtId="0" fontId="0" fillId="0" borderId="0" xfId="0" applyBorder="1" applyAlignment="1"/>
    <xf numFmtId="0" fontId="0" fillId="0" borderId="10" xfId="0" applyFill="1" applyBorder="1"/>
    <xf numFmtId="0" fontId="0" fillId="0" borderId="10" xfId="0" applyFont="1" applyBorder="1"/>
    <xf numFmtId="0" fontId="0" fillId="0" borderId="0" xfId="0" applyFill="1" applyBorder="1" applyAlignment="1">
      <alignment wrapText="1"/>
    </xf>
    <xf numFmtId="0" fontId="13" fillId="33" borderId="10" xfId="0" applyFont="1" applyFill="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0" fillId="0" borderId="0" xfId="0" applyAlignment="1">
      <alignment wrapText="1"/>
    </xf>
    <xf numFmtId="0" fontId="0" fillId="34" borderId="0" xfId="0" applyFill="1"/>
    <xf numFmtId="0" fontId="0" fillId="34"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2"/>
  <sheetViews>
    <sheetView tabSelected="1" workbookViewId="0">
      <selection activeCell="B7" sqref="B7"/>
    </sheetView>
  </sheetViews>
  <sheetFormatPr defaultRowHeight="15" x14ac:dyDescent="0.25"/>
  <cols>
    <col min="1" max="1" width="30.7109375" style="5" bestFit="1" customWidth="1"/>
    <col min="2" max="2" width="55.140625" style="24" customWidth="1"/>
  </cols>
  <sheetData>
    <row r="1" spans="1:6" x14ac:dyDescent="0.25">
      <c r="A1" s="25" t="s">
        <v>281</v>
      </c>
      <c r="B1" s="26" t="s">
        <v>282</v>
      </c>
      <c r="C1" s="25" t="s">
        <v>283</v>
      </c>
      <c r="D1" s="25" t="s">
        <v>284</v>
      </c>
    </row>
    <row r="2" spans="1:6" x14ac:dyDescent="0.25">
      <c r="A2" s="5" t="s">
        <v>0</v>
      </c>
      <c r="B2" s="24" t="str">
        <f t="shared" ref="B2:B33" si="0">VLOOKUP(A2,LoanStats_dict,2,FALSE)</f>
        <v>A unique LC assigned ID for the loan listing.</v>
      </c>
      <c r="C2">
        <v>1077501</v>
      </c>
      <c r="D2">
        <v>1077430</v>
      </c>
    </row>
    <row r="3" spans="1:6" x14ac:dyDescent="0.25">
      <c r="A3" s="5" t="s">
        <v>1</v>
      </c>
      <c r="B3" s="24" t="str">
        <f>VLOOKUP(A3,LoanStats_dict,2,FALSE)</f>
        <v>A unique LC assigned Id for the borrower member.</v>
      </c>
      <c r="C3">
        <v>1296599</v>
      </c>
      <c r="D3">
        <v>1314167</v>
      </c>
    </row>
    <row r="4" spans="1:6" ht="45" x14ac:dyDescent="0.25">
      <c r="A4" s="5" t="s">
        <v>2</v>
      </c>
      <c r="B4" s="24" t="str">
        <f t="shared" si="0"/>
        <v>The listed amount of the loan applied for by the borrower. If at some point in time, the credit department reduces the loan amount, then it will be reflected in this value.</v>
      </c>
      <c r="C4">
        <v>5000</v>
      </c>
      <c r="D4">
        <v>2500</v>
      </c>
    </row>
    <row r="5" spans="1:6" ht="30" x14ac:dyDescent="0.25">
      <c r="A5" s="5" t="s">
        <v>3</v>
      </c>
      <c r="B5" s="24" t="str">
        <f t="shared" si="0"/>
        <v>The total amount committed to that loan at that point in time.</v>
      </c>
      <c r="C5">
        <v>5000</v>
      </c>
      <c r="D5">
        <v>2500</v>
      </c>
    </row>
    <row r="6" spans="1:6" ht="30" x14ac:dyDescent="0.25">
      <c r="A6" s="5" t="s">
        <v>4</v>
      </c>
      <c r="B6" s="24" t="str">
        <f t="shared" si="0"/>
        <v>The total amount committed by investors for that loan at that point in time.</v>
      </c>
      <c r="C6">
        <v>4975</v>
      </c>
      <c r="D6">
        <v>2500</v>
      </c>
    </row>
    <row r="7" spans="1:6" ht="30" x14ac:dyDescent="0.25">
      <c r="A7" s="5" t="s">
        <v>5</v>
      </c>
      <c r="B7" s="24" t="str">
        <f t="shared" si="0"/>
        <v>The number of payments on the loan. Values are in months and can be either 36 or 60.</v>
      </c>
      <c r="C7" t="s">
        <v>111</v>
      </c>
      <c r="D7" t="s">
        <v>128</v>
      </c>
    </row>
    <row r="8" spans="1:6" x14ac:dyDescent="0.25">
      <c r="A8" s="5" t="s">
        <v>6</v>
      </c>
      <c r="B8" s="24" t="str">
        <f t="shared" si="0"/>
        <v>Interest Rate on the loan</v>
      </c>
      <c r="C8" s="1">
        <v>0.1065</v>
      </c>
      <c r="D8" s="1">
        <v>0.1527</v>
      </c>
    </row>
    <row r="9" spans="1:6" ht="30" x14ac:dyDescent="0.25">
      <c r="A9" s="5" t="s">
        <v>7</v>
      </c>
      <c r="B9" s="24" t="str">
        <f t="shared" si="0"/>
        <v>The monthly payment owed by the borrower if the loan originates.</v>
      </c>
      <c r="C9">
        <v>162.87</v>
      </c>
      <c r="D9">
        <v>59.83</v>
      </c>
    </row>
    <row r="10" spans="1:6" x14ac:dyDescent="0.25">
      <c r="A10" s="5" t="s">
        <v>8</v>
      </c>
      <c r="B10" s="24" t="str">
        <f t="shared" si="0"/>
        <v>LC assigned loan grade</v>
      </c>
      <c r="C10" t="s">
        <v>112</v>
      </c>
      <c r="D10" t="s">
        <v>129</v>
      </c>
      <c r="F10" t="s">
        <v>279</v>
      </c>
    </row>
    <row r="11" spans="1:6" x14ac:dyDescent="0.25">
      <c r="A11" s="5" t="s">
        <v>9</v>
      </c>
      <c r="B11" s="24" t="str">
        <f t="shared" si="0"/>
        <v>LC assigned loan subgrade</v>
      </c>
      <c r="C11" t="s">
        <v>113</v>
      </c>
      <c r="D11" t="s">
        <v>130</v>
      </c>
    </row>
    <row r="12" spans="1:6" ht="30" x14ac:dyDescent="0.25">
      <c r="A12" s="5" t="s">
        <v>10</v>
      </c>
      <c r="B12" s="24" t="str">
        <f t="shared" si="0"/>
        <v>The job title supplied by the Borrower when applying for the loan.*</v>
      </c>
      <c r="D12" t="s">
        <v>131</v>
      </c>
      <c r="F12" t="s">
        <v>280</v>
      </c>
    </row>
    <row r="13" spans="1:6" ht="45" x14ac:dyDescent="0.25">
      <c r="A13" s="5" t="s">
        <v>11</v>
      </c>
      <c r="B13" s="24" t="str">
        <f t="shared" si="0"/>
        <v xml:space="preserve">Employment length in years. Possible values are between 0 and 10 where 0 means less than one year and 10 means ten or more years. </v>
      </c>
      <c r="C13" t="s">
        <v>114</v>
      </c>
      <c r="D13" t="s">
        <v>132</v>
      </c>
    </row>
    <row r="14" spans="1:6" ht="45" x14ac:dyDescent="0.25">
      <c r="A14" s="5" t="s">
        <v>12</v>
      </c>
      <c r="B14" s="24" t="str">
        <f t="shared" si="0"/>
        <v>The home ownership status provided by the borrower during registration. Our values are: RENT, OWN, MORTGAGE, OTHER.</v>
      </c>
      <c r="C14" t="s">
        <v>115</v>
      </c>
      <c r="D14" t="s">
        <v>115</v>
      </c>
    </row>
    <row r="15" spans="1:6" ht="30" x14ac:dyDescent="0.25">
      <c r="A15" s="5" t="s">
        <v>13</v>
      </c>
      <c r="B15" s="24" t="str">
        <f t="shared" si="0"/>
        <v>The self-reported annual income provided by the borrower during registration.</v>
      </c>
      <c r="C15">
        <v>24000</v>
      </c>
      <c r="D15">
        <v>30000</v>
      </c>
      <c r="F15" t="s">
        <v>278</v>
      </c>
    </row>
    <row r="16" spans="1:6" ht="30" x14ac:dyDescent="0.25">
      <c r="A16" s="5" t="s">
        <v>14</v>
      </c>
      <c r="B16" s="24" t="str">
        <f t="shared" si="0"/>
        <v>Indicates if income was verified by LC, not verified, or if the income source was verified</v>
      </c>
      <c r="C16" t="s">
        <v>116</v>
      </c>
      <c r="D16" t="s">
        <v>133</v>
      </c>
    </row>
    <row r="17" spans="1:6" x14ac:dyDescent="0.25">
      <c r="A17" s="5" t="s">
        <v>15</v>
      </c>
      <c r="B17" s="24" t="str">
        <f t="shared" si="0"/>
        <v>The month which the loan was funded</v>
      </c>
      <c r="C17" s="2">
        <v>43080</v>
      </c>
      <c r="D17" s="2">
        <v>43080</v>
      </c>
    </row>
    <row r="18" spans="1:6" x14ac:dyDescent="0.25">
      <c r="A18" s="5" t="s">
        <v>16</v>
      </c>
      <c r="B18" s="24" t="str">
        <f t="shared" si="0"/>
        <v>Current status of the loan</v>
      </c>
      <c r="C18" t="s">
        <v>117</v>
      </c>
      <c r="D18" t="s">
        <v>134</v>
      </c>
    </row>
    <row r="19" spans="1:6" ht="30" x14ac:dyDescent="0.25">
      <c r="A19" s="5" t="s">
        <v>17</v>
      </c>
      <c r="B19" s="24" t="str">
        <f t="shared" si="0"/>
        <v>Indicates if a payment plan has been put in place for the loan</v>
      </c>
      <c r="C19" t="s">
        <v>118</v>
      </c>
      <c r="D19" t="s">
        <v>118</v>
      </c>
      <c r="F19" t="s">
        <v>280</v>
      </c>
    </row>
    <row r="20" spans="1:6" x14ac:dyDescent="0.25">
      <c r="A20" s="5" t="s">
        <v>18</v>
      </c>
      <c r="B20" s="24" t="str">
        <f t="shared" si="0"/>
        <v>URL for the LC page with listing data.</v>
      </c>
      <c r="C20" t="s">
        <v>119</v>
      </c>
      <c r="D20" t="s">
        <v>135</v>
      </c>
    </row>
    <row r="21" spans="1:6" x14ac:dyDescent="0.25">
      <c r="A21" s="5" t="s">
        <v>19</v>
      </c>
      <c r="B21" s="24" t="str">
        <f t="shared" si="0"/>
        <v>Loan description provided by the borrower</v>
      </c>
      <c r="C21" t="s">
        <v>120</v>
      </c>
      <c r="D21" t="s">
        <v>136</v>
      </c>
    </row>
    <row r="22" spans="1:6" x14ac:dyDescent="0.25">
      <c r="A22" s="5" t="s">
        <v>20</v>
      </c>
      <c r="B22" s="24" t="str">
        <f t="shared" si="0"/>
        <v xml:space="preserve">A category provided by the borrower for the loan request. </v>
      </c>
      <c r="C22" t="s">
        <v>121</v>
      </c>
      <c r="D22" t="s">
        <v>137</v>
      </c>
    </row>
    <row r="23" spans="1:6" x14ac:dyDescent="0.25">
      <c r="A23" s="5" t="s">
        <v>21</v>
      </c>
      <c r="B23" s="24" t="str">
        <f t="shared" si="0"/>
        <v>The loan title provided by the borrower</v>
      </c>
      <c r="C23" t="s">
        <v>122</v>
      </c>
      <c r="D23" t="s">
        <v>138</v>
      </c>
    </row>
    <row r="24" spans="1:6" ht="30" x14ac:dyDescent="0.25">
      <c r="A24" s="5" t="s">
        <v>22</v>
      </c>
      <c r="B24" s="24" t="str">
        <f t="shared" si="0"/>
        <v>The first 3 numbers of the zip code provided by the borrower in the loan application.</v>
      </c>
      <c r="C24" t="s">
        <v>123</v>
      </c>
      <c r="D24" t="s">
        <v>139</v>
      </c>
    </row>
    <row r="25" spans="1:6" x14ac:dyDescent="0.25">
      <c r="A25" s="5" t="s">
        <v>23</v>
      </c>
      <c r="B25" s="24" t="str">
        <f t="shared" si="0"/>
        <v>The state provided by the borrower in the loan application</v>
      </c>
      <c r="C25" t="s">
        <v>124</v>
      </c>
      <c r="D25" t="s">
        <v>140</v>
      </c>
    </row>
    <row r="26" spans="1:6" ht="60" x14ac:dyDescent="0.25">
      <c r="A26" s="5" t="s">
        <v>24</v>
      </c>
      <c r="B26" s="24" t="str">
        <f t="shared" si="0"/>
        <v>A ratio calculated using the borrower’s total monthly debt payments on the total debt obligations, excluding mortgage and the requested LC loan, divided by the borrower’s self-reported monthly income.</v>
      </c>
      <c r="C26">
        <v>27.65</v>
      </c>
      <c r="D26">
        <v>1</v>
      </c>
    </row>
    <row r="27" spans="1:6" ht="45" x14ac:dyDescent="0.25">
      <c r="A27" s="5" t="s">
        <v>25</v>
      </c>
      <c r="B27" s="24" t="str">
        <f t="shared" si="0"/>
        <v>The number of 30+ days past-due incidences of delinquency in the borrower's credit file for the past 2 years</v>
      </c>
      <c r="C27">
        <v>0</v>
      </c>
      <c r="D27">
        <v>0</v>
      </c>
    </row>
    <row r="28" spans="1:6" ht="30" x14ac:dyDescent="0.25">
      <c r="A28" s="5" t="s">
        <v>26</v>
      </c>
      <c r="B28" s="24" t="str">
        <f t="shared" si="0"/>
        <v>The month the borrower's earliest reported credit line was opened</v>
      </c>
      <c r="C28" s="3">
        <v>31048</v>
      </c>
      <c r="D28" s="3">
        <v>36251</v>
      </c>
    </row>
    <row r="29" spans="1:6" ht="30" x14ac:dyDescent="0.25">
      <c r="A29" s="5" t="s">
        <v>27</v>
      </c>
      <c r="B29" s="24" t="str">
        <f t="shared" si="0"/>
        <v>The number of inquiries in past 6 months (excluding auto and mortgage inquiries)</v>
      </c>
      <c r="C29">
        <v>1</v>
      </c>
      <c r="D29">
        <v>5</v>
      </c>
    </row>
    <row r="30" spans="1:6" ht="30" x14ac:dyDescent="0.25">
      <c r="A30" s="5" t="s">
        <v>28</v>
      </c>
      <c r="B30" s="24" t="str">
        <f t="shared" si="0"/>
        <v>The number of months since the borrower's last delinquency.</v>
      </c>
      <c r="C30" t="s">
        <v>125</v>
      </c>
      <c r="D30" t="s">
        <v>125</v>
      </c>
    </row>
    <row r="31" spans="1:6" x14ac:dyDescent="0.25">
      <c r="A31" s="5" t="s">
        <v>29</v>
      </c>
      <c r="B31" s="24" t="str">
        <f t="shared" si="0"/>
        <v>The number of months since the last public record.</v>
      </c>
      <c r="C31" t="s">
        <v>125</v>
      </c>
      <c r="D31" t="s">
        <v>125</v>
      </c>
    </row>
    <row r="32" spans="1:6" ht="30" x14ac:dyDescent="0.25">
      <c r="A32" s="5" t="s">
        <v>30</v>
      </c>
      <c r="B32" s="24" t="str">
        <f t="shared" si="0"/>
        <v>The number of open credit lines in the borrower's credit file.</v>
      </c>
      <c r="C32">
        <v>3</v>
      </c>
      <c r="D32">
        <v>3</v>
      </c>
    </row>
    <row r="33" spans="1:4" x14ac:dyDescent="0.25">
      <c r="A33" s="5" t="s">
        <v>31</v>
      </c>
      <c r="B33" s="24" t="str">
        <f t="shared" si="0"/>
        <v>Number of derogatory public records</v>
      </c>
      <c r="C33">
        <v>0</v>
      </c>
      <c r="D33">
        <v>0</v>
      </c>
    </row>
    <row r="34" spans="1:4" x14ac:dyDescent="0.25">
      <c r="A34" s="5" t="s">
        <v>32</v>
      </c>
      <c r="B34" s="24" t="str">
        <f t="shared" ref="B34:B56" si="1">VLOOKUP(A34,LoanStats_dict,2,FALSE)</f>
        <v>Total credit revolving balance</v>
      </c>
      <c r="C34">
        <v>13648</v>
      </c>
      <c r="D34">
        <v>1687</v>
      </c>
    </row>
    <row r="35" spans="1:4" ht="30" x14ac:dyDescent="0.25">
      <c r="A35" s="5" t="s">
        <v>33</v>
      </c>
      <c r="B35" s="24" t="str">
        <f t="shared" si="1"/>
        <v>Revolving line utilization rate, or the amount of credit the borrower is using relative to all available revolving credit.</v>
      </c>
      <c r="C35" s="1">
        <v>0.83699999999999997</v>
      </c>
      <c r="D35" s="1">
        <v>9.4E-2</v>
      </c>
    </row>
    <row r="36" spans="1:4" ht="30" x14ac:dyDescent="0.25">
      <c r="A36" s="5" t="s">
        <v>34</v>
      </c>
      <c r="B36" s="24" t="str">
        <f t="shared" si="1"/>
        <v>The total number of credit lines currently in the borrower's credit file</v>
      </c>
      <c r="C36">
        <v>9</v>
      </c>
      <c r="D36">
        <v>4</v>
      </c>
    </row>
    <row r="37" spans="1:4" ht="30" x14ac:dyDescent="0.25">
      <c r="A37" s="5" t="s">
        <v>35</v>
      </c>
      <c r="B37" s="24" t="str">
        <f t="shared" si="1"/>
        <v>The initial listing status of the loan. Possible values are – W, F</v>
      </c>
      <c r="C37" t="s">
        <v>126</v>
      </c>
      <c r="D37" t="s">
        <v>126</v>
      </c>
    </row>
    <row r="38" spans="1:4" x14ac:dyDescent="0.25">
      <c r="A38" s="5" t="s">
        <v>36</v>
      </c>
      <c r="B38" s="24" t="str">
        <f>VLOOKUP(A38,LoanStats_dict,2,FALSE)</f>
        <v>Remaining outstanding principal for total amount funded</v>
      </c>
      <c r="C38">
        <v>0</v>
      </c>
      <c r="D38">
        <v>0</v>
      </c>
    </row>
    <row r="39" spans="1:4" ht="30" x14ac:dyDescent="0.25">
      <c r="A39" s="5" t="s">
        <v>37</v>
      </c>
      <c r="B39" s="24" t="str">
        <f t="shared" si="1"/>
        <v>Remaining outstanding principal for portion of total amount funded by investors</v>
      </c>
      <c r="C39">
        <v>0</v>
      </c>
      <c r="D39">
        <v>0</v>
      </c>
    </row>
    <row r="40" spans="1:4" x14ac:dyDescent="0.25">
      <c r="A40" s="5" t="s">
        <v>38</v>
      </c>
      <c r="B40" s="24" t="str">
        <f t="shared" si="1"/>
        <v>Payments received to date for total amount funded</v>
      </c>
      <c r="C40">
        <v>5863.1551870000003</v>
      </c>
      <c r="D40">
        <v>1008.71</v>
      </c>
    </row>
    <row r="41" spans="1:4" ht="30" x14ac:dyDescent="0.25">
      <c r="A41" s="5" t="s">
        <v>39</v>
      </c>
      <c r="B41" s="24" t="str">
        <f t="shared" si="1"/>
        <v>Payments received to date for portion of total amount funded by investors</v>
      </c>
      <c r="C41">
        <v>5833.84</v>
      </c>
      <c r="D41">
        <v>1008.71</v>
      </c>
    </row>
    <row r="42" spans="1:4" x14ac:dyDescent="0.25">
      <c r="A42" s="5" t="s">
        <v>40</v>
      </c>
      <c r="B42" s="24" t="str">
        <f t="shared" si="1"/>
        <v>Principal received to date</v>
      </c>
      <c r="C42">
        <v>5000</v>
      </c>
      <c r="D42">
        <v>456.46</v>
      </c>
    </row>
    <row r="43" spans="1:4" x14ac:dyDescent="0.25">
      <c r="A43" s="5" t="s">
        <v>41</v>
      </c>
      <c r="B43" s="24" t="str">
        <f t="shared" si="1"/>
        <v>Interest received to date</v>
      </c>
      <c r="C43">
        <v>863.16</v>
      </c>
      <c r="D43">
        <v>435.17</v>
      </c>
    </row>
    <row r="44" spans="1:4" x14ac:dyDescent="0.25">
      <c r="A44" s="5" t="s">
        <v>42</v>
      </c>
      <c r="B44" s="24" t="str">
        <f t="shared" si="1"/>
        <v>Late fees received to date</v>
      </c>
      <c r="C44">
        <v>0</v>
      </c>
      <c r="D44">
        <v>0</v>
      </c>
    </row>
    <row r="45" spans="1:4" x14ac:dyDescent="0.25">
      <c r="A45" s="5" t="s">
        <v>43</v>
      </c>
      <c r="B45" s="24" t="str">
        <f t="shared" si="1"/>
        <v>post charge off gross recovery</v>
      </c>
      <c r="C45">
        <v>0</v>
      </c>
      <c r="D45">
        <v>117.08</v>
      </c>
    </row>
    <row r="46" spans="1:4" x14ac:dyDescent="0.25">
      <c r="A46" s="5" t="s">
        <v>44</v>
      </c>
      <c r="B46" s="24" t="str">
        <f t="shared" si="1"/>
        <v>post charge off collection fee</v>
      </c>
      <c r="C46">
        <v>0</v>
      </c>
      <c r="D46">
        <v>1.1100000000000001</v>
      </c>
    </row>
    <row r="47" spans="1:4" x14ac:dyDescent="0.25">
      <c r="A47" s="5" t="s">
        <v>45</v>
      </c>
      <c r="B47" s="24" t="str">
        <f t="shared" si="1"/>
        <v>Last month payment was received</v>
      </c>
      <c r="C47" s="2">
        <v>42750</v>
      </c>
      <c r="D47" s="2">
        <v>42838</v>
      </c>
    </row>
    <row r="48" spans="1:4" x14ac:dyDescent="0.25">
      <c r="A48" s="5" t="s">
        <v>46</v>
      </c>
      <c r="B48" s="24" t="str">
        <f t="shared" si="1"/>
        <v>Last total payment amount received</v>
      </c>
      <c r="C48">
        <v>171.62</v>
      </c>
      <c r="D48">
        <v>119.66</v>
      </c>
    </row>
    <row r="49" spans="1:4" x14ac:dyDescent="0.25">
      <c r="A49" s="5" t="s">
        <v>47</v>
      </c>
      <c r="B49" s="24" t="str">
        <f t="shared" si="1"/>
        <v>Next scheduled payment date</v>
      </c>
    </row>
    <row r="50" spans="1:4" x14ac:dyDescent="0.25">
      <c r="A50" s="5" t="s">
        <v>48</v>
      </c>
      <c r="B50" s="24" t="str">
        <f t="shared" si="1"/>
        <v>The most recent month LC pulled credit for this loan</v>
      </c>
      <c r="C50" s="2">
        <v>42871</v>
      </c>
      <c r="D50" s="2">
        <v>42991</v>
      </c>
    </row>
    <row r="51" spans="1:4" ht="30" x14ac:dyDescent="0.25">
      <c r="A51" s="5" t="s">
        <v>49</v>
      </c>
      <c r="B51" s="24" t="str">
        <f t="shared" si="1"/>
        <v>Number of collections in 12 months excluding medical collections</v>
      </c>
      <c r="C51">
        <v>0</v>
      </c>
      <c r="D51">
        <v>0</v>
      </c>
    </row>
    <row r="52" spans="1:4" x14ac:dyDescent="0.25">
      <c r="A52" s="5" t="s">
        <v>50</v>
      </c>
      <c r="B52" s="24" t="str">
        <f t="shared" si="1"/>
        <v>Months since most recent 90-day or worse rating</v>
      </c>
      <c r="C52" t="s">
        <v>125</v>
      </c>
      <c r="D52" t="s">
        <v>125</v>
      </c>
    </row>
    <row r="53" spans="1:4" ht="30" x14ac:dyDescent="0.25">
      <c r="A53" s="5" t="s">
        <v>51</v>
      </c>
      <c r="B53" s="24" t="str">
        <f t="shared" si="1"/>
        <v>publicly available policy_code=1
new products not publicly available policy_code=2</v>
      </c>
      <c r="C53">
        <v>1</v>
      </c>
      <c r="D53">
        <v>1</v>
      </c>
    </row>
    <row r="54" spans="1:4" ht="30" x14ac:dyDescent="0.25">
      <c r="A54" s="5" t="s">
        <v>52</v>
      </c>
      <c r="B54" s="24" t="str">
        <f t="shared" si="1"/>
        <v>Indicates whether the loan is an individual application or a joint application with two co-borrowers</v>
      </c>
      <c r="C54" t="s">
        <v>127</v>
      </c>
      <c r="D54" t="s">
        <v>127</v>
      </c>
    </row>
    <row r="55" spans="1:4" ht="30" x14ac:dyDescent="0.25">
      <c r="A55" s="5" t="s">
        <v>53</v>
      </c>
      <c r="B55" s="24" t="str">
        <f t="shared" si="1"/>
        <v>The combined self-reported annual income provided by the co-borrowers during registration</v>
      </c>
      <c r="C55" t="s">
        <v>125</v>
      </c>
      <c r="D55" t="s">
        <v>125</v>
      </c>
    </row>
    <row r="56" spans="1:4" ht="60" x14ac:dyDescent="0.25">
      <c r="A56" s="5" t="s">
        <v>54</v>
      </c>
      <c r="B56" s="24" t="str">
        <f t="shared" si="1"/>
        <v>A ratio calculated using the co-borrowers' total monthly payments on the total debt obligations, excluding mortgages and the requested LC loan, divided by the co-borrowers' combined self-reported monthly income</v>
      </c>
      <c r="C56" t="s">
        <v>125</v>
      </c>
      <c r="D56" t="s">
        <v>125</v>
      </c>
    </row>
    <row r="57" spans="1:4" ht="30" x14ac:dyDescent="0.25">
      <c r="A57" s="5" t="s">
        <v>55</v>
      </c>
      <c r="B57" s="24" t="str">
        <f>VLOOKUP(A57,LoanStats_dict,2,TRUE)</f>
        <v>Indicates if income was verified by LC, not verified, or if the income source was verified</v>
      </c>
      <c r="C57" t="s">
        <v>125</v>
      </c>
      <c r="D57" t="s">
        <v>125</v>
      </c>
    </row>
    <row r="58" spans="1:4" ht="30" x14ac:dyDescent="0.25">
      <c r="A58" s="5" t="s">
        <v>56</v>
      </c>
      <c r="B58" s="24" t="str">
        <f t="shared" ref="B58:B89" si="2">VLOOKUP(A58,LoanStats_dict,2,FALSE)</f>
        <v>The number of accounts on which the borrower is now delinquent.</v>
      </c>
      <c r="C58">
        <v>0</v>
      </c>
      <c r="D58">
        <v>0</v>
      </c>
    </row>
    <row r="59" spans="1:4" x14ac:dyDescent="0.25">
      <c r="A59" s="5" t="s">
        <v>57</v>
      </c>
      <c r="B59" s="24" t="str">
        <f t="shared" si="2"/>
        <v>Total collection amounts ever owed</v>
      </c>
      <c r="C59" t="s">
        <v>125</v>
      </c>
      <c r="D59" t="s">
        <v>125</v>
      </c>
    </row>
    <row r="60" spans="1:4" x14ac:dyDescent="0.25">
      <c r="A60" s="5" t="s">
        <v>58</v>
      </c>
      <c r="B60" s="24" t="str">
        <f t="shared" si="2"/>
        <v>Total current balance of all accounts</v>
      </c>
      <c r="C60" t="s">
        <v>125</v>
      </c>
      <c r="D60" t="s">
        <v>125</v>
      </c>
    </row>
    <row r="61" spans="1:4" x14ac:dyDescent="0.25">
      <c r="A61" s="5" t="s">
        <v>59</v>
      </c>
      <c r="B61" s="24" t="str">
        <f t="shared" si="2"/>
        <v>Number of open trades in last 6 months</v>
      </c>
      <c r="C61" t="s">
        <v>125</v>
      </c>
      <c r="D61" t="s">
        <v>125</v>
      </c>
    </row>
    <row r="62" spans="1:4" x14ac:dyDescent="0.25">
      <c r="A62" s="5" t="s">
        <v>60</v>
      </c>
      <c r="B62" s="24" t="str">
        <f t="shared" si="2"/>
        <v>Number of currently active installment trades</v>
      </c>
      <c r="C62" t="s">
        <v>125</v>
      </c>
      <c r="D62" t="s">
        <v>125</v>
      </c>
    </row>
    <row r="63" spans="1:4" x14ac:dyDescent="0.25">
      <c r="A63" s="5" t="s">
        <v>61</v>
      </c>
      <c r="B63" s="24" t="str">
        <f t="shared" si="2"/>
        <v>Number of installment accounts opened in past 12 months</v>
      </c>
      <c r="C63" t="s">
        <v>125</v>
      </c>
      <c r="D63" t="s">
        <v>125</v>
      </c>
    </row>
    <row r="64" spans="1:4" x14ac:dyDescent="0.25">
      <c r="A64" s="5" t="s">
        <v>62</v>
      </c>
      <c r="B64" s="24" t="str">
        <f t="shared" si="2"/>
        <v>Number of installment accounts opened in past 24 months</v>
      </c>
      <c r="C64" t="s">
        <v>125</v>
      </c>
      <c r="D64" t="s">
        <v>125</v>
      </c>
    </row>
    <row r="65" spans="1:4" x14ac:dyDescent="0.25">
      <c r="A65" s="5" t="s">
        <v>63</v>
      </c>
      <c r="B65" s="24" t="str">
        <f t="shared" si="2"/>
        <v>Months since most recent installment accounts opened</v>
      </c>
      <c r="C65" t="s">
        <v>125</v>
      </c>
      <c r="D65" t="s">
        <v>125</v>
      </c>
    </row>
    <row r="66" spans="1:4" x14ac:dyDescent="0.25">
      <c r="A66" s="5" t="s">
        <v>64</v>
      </c>
      <c r="B66" s="24" t="str">
        <f t="shared" si="2"/>
        <v>Total current balance of all installment accounts</v>
      </c>
      <c r="C66" t="s">
        <v>125</v>
      </c>
      <c r="D66" t="s">
        <v>125</v>
      </c>
    </row>
    <row r="67" spans="1:4" ht="30" x14ac:dyDescent="0.25">
      <c r="A67" s="5" t="s">
        <v>65</v>
      </c>
      <c r="B67" s="24" t="str">
        <f t="shared" si="2"/>
        <v>Ratio of total current balance to high credit/credit limit on all install acct</v>
      </c>
      <c r="C67" t="s">
        <v>125</v>
      </c>
      <c r="D67" t="s">
        <v>125</v>
      </c>
    </row>
    <row r="68" spans="1:4" x14ac:dyDescent="0.25">
      <c r="A68" s="5" t="s">
        <v>66</v>
      </c>
      <c r="B68" s="24" t="str">
        <f t="shared" si="2"/>
        <v>Number of revolving trades opened in past 12 months</v>
      </c>
      <c r="C68" t="s">
        <v>125</v>
      </c>
      <c r="D68" t="s">
        <v>125</v>
      </c>
    </row>
    <row r="69" spans="1:4" x14ac:dyDescent="0.25">
      <c r="A69" s="5" t="s">
        <v>67</v>
      </c>
      <c r="B69" s="24" t="str">
        <f t="shared" si="2"/>
        <v>Number of revolving trades opened in past 24 months</v>
      </c>
      <c r="C69" t="s">
        <v>125</v>
      </c>
      <c r="D69" t="s">
        <v>125</v>
      </c>
    </row>
    <row r="70" spans="1:4" x14ac:dyDescent="0.25">
      <c r="A70" s="5" t="s">
        <v>68</v>
      </c>
      <c r="B70" s="24" t="str">
        <f t="shared" si="2"/>
        <v>Maximum current balance owed on all revolving accounts</v>
      </c>
      <c r="C70" t="s">
        <v>125</v>
      </c>
      <c r="D70" t="s">
        <v>125</v>
      </c>
    </row>
    <row r="71" spans="1:4" x14ac:dyDescent="0.25">
      <c r="A71" s="5" t="s">
        <v>69</v>
      </c>
      <c r="B71" s="24" t="str">
        <f t="shared" si="2"/>
        <v>Balance to credit limit on all trades</v>
      </c>
      <c r="C71" t="s">
        <v>125</v>
      </c>
      <c r="D71" t="s">
        <v>125</v>
      </c>
    </row>
    <row r="72" spans="1:4" x14ac:dyDescent="0.25">
      <c r="A72" s="5" t="s">
        <v>70</v>
      </c>
      <c r="B72" s="24" t="str">
        <f t="shared" si="2"/>
        <v>Total revolving high credit/credit limit</v>
      </c>
      <c r="C72" t="s">
        <v>125</v>
      </c>
      <c r="D72" t="s">
        <v>125</v>
      </c>
    </row>
    <row r="73" spans="1:4" x14ac:dyDescent="0.25">
      <c r="A73" s="5" t="s">
        <v>71</v>
      </c>
      <c r="B73" s="24" t="str">
        <f t="shared" si="2"/>
        <v>Number of personal finance inquiries</v>
      </c>
      <c r="C73" t="s">
        <v>125</v>
      </c>
      <c r="D73" t="s">
        <v>125</v>
      </c>
    </row>
    <row r="74" spans="1:4" x14ac:dyDescent="0.25">
      <c r="A74" s="5" t="s">
        <v>72</v>
      </c>
      <c r="B74" s="24" t="str">
        <f t="shared" si="2"/>
        <v>Number of finance trades</v>
      </c>
      <c r="C74" t="s">
        <v>125</v>
      </c>
      <c r="D74" t="s">
        <v>125</v>
      </c>
    </row>
    <row r="75" spans="1:4" x14ac:dyDescent="0.25">
      <c r="A75" s="5" t="s">
        <v>73</v>
      </c>
      <c r="B75" s="24" t="str">
        <f t="shared" si="2"/>
        <v>Number of credit inquiries in past 12 months</v>
      </c>
      <c r="C75" t="s">
        <v>125</v>
      </c>
      <c r="D75" t="s">
        <v>125</v>
      </c>
    </row>
    <row r="76" spans="1:4" x14ac:dyDescent="0.25">
      <c r="A76" s="5" t="s">
        <v>74</v>
      </c>
      <c r="B76" s="24" t="str">
        <f t="shared" si="2"/>
        <v>Number of trades opened in past 24 months.</v>
      </c>
      <c r="C76" t="s">
        <v>125</v>
      </c>
      <c r="D76" t="s">
        <v>125</v>
      </c>
    </row>
    <row r="77" spans="1:4" x14ac:dyDescent="0.25">
      <c r="A77" s="5" t="s">
        <v>75</v>
      </c>
      <c r="B77" s="24" t="str">
        <f t="shared" si="2"/>
        <v>Average current balance of all accounts</v>
      </c>
      <c r="C77" t="s">
        <v>125</v>
      </c>
      <c r="D77" t="s">
        <v>125</v>
      </c>
    </row>
    <row r="78" spans="1:4" x14ac:dyDescent="0.25">
      <c r="A78" s="5" t="s">
        <v>76</v>
      </c>
      <c r="B78" s="24" t="str">
        <f t="shared" si="2"/>
        <v>Total open to buy on revolving bankcards.</v>
      </c>
      <c r="C78" t="s">
        <v>125</v>
      </c>
      <c r="D78" t="s">
        <v>125</v>
      </c>
    </row>
    <row r="79" spans="1:4" ht="30" x14ac:dyDescent="0.25">
      <c r="A79" s="5" t="s">
        <v>77</v>
      </c>
      <c r="B79" s="24" t="str">
        <f t="shared" si="2"/>
        <v>Ratio of total current balance to high credit/credit limit for all bankcard accounts.</v>
      </c>
      <c r="C79" t="s">
        <v>125</v>
      </c>
      <c r="D79" t="s">
        <v>125</v>
      </c>
    </row>
    <row r="80" spans="1:4" x14ac:dyDescent="0.25">
      <c r="A80" s="5" t="s">
        <v>78</v>
      </c>
      <c r="B80" s="24" t="str">
        <f t="shared" si="2"/>
        <v>Number of charge-offs within 12 months</v>
      </c>
      <c r="C80">
        <v>0</v>
      </c>
      <c r="D80">
        <v>0</v>
      </c>
    </row>
    <row r="81" spans="1:4" ht="30" x14ac:dyDescent="0.25">
      <c r="A81" s="5" t="s">
        <v>79</v>
      </c>
      <c r="B81" s="24" t="str">
        <f t="shared" si="2"/>
        <v>The past-due amount owed for the accounts on which the borrower is now delinquent.</v>
      </c>
      <c r="C81">
        <v>0</v>
      </c>
      <c r="D81">
        <v>0</v>
      </c>
    </row>
    <row r="82" spans="1:4" x14ac:dyDescent="0.25">
      <c r="A82" s="5" t="s">
        <v>80</v>
      </c>
      <c r="B82" s="24" t="str">
        <f t="shared" si="2"/>
        <v>Months since oldest bank installment account opened</v>
      </c>
      <c r="C82" t="s">
        <v>125</v>
      </c>
      <c r="D82" t="s">
        <v>125</v>
      </c>
    </row>
    <row r="83" spans="1:4" x14ac:dyDescent="0.25">
      <c r="A83" s="5" t="s">
        <v>81</v>
      </c>
      <c r="B83" s="24" t="str">
        <f t="shared" si="2"/>
        <v>Months since oldest revolving account opened</v>
      </c>
      <c r="C83" t="s">
        <v>125</v>
      </c>
      <c r="D83" t="s">
        <v>125</v>
      </c>
    </row>
    <row r="84" spans="1:4" x14ac:dyDescent="0.25">
      <c r="A84" s="5" t="s">
        <v>82</v>
      </c>
      <c r="B84" s="24" t="str">
        <f t="shared" si="2"/>
        <v>Months since most recent revolving account opened</v>
      </c>
      <c r="C84" t="s">
        <v>125</v>
      </c>
      <c r="D84" t="s">
        <v>125</v>
      </c>
    </row>
    <row r="85" spans="1:4" x14ac:dyDescent="0.25">
      <c r="A85" s="5" t="s">
        <v>83</v>
      </c>
      <c r="B85" s="24" t="str">
        <f t="shared" si="2"/>
        <v>Months since most recent account opened</v>
      </c>
      <c r="C85" t="s">
        <v>125</v>
      </c>
      <c r="D85" t="s">
        <v>125</v>
      </c>
    </row>
    <row r="86" spans="1:4" x14ac:dyDescent="0.25">
      <c r="A86" s="5" t="s">
        <v>84</v>
      </c>
      <c r="B86" s="24" t="str">
        <f t="shared" si="2"/>
        <v>Number of mortgage accounts.</v>
      </c>
      <c r="C86" t="s">
        <v>125</v>
      </c>
      <c r="D86" t="s">
        <v>125</v>
      </c>
    </row>
    <row r="87" spans="1:4" x14ac:dyDescent="0.25">
      <c r="A87" s="5" t="s">
        <v>85</v>
      </c>
      <c r="B87" s="24" t="str">
        <f t="shared" si="2"/>
        <v>Months since most recent bankcard account opened.</v>
      </c>
      <c r="C87" t="s">
        <v>125</v>
      </c>
      <c r="D87" t="s">
        <v>125</v>
      </c>
    </row>
    <row r="88" spans="1:4" x14ac:dyDescent="0.25">
      <c r="A88" s="5" t="s">
        <v>86</v>
      </c>
      <c r="B88" s="24" t="str">
        <f t="shared" si="2"/>
        <v>Months since most recent bankcard delinquency</v>
      </c>
      <c r="C88" t="s">
        <v>125</v>
      </c>
      <c r="D88" t="s">
        <v>125</v>
      </c>
    </row>
    <row r="89" spans="1:4" x14ac:dyDescent="0.25">
      <c r="A89" s="5" t="s">
        <v>87</v>
      </c>
      <c r="B89" s="24" t="str">
        <f t="shared" si="2"/>
        <v>Months since most recent inquiry.</v>
      </c>
      <c r="C89" t="s">
        <v>125</v>
      </c>
      <c r="D89" t="s">
        <v>125</v>
      </c>
    </row>
    <row r="90" spans="1:4" x14ac:dyDescent="0.25">
      <c r="A90" s="5" t="s">
        <v>88</v>
      </c>
      <c r="B90" s="24" t="str">
        <f t="shared" ref="B90:B121" si="3">VLOOKUP(A90,LoanStats_dict,2,FALSE)</f>
        <v>Months since most recent revolving delinquency.</v>
      </c>
      <c r="C90" t="s">
        <v>125</v>
      </c>
      <c r="D90" t="s">
        <v>125</v>
      </c>
    </row>
    <row r="91" spans="1:4" x14ac:dyDescent="0.25">
      <c r="A91" s="5" t="s">
        <v>89</v>
      </c>
      <c r="B91" s="24" t="str">
        <f t="shared" si="3"/>
        <v>Number of accounts ever 120 or more days past due</v>
      </c>
      <c r="C91" t="s">
        <v>125</v>
      </c>
      <c r="D91" t="s">
        <v>125</v>
      </c>
    </row>
    <row r="92" spans="1:4" x14ac:dyDescent="0.25">
      <c r="A92" s="5" t="s">
        <v>90</v>
      </c>
      <c r="B92" s="24" t="str">
        <f t="shared" si="3"/>
        <v>Number of currently active bankcard accounts</v>
      </c>
      <c r="C92" t="s">
        <v>125</v>
      </c>
      <c r="D92" t="s">
        <v>125</v>
      </c>
    </row>
    <row r="93" spans="1:4" x14ac:dyDescent="0.25">
      <c r="A93" s="5" t="s">
        <v>91</v>
      </c>
      <c r="B93" s="24" t="str">
        <f t="shared" si="3"/>
        <v>Number of currently active revolving trades</v>
      </c>
      <c r="C93" t="s">
        <v>125</v>
      </c>
      <c r="D93" t="s">
        <v>125</v>
      </c>
    </row>
    <row r="94" spans="1:4" x14ac:dyDescent="0.25">
      <c r="A94" s="5" t="s">
        <v>92</v>
      </c>
      <c r="B94" s="24" t="str">
        <f t="shared" si="3"/>
        <v>Number of satisfactory bankcard accounts</v>
      </c>
      <c r="C94" t="s">
        <v>125</v>
      </c>
      <c r="D94" t="s">
        <v>125</v>
      </c>
    </row>
    <row r="95" spans="1:4" x14ac:dyDescent="0.25">
      <c r="A95" s="5" t="s">
        <v>93</v>
      </c>
      <c r="B95" s="24" t="str">
        <f t="shared" si="3"/>
        <v>Number of bankcard accounts</v>
      </c>
      <c r="C95" t="s">
        <v>125</v>
      </c>
      <c r="D95" t="s">
        <v>125</v>
      </c>
    </row>
    <row r="96" spans="1:4" x14ac:dyDescent="0.25">
      <c r="A96" s="5" t="s">
        <v>94</v>
      </c>
      <c r="B96" s="24" t="str">
        <f t="shared" si="3"/>
        <v>Number of installment accounts</v>
      </c>
      <c r="C96" t="s">
        <v>125</v>
      </c>
      <c r="D96" t="s">
        <v>125</v>
      </c>
    </row>
    <row r="97" spans="1:4" x14ac:dyDescent="0.25">
      <c r="A97" s="5" t="s">
        <v>95</v>
      </c>
      <c r="B97" s="24" t="str">
        <f t="shared" si="3"/>
        <v>Number of open revolving accounts</v>
      </c>
      <c r="C97" t="s">
        <v>125</v>
      </c>
      <c r="D97" t="s">
        <v>125</v>
      </c>
    </row>
    <row r="98" spans="1:4" x14ac:dyDescent="0.25">
      <c r="A98" s="5" t="s">
        <v>96</v>
      </c>
      <c r="B98" s="24" t="str">
        <f t="shared" si="3"/>
        <v>Number of revolving accounts</v>
      </c>
      <c r="C98" t="s">
        <v>125</v>
      </c>
      <c r="D98" t="s">
        <v>125</v>
      </c>
    </row>
    <row r="99" spans="1:4" x14ac:dyDescent="0.25">
      <c r="A99" s="5" t="s">
        <v>97</v>
      </c>
      <c r="B99" s="24" t="str">
        <f t="shared" si="3"/>
        <v>Number of revolving trades with balance &gt;0</v>
      </c>
      <c r="C99" t="s">
        <v>125</v>
      </c>
      <c r="D99" t="s">
        <v>125</v>
      </c>
    </row>
    <row r="100" spans="1:4" x14ac:dyDescent="0.25">
      <c r="A100" s="5" t="s">
        <v>98</v>
      </c>
      <c r="B100" s="24" t="str">
        <f t="shared" si="3"/>
        <v>Number of satisfactory accounts</v>
      </c>
      <c r="C100" t="s">
        <v>125</v>
      </c>
      <c r="D100" t="s">
        <v>125</v>
      </c>
    </row>
    <row r="101" spans="1:4" ht="30" x14ac:dyDescent="0.25">
      <c r="A101" s="5" t="s">
        <v>99</v>
      </c>
      <c r="B101" s="24" t="str">
        <f t="shared" si="3"/>
        <v>Number of accounts currently 120 days past due (updated in past 2 months)</v>
      </c>
      <c r="C101" t="s">
        <v>125</v>
      </c>
      <c r="D101" t="s">
        <v>125</v>
      </c>
    </row>
    <row r="102" spans="1:4" ht="30" x14ac:dyDescent="0.25">
      <c r="A102" s="5" t="s">
        <v>100</v>
      </c>
      <c r="B102" s="24" t="str">
        <f t="shared" si="3"/>
        <v>Number of accounts currently 30 days past due (updated in past 2 months)</v>
      </c>
      <c r="C102" t="s">
        <v>125</v>
      </c>
      <c r="D102" t="s">
        <v>125</v>
      </c>
    </row>
    <row r="103" spans="1:4" ht="30" x14ac:dyDescent="0.25">
      <c r="A103" s="5" t="s">
        <v>101</v>
      </c>
      <c r="B103" s="24" t="str">
        <f t="shared" si="3"/>
        <v>Number of accounts 90 or more days past due in last 24 months</v>
      </c>
      <c r="C103" t="s">
        <v>125</v>
      </c>
      <c r="D103" t="s">
        <v>125</v>
      </c>
    </row>
    <row r="104" spans="1:4" x14ac:dyDescent="0.25">
      <c r="A104" s="5" t="s">
        <v>102</v>
      </c>
      <c r="B104" s="24" t="str">
        <f t="shared" si="3"/>
        <v>Number of accounts opened in past 12 months</v>
      </c>
      <c r="C104" t="s">
        <v>125</v>
      </c>
      <c r="D104" t="s">
        <v>125</v>
      </c>
    </row>
    <row r="105" spans="1:4" x14ac:dyDescent="0.25">
      <c r="A105" s="5" t="s">
        <v>103</v>
      </c>
      <c r="B105" s="24" t="str">
        <f t="shared" si="3"/>
        <v>Percent of trades never delinquent</v>
      </c>
      <c r="C105" t="s">
        <v>125</v>
      </c>
      <c r="D105" t="s">
        <v>125</v>
      </c>
    </row>
    <row r="106" spans="1:4" x14ac:dyDescent="0.25">
      <c r="A106" s="5" t="s">
        <v>104</v>
      </c>
      <c r="B106" s="24" t="str">
        <f t="shared" si="3"/>
        <v>Percentage of all bankcard accounts &gt; 75% of limit.</v>
      </c>
      <c r="C106" t="s">
        <v>125</v>
      </c>
      <c r="D106" t="s">
        <v>125</v>
      </c>
    </row>
    <row r="107" spans="1:4" x14ac:dyDescent="0.25">
      <c r="A107" s="5" t="s">
        <v>105</v>
      </c>
      <c r="B107" s="24" t="str">
        <f t="shared" si="3"/>
        <v>Number of public record bankruptcies</v>
      </c>
      <c r="C107">
        <v>0</v>
      </c>
      <c r="D107">
        <v>0</v>
      </c>
    </row>
    <row r="108" spans="1:4" x14ac:dyDescent="0.25">
      <c r="A108" s="5" t="s">
        <v>106</v>
      </c>
      <c r="B108" s="24" t="str">
        <f t="shared" si="3"/>
        <v>Number of tax liens</v>
      </c>
      <c r="C108">
        <v>0</v>
      </c>
      <c r="D108">
        <v>0</v>
      </c>
    </row>
    <row r="109" spans="1:4" x14ac:dyDescent="0.25">
      <c r="A109" s="5" t="s">
        <v>107</v>
      </c>
      <c r="B109" s="24" t="str">
        <f t="shared" si="3"/>
        <v>Total high credit/credit limit</v>
      </c>
      <c r="C109" t="s">
        <v>125</v>
      </c>
      <c r="D109" t="s">
        <v>125</v>
      </c>
    </row>
    <row r="110" spans="1:4" x14ac:dyDescent="0.25">
      <c r="A110" s="5" t="s">
        <v>108</v>
      </c>
      <c r="B110" s="24" t="str">
        <f t="shared" si="3"/>
        <v>Total credit balance excluding mortgage</v>
      </c>
      <c r="C110" t="s">
        <v>125</v>
      </c>
      <c r="D110" t="s">
        <v>125</v>
      </c>
    </row>
    <row r="111" spans="1:4" x14ac:dyDescent="0.25">
      <c r="A111" s="5" t="s">
        <v>109</v>
      </c>
      <c r="B111" s="24" t="str">
        <f t="shared" si="3"/>
        <v>Total bankcard high credit/credit limit</v>
      </c>
      <c r="C111" t="s">
        <v>125</v>
      </c>
      <c r="D111" t="s">
        <v>125</v>
      </c>
    </row>
    <row r="112" spans="1:4" x14ac:dyDescent="0.25">
      <c r="A112" s="5" t="s">
        <v>110</v>
      </c>
      <c r="B112" s="24" t="str">
        <f t="shared" si="3"/>
        <v>Total installment high credit/credit limit</v>
      </c>
      <c r="C112" t="s">
        <v>125</v>
      </c>
      <c r="D112" t="s">
        <v>125</v>
      </c>
    </row>
  </sheetData>
  <autoFilter ref="A1:F112"/>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topLeftCell="A91" workbookViewId="0">
      <selection activeCell="B105" sqref="B105"/>
    </sheetView>
  </sheetViews>
  <sheetFormatPr defaultColWidth="8.85546875" defaultRowHeight="15" x14ac:dyDescent="0.25"/>
  <cols>
    <col min="1" max="1" width="30.7109375" bestFit="1" customWidth="1"/>
    <col min="2" max="2" width="196.7109375" bestFit="1" customWidth="1"/>
    <col min="3" max="3" width="118.85546875" style="5" customWidth="1"/>
    <col min="9" max="9" width="25" bestFit="1" customWidth="1"/>
  </cols>
  <sheetData>
    <row r="1" spans="1:4" ht="15.75" x14ac:dyDescent="0.25">
      <c r="A1" s="4" t="s">
        <v>141</v>
      </c>
      <c r="B1" s="4" t="s">
        <v>142</v>
      </c>
    </row>
    <row r="2" spans="1:4" s="8" customFormat="1" x14ac:dyDescent="0.25">
      <c r="A2" s="6" t="s">
        <v>56</v>
      </c>
      <c r="B2" s="6" t="s">
        <v>143</v>
      </c>
      <c r="C2" s="7"/>
    </row>
    <row r="3" spans="1:4" s="8" customFormat="1" x14ac:dyDescent="0.25">
      <c r="A3" s="6" t="s">
        <v>74</v>
      </c>
      <c r="B3" s="9" t="s">
        <v>144</v>
      </c>
      <c r="C3" s="7"/>
    </row>
    <row r="4" spans="1:4" s="7" customFormat="1" x14ac:dyDescent="0.25">
      <c r="A4" s="9" t="s">
        <v>23</v>
      </c>
      <c r="B4" s="10" t="s">
        <v>145</v>
      </c>
      <c r="D4" s="8"/>
    </row>
    <row r="5" spans="1:4" s="7" customFormat="1" x14ac:dyDescent="0.25">
      <c r="A5" s="6" t="s">
        <v>69</v>
      </c>
      <c r="B5" s="6" t="s">
        <v>146</v>
      </c>
      <c r="D5" s="8"/>
    </row>
    <row r="6" spans="1:4" s="8" customFormat="1" x14ac:dyDescent="0.25">
      <c r="A6" s="9" t="s">
        <v>13</v>
      </c>
      <c r="B6" s="10" t="s">
        <v>147</v>
      </c>
      <c r="C6" s="7"/>
    </row>
    <row r="7" spans="1:4" s="8" customFormat="1" x14ac:dyDescent="0.25">
      <c r="A7" s="11" t="s">
        <v>53</v>
      </c>
      <c r="B7" s="11" t="s">
        <v>148</v>
      </c>
      <c r="C7" s="7"/>
    </row>
    <row r="8" spans="1:4" s="8" customFormat="1" x14ac:dyDescent="0.25">
      <c r="A8" s="11" t="s">
        <v>52</v>
      </c>
      <c r="B8" s="11" t="s">
        <v>149</v>
      </c>
      <c r="C8" s="7"/>
    </row>
    <row r="9" spans="1:4" s="8" customFormat="1" x14ac:dyDescent="0.25">
      <c r="A9" s="6" t="s">
        <v>75</v>
      </c>
      <c r="B9" s="9" t="s">
        <v>150</v>
      </c>
      <c r="C9" s="7"/>
    </row>
    <row r="10" spans="1:4" s="8" customFormat="1" x14ac:dyDescent="0.25">
      <c r="A10" s="6" t="s">
        <v>76</v>
      </c>
      <c r="B10" s="9" t="s">
        <v>151</v>
      </c>
      <c r="C10" s="7"/>
    </row>
    <row r="11" spans="1:4" s="7" customFormat="1" x14ac:dyDescent="0.25">
      <c r="A11" s="6" t="s">
        <v>77</v>
      </c>
      <c r="B11" s="9" t="s">
        <v>152</v>
      </c>
      <c r="D11" s="8"/>
    </row>
    <row r="12" spans="1:4" s="8" customFormat="1" x14ac:dyDescent="0.25">
      <c r="A12" s="6" t="s">
        <v>78</v>
      </c>
      <c r="B12" s="9" t="s">
        <v>153</v>
      </c>
      <c r="C12" s="7"/>
    </row>
    <row r="13" spans="1:4" s="8" customFormat="1" x14ac:dyDescent="0.25">
      <c r="A13" s="11" t="s">
        <v>44</v>
      </c>
      <c r="B13" s="12" t="s">
        <v>154</v>
      </c>
      <c r="C13" s="7"/>
    </row>
    <row r="14" spans="1:4" s="8" customFormat="1" x14ac:dyDescent="0.25">
      <c r="A14" s="9" t="s">
        <v>49</v>
      </c>
      <c r="B14" s="12" t="s">
        <v>155</v>
      </c>
      <c r="C14" s="7"/>
    </row>
    <row r="15" spans="1:4" s="8" customFormat="1" x14ac:dyDescent="0.25">
      <c r="A15" s="9" t="s">
        <v>25</v>
      </c>
      <c r="B15" s="10" t="s">
        <v>156</v>
      </c>
      <c r="C15" s="13"/>
    </row>
    <row r="16" spans="1:4" s="8" customFormat="1" x14ac:dyDescent="0.25">
      <c r="A16" s="6" t="s">
        <v>79</v>
      </c>
      <c r="B16" s="9" t="s">
        <v>157</v>
      </c>
      <c r="C16" s="13"/>
    </row>
    <row r="17" spans="1:3" s="8" customFormat="1" x14ac:dyDescent="0.25">
      <c r="A17" s="9" t="s">
        <v>19</v>
      </c>
      <c r="B17" s="10" t="s">
        <v>158</v>
      </c>
      <c r="C17" s="7"/>
    </row>
    <row r="18" spans="1:3" s="8" customFormat="1" x14ac:dyDescent="0.25">
      <c r="A18" s="9" t="s">
        <v>24</v>
      </c>
      <c r="B18" s="10" t="s">
        <v>159</v>
      </c>
      <c r="C18" s="7"/>
    </row>
    <row r="19" spans="1:3" s="8" customFormat="1" x14ac:dyDescent="0.25">
      <c r="A19" s="11" t="s">
        <v>54</v>
      </c>
      <c r="B19" s="11" t="s">
        <v>160</v>
      </c>
      <c r="C19" s="7"/>
    </row>
    <row r="20" spans="1:3" s="8" customFormat="1" x14ac:dyDescent="0.25">
      <c r="A20" s="9" t="s">
        <v>26</v>
      </c>
      <c r="B20" s="12" t="s">
        <v>161</v>
      </c>
      <c r="C20" s="7"/>
    </row>
    <row r="21" spans="1:3" s="8" customFormat="1" x14ac:dyDescent="0.25">
      <c r="A21" s="9" t="s">
        <v>11</v>
      </c>
      <c r="B21" s="12" t="s">
        <v>162</v>
      </c>
      <c r="C21" s="7"/>
    </row>
    <row r="22" spans="1:3" s="8" customFormat="1" x14ac:dyDescent="0.25">
      <c r="A22" s="9" t="s">
        <v>10</v>
      </c>
      <c r="B22" s="12" t="s">
        <v>163</v>
      </c>
      <c r="C22" s="7"/>
    </row>
    <row r="23" spans="1:3" s="8" customFormat="1" x14ac:dyDescent="0.25">
      <c r="A23" s="11" t="s">
        <v>164</v>
      </c>
      <c r="B23" s="12" t="s">
        <v>165</v>
      </c>
      <c r="C23" s="7"/>
    </row>
    <row r="24" spans="1:3" s="8" customFormat="1" x14ac:dyDescent="0.25">
      <c r="A24" s="11" t="s">
        <v>166</v>
      </c>
      <c r="B24" s="12" t="s">
        <v>167</v>
      </c>
      <c r="C24" s="7"/>
    </row>
    <row r="25" spans="1:3" s="8" customFormat="1" x14ac:dyDescent="0.25">
      <c r="A25" s="9" t="s">
        <v>3</v>
      </c>
      <c r="B25" s="10" t="s">
        <v>168</v>
      </c>
      <c r="C25" s="7"/>
    </row>
    <row r="26" spans="1:3" s="8" customFormat="1" x14ac:dyDescent="0.25">
      <c r="A26" s="9" t="s">
        <v>4</v>
      </c>
      <c r="B26" s="12" t="s">
        <v>169</v>
      </c>
      <c r="C26" s="7"/>
    </row>
    <row r="27" spans="1:3" s="8" customFormat="1" x14ac:dyDescent="0.25">
      <c r="A27" s="9" t="s">
        <v>8</v>
      </c>
      <c r="B27" s="10" t="s">
        <v>170</v>
      </c>
      <c r="C27" s="7"/>
    </row>
    <row r="28" spans="1:3" s="8" customFormat="1" x14ac:dyDescent="0.25">
      <c r="A28" s="9" t="s">
        <v>12</v>
      </c>
      <c r="B28" s="10" t="s">
        <v>171</v>
      </c>
      <c r="C28" s="7"/>
    </row>
    <row r="29" spans="1:3" s="8" customFormat="1" x14ac:dyDescent="0.25">
      <c r="A29" s="9" t="s">
        <v>0</v>
      </c>
      <c r="B29" s="10" t="s">
        <v>172</v>
      </c>
      <c r="C29" s="13"/>
    </row>
    <row r="30" spans="1:3" s="8" customFormat="1" x14ac:dyDescent="0.25">
      <c r="A30" s="6" t="s">
        <v>65</v>
      </c>
      <c r="B30" s="6" t="s">
        <v>173</v>
      </c>
      <c r="C30" s="13"/>
    </row>
    <row r="31" spans="1:3" s="8" customFormat="1" x14ac:dyDescent="0.25">
      <c r="A31" s="9" t="s">
        <v>35</v>
      </c>
      <c r="B31" s="10" t="s">
        <v>174</v>
      </c>
      <c r="C31" s="7"/>
    </row>
    <row r="32" spans="1:3" s="8" customFormat="1" x14ac:dyDescent="0.25">
      <c r="A32" s="6" t="s">
        <v>71</v>
      </c>
      <c r="B32" s="6" t="s">
        <v>175</v>
      </c>
      <c r="C32" s="7"/>
    </row>
    <row r="33" spans="1:11" s="8" customFormat="1" x14ac:dyDescent="0.25">
      <c r="A33" s="6" t="s">
        <v>73</v>
      </c>
      <c r="B33" s="6" t="s">
        <v>176</v>
      </c>
      <c r="C33" s="7"/>
    </row>
    <row r="34" spans="1:11" s="8" customFormat="1" x14ac:dyDescent="0.25">
      <c r="A34" s="9" t="s">
        <v>27</v>
      </c>
      <c r="B34" s="10" t="s">
        <v>177</v>
      </c>
      <c r="C34" s="7"/>
    </row>
    <row r="35" spans="1:11" s="8" customFormat="1" x14ac:dyDescent="0.25">
      <c r="A35" s="9" t="s">
        <v>7</v>
      </c>
      <c r="B35" s="10" t="s">
        <v>178</v>
      </c>
      <c r="C35" s="7"/>
    </row>
    <row r="36" spans="1:11" s="8" customFormat="1" x14ac:dyDescent="0.25">
      <c r="A36" s="9" t="s">
        <v>6</v>
      </c>
      <c r="B36" s="10" t="s">
        <v>179</v>
      </c>
      <c r="C36" s="7"/>
    </row>
    <row r="37" spans="1:11" s="8" customFormat="1" x14ac:dyDescent="0.25">
      <c r="A37" s="9" t="s">
        <v>15</v>
      </c>
      <c r="B37" s="10" t="s">
        <v>180</v>
      </c>
      <c r="C37" s="7"/>
      <c r="I37" s="14"/>
      <c r="J37" s="15"/>
    </row>
    <row r="38" spans="1:11" s="8" customFormat="1" x14ac:dyDescent="0.25">
      <c r="A38" s="9" t="s">
        <v>48</v>
      </c>
      <c r="B38" s="12" t="s">
        <v>181</v>
      </c>
      <c r="C38" s="7"/>
    </row>
    <row r="39" spans="1:11" x14ac:dyDescent="0.25">
      <c r="A39" s="11" t="s">
        <v>182</v>
      </c>
      <c r="B39" s="12" t="s">
        <v>183</v>
      </c>
      <c r="D39" s="8"/>
    </row>
    <row r="40" spans="1:11" x14ac:dyDescent="0.25">
      <c r="A40" s="11" t="s">
        <v>184</v>
      </c>
      <c r="B40" s="12" t="s">
        <v>185</v>
      </c>
      <c r="D40" s="8"/>
    </row>
    <row r="41" spans="1:11" ht="15.95" customHeight="1" x14ac:dyDescent="0.25">
      <c r="A41" s="9" t="s">
        <v>46</v>
      </c>
      <c r="B41" s="12" t="s">
        <v>186</v>
      </c>
      <c r="D41" s="8"/>
    </row>
    <row r="42" spans="1:11" x14ac:dyDescent="0.25">
      <c r="A42" s="9" t="s">
        <v>45</v>
      </c>
      <c r="B42" s="12" t="s">
        <v>187</v>
      </c>
      <c r="D42" s="8"/>
    </row>
    <row r="43" spans="1:11" ht="15.95" customHeight="1" x14ac:dyDescent="0.25">
      <c r="A43" s="9" t="s">
        <v>2</v>
      </c>
      <c r="B43" s="10" t="s">
        <v>188</v>
      </c>
      <c r="D43" s="8"/>
    </row>
    <row r="44" spans="1:11" x14ac:dyDescent="0.25">
      <c r="A44" s="9" t="s">
        <v>16</v>
      </c>
      <c r="B44" s="12" t="s">
        <v>189</v>
      </c>
      <c r="D44" s="8"/>
    </row>
    <row r="45" spans="1:11" x14ac:dyDescent="0.25">
      <c r="A45" s="6" t="s">
        <v>68</v>
      </c>
      <c r="B45" s="6" t="s">
        <v>190</v>
      </c>
      <c r="D45" s="8"/>
    </row>
    <row r="46" spans="1:11" x14ac:dyDescent="0.25">
      <c r="A46" s="9" t="s">
        <v>1</v>
      </c>
      <c r="B46" s="10" t="s">
        <v>191</v>
      </c>
      <c r="D46" s="8"/>
      <c r="I46" s="14"/>
      <c r="J46" s="15"/>
      <c r="K46" s="15"/>
    </row>
    <row r="47" spans="1:11" x14ac:dyDescent="0.25">
      <c r="A47" s="6" t="s">
        <v>80</v>
      </c>
      <c r="B47" s="9" t="s">
        <v>192</v>
      </c>
      <c r="D47" s="8"/>
      <c r="I47" s="14"/>
      <c r="J47" s="15"/>
      <c r="K47" s="15"/>
    </row>
    <row r="48" spans="1:11" x14ac:dyDescent="0.25">
      <c r="A48" s="6" t="s">
        <v>81</v>
      </c>
      <c r="B48" s="9" t="s">
        <v>193</v>
      </c>
      <c r="D48" s="8"/>
      <c r="I48" s="16"/>
      <c r="J48" s="15"/>
      <c r="K48" s="15"/>
    </row>
    <row r="49" spans="1:4" x14ac:dyDescent="0.25">
      <c r="A49" s="6" t="s">
        <v>82</v>
      </c>
      <c r="B49" s="9" t="s">
        <v>194</v>
      </c>
      <c r="D49" s="8"/>
    </row>
    <row r="50" spans="1:4" x14ac:dyDescent="0.25">
      <c r="A50" s="6" t="s">
        <v>83</v>
      </c>
      <c r="B50" s="9" t="s">
        <v>195</v>
      </c>
      <c r="D50" s="8"/>
    </row>
    <row r="51" spans="1:4" x14ac:dyDescent="0.25">
      <c r="A51" s="6" t="s">
        <v>84</v>
      </c>
      <c r="B51" s="9" t="s">
        <v>196</v>
      </c>
      <c r="D51" s="8"/>
    </row>
    <row r="52" spans="1:4" x14ac:dyDescent="0.25">
      <c r="A52" s="9" t="s">
        <v>28</v>
      </c>
      <c r="B52" s="12" t="s">
        <v>197</v>
      </c>
      <c r="D52" s="8"/>
    </row>
    <row r="53" spans="1:4" x14ac:dyDescent="0.25">
      <c r="A53" s="17" t="s">
        <v>50</v>
      </c>
      <c r="B53" s="6" t="s">
        <v>198</v>
      </c>
      <c r="D53" s="8"/>
    </row>
    <row r="54" spans="1:4" x14ac:dyDescent="0.25">
      <c r="A54" s="9" t="s">
        <v>29</v>
      </c>
      <c r="B54" s="12" t="s">
        <v>199</v>
      </c>
      <c r="D54" s="8"/>
    </row>
    <row r="55" spans="1:4" x14ac:dyDescent="0.25">
      <c r="A55" s="6" t="s">
        <v>63</v>
      </c>
      <c r="B55" s="6" t="s">
        <v>200</v>
      </c>
      <c r="D55" s="8"/>
    </row>
    <row r="56" spans="1:4" x14ac:dyDescent="0.25">
      <c r="A56" s="6" t="s">
        <v>85</v>
      </c>
      <c r="B56" s="9" t="s">
        <v>201</v>
      </c>
      <c r="D56" s="8"/>
    </row>
    <row r="57" spans="1:4" x14ac:dyDescent="0.25">
      <c r="A57" s="17" t="s">
        <v>86</v>
      </c>
      <c r="B57" s="9" t="s">
        <v>202</v>
      </c>
      <c r="D57" s="8"/>
    </row>
    <row r="58" spans="1:4" x14ac:dyDescent="0.25">
      <c r="A58" s="6" t="s">
        <v>87</v>
      </c>
      <c r="B58" s="9" t="s">
        <v>203</v>
      </c>
      <c r="D58" s="8"/>
    </row>
    <row r="59" spans="1:4" x14ac:dyDescent="0.25">
      <c r="A59" s="6" t="s">
        <v>88</v>
      </c>
      <c r="B59" s="9" t="s">
        <v>204</v>
      </c>
      <c r="D59" s="8"/>
    </row>
    <row r="60" spans="1:4" s="5" customFormat="1" x14ac:dyDescent="0.25">
      <c r="A60" s="9" t="s">
        <v>47</v>
      </c>
      <c r="B60" s="10" t="s">
        <v>205</v>
      </c>
      <c r="D60" s="8"/>
    </row>
    <row r="61" spans="1:4" x14ac:dyDescent="0.25">
      <c r="A61" s="6" t="s">
        <v>89</v>
      </c>
      <c r="B61" s="9" t="s">
        <v>206</v>
      </c>
      <c r="D61" s="8"/>
    </row>
    <row r="62" spans="1:4" x14ac:dyDescent="0.25">
      <c r="A62" s="6" t="s">
        <v>90</v>
      </c>
      <c r="B62" s="9" t="s">
        <v>207</v>
      </c>
    </row>
    <row r="63" spans="1:4" x14ac:dyDescent="0.25">
      <c r="A63" s="6" t="s">
        <v>91</v>
      </c>
      <c r="B63" s="9" t="s">
        <v>208</v>
      </c>
    </row>
    <row r="64" spans="1:4" x14ac:dyDescent="0.25">
      <c r="A64" s="6" t="s">
        <v>92</v>
      </c>
      <c r="B64" s="9" t="s">
        <v>209</v>
      </c>
    </row>
    <row r="65" spans="1:6" x14ac:dyDescent="0.25">
      <c r="A65" s="6" t="s">
        <v>93</v>
      </c>
      <c r="B65" s="9" t="s">
        <v>210</v>
      </c>
    </row>
    <row r="66" spans="1:6" x14ac:dyDescent="0.25">
      <c r="A66" s="6" t="s">
        <v>94</v>
      </c>
      <c r="B66" s="9" t="s">
        <v>211</v>
      </c>
    </row>
    <row r="67" spans="1:6" x14ac:dyDescent="0.25">
      <c r="A67" s="6" t="s">
        <v>95</v>
      </c>
      <c r="B67" s="9" t="s">
        <v>212</v>
      </c>
    </row>
    <row r="68" spans="1:6" x14ac:dyDescent="0.25">
      <c r="A68" s="6" t="s">
        <v>96</v>
      </c>
      <c r="B68" s="9" t="s">
        <v>213</v>
      </c>
    </row>
    <row r="69" spans="1:6" x14ac:dyDescent="0.25">
      <c r="A69" s="6" t="s">
        <v>97</v>
      </c>
      <c r="B69" s="9" t="s">
        <v>214</v>
      </c>
    </row>
    <row r="70" spans="1:6" x14ac:dyDescent="0.25">
      <c r="A70" s="6" t="s">
        <v>98</v>
      </c>
      <c r="B70" s="9" t="s">
        <v>215</v>
      </c>
    </row>
    <row r="71" spans="1:6" x14ac:dyDescent="0.25">
      <c r="A71" s="6" t="s">
        <v>99</v>
      </c>
      <c r="B71" s="9" t="s">
        <v>216</v>
      </c>
    </row>
    <row r="72" spans="1:6" x14ac:dyDescent="0.25">
      <c r="A72" s="6" t="s">
        <v>100</v>
      </c>
      <c r="B72" s="9" t="s">
        <v>217</v>
      </c>
    </row>
    <row r="73" spans="1:6" x14ac:dyDescent="0.25">
      <c r="A73" s="6" t="s">
        <v>101</v>
      </c>
      <c r="B73" s="9" t="s">
        <v>218</v>
      </c>
      <c r="C73"/>
      <c r="F73" s="5"/>
    </row>
    <row r="74" spans="1:6" x14ac:dyDescent="0.25">
      <c r="A74" s="6" t="s">
        <v>102</v>
      </c>
      <c r="B74" s="9" t="s">
        <v>219</v>
      </c>
    </row>
    <row r="75" spans="1:6" x14ac:dyDescent="0.25">
      <c r="A75" s="9" t="s">
        <v>30</v>
      </c>
      <c r="B75" s="10" t="s">
        <v>220</v>
      </c>
    </row>
    <row r="76" spans="1:6" x14ac:dyDescent="0.25">
      <c r="A76" s="6" t="s">
        <v>59</v>
      </c>
      <c r="B76" s="17" t="s">
        <v>221</v>
      </c>
    </row>
    <row r="77" spans="1:6" x14ac:dyDescent="0.25">
      <c r="A77" s="6" t="s">
        <v>61</v>
      </c>
      <c r="B77" s="6" t="s">
        <v>222</v>
      </c>
    </row>
    <row r="78" spans="1:6" x14ac:dyDescent="0.25">
      <c r="A78" s="6" t="s">
        <v>62</v>
      </c>
      <c r="B78" s="6" t="s">
        <v>223</v>
      </c>
    </row>
    <row r="79" spans="1:6" x14ac:dyDescent="0.25">
      <c r="A79" s="6" t="s">
        <v>60</v>
      </c>
      <c r="B79" s="6" t="s">
        <v>224</v>
      </c>
    </row>
    <row r="80" spans="1:6" x14ac:dyDescent="0.25">
      <c r="A80" s="6" t="s">
        <v>66</v>
      </c>
      <c r="B80" s="6" t="s">
        <v>225</v>
      </c>
    </row>
    <row r="81" spans="1:2" x14ac:dyDescent="0.25">
      <c r="A81" s="6" t="s">
        <v>67</v>
      </c>
      <c r="B81" s="6" t="s">
        <v>226</v>
      </c>
    </row>
    <row r="82" spans="1:2" x14ac:dyDescent="0.25">
      <c r="A82" s="9" t="s">
        <v>36</v>
      </c>
      <c r="B82" s="10" t="s">
        <v>227</v>
      </c>
    </row>
    <row r="83" spans="1:2" x14ac:dyDescent="0.25">
      <c r="A83" s="9" t="s">
        <v>37</v>
      </c>
      <c r="B83" s="10" t="s">
        <v>228</v>
      </c>
    </row>
    <row r="84" spans="1:2" x14ac:dyDescent="0.25">
      <c r="A84" s="6" t="s">
        <v>103</v>
      </c>
      <c r="B84" s="9" t="s">
        <v>229</v>
      </c>
    </row>
    <row r="85" spans="1:2" x14ac:dyDescent="0.25">
      <c r="A85" s="6" t="s">
        <v>104</v>
      </c>
      <c r="B85" s="9" t="s">
        <v>230</v>
      </c>
    </row>
    <row r="86" spans="1:2" ht="30" x14ac:dyDescent="0.25">
      <c r="A86" s="9" t="s">
        <v>51</v>
      </c>
      <c r="B86" s="10" t="s">
        <v>231</v>
      </c>
    </row>
    <row r="87" spans="1:2" x14ac:dyDescent="0.25">
      <c r="A87" s="9" t="s">
        <v>31</v>
      </c>
      <c r="B87" s="10" t="s">
        <v>232</v>
      </c>
    </row>
    <row r="88" spans="1:2" x14ac:dyDescent="0.25">
      <c r="A88" s="6" t="s">
        <v>105</v>
      </c>
      <c r="B88" s="9" t="s">
        <v>233</v>
      </c>
    </row>
    <row r="89" spans="1:2" x14ac:dyDescent="0.25">
      <c r="A89" s="9" t="s">
        <v>20</v>
      </c>
      <c r="B89" s="10" t="s">
        <v>234</v>
      </c>
    </row>
    <row r="90" spans="1:2" x14ac:dyDescent="0.25">
      <c r="A90" s="9" t="s">
        <v>17</v>
      </c>
      <c r="B90" s="12" t="s">
        <v>235</v>
      </c>
    </row>
    <row r="91" spans="1:2" x14ac:dyDescent="0.25">
      <c r="A91" s="11" t="s">
        <v>43</v>
      </c>
      <c r="B91" s="12" t="s">
        <v>236</v>
      </c>
    </row>
    <row r="92" spans="1:2" x14ac:dyDescent="0.25">
      <c r="A92" s="9" t="s">
        <v>32</v>
      </c>
      <c r="B92" s="10" t="s">
        <v>237</v>
      </c>
    </row>
    <row r="93" spans="1:2" x14ac:dyDescent="0.25">
      <c r="A93" s="9" t="s">
        <v>33</v>
      </c>
      <c r="B93" s="10" t="s">
        <v>238</v>
      </c>
    </row>
    <row r="94" spans="1:2" x14ac:dyDescent="0.25">
      <c r="A94" s="9" t="s">
        <v>9</v>
      </c>
      <c r="B94" s="10" t="s">
        <v>239</v>
      </c>
    </row>
    <row r="95" spans="1:2" x14ac:dyDescent="0.25">
      <c r="A95" s="6" t="s">
        <v>106</v>
      </c>
      <c r="B95" s="9" t="s">
        <v>240</v>
      </c>
    </row>
    <row r="96" spans="1:2" x14ac:dyDescent="0.25">
      <c r="A96" s="9" t="s">
        <v>5</v>
      </c>
      <c r="B96" s="10" t="s">
        <v>241</v>
      </c>
    </row>
    <row r="97" spans="1:2" x14ac:dyDescent="0.25">
      <c r="A97" s="9" t="s">
        <v>21</v>
      </c>
      <c r="B97" s="10" t="s">
        <v>242</v>
      </c>
    </row>
    <row r="98" spans="1:2" x14ac:dyDescent="0.25">
      <c r="A98" s="6" t="s">
        <v>57</v>
      </c>
      <c r="B98" s="6" t="s">
        <v>243</v>
      </c>
    </row>
    <row r="99" spans="1:2" x14ac:dyDescent="0.25">
      <c r="A99" s="6" t="s">
        <v>58</v>
      </c>
      <c r="B99" s="6" t="s">
        <v>244</v>
      </c>
    </row>
    <row r="100" spans="1:2" x14ac:dyDescent="0.25">
      <c r="A100" s="6" t="s">
        <v>107</v>
      </c>
      <c r="B100" s="9" t="s">
        <v>245</v>
      </c>
    </row>
    <row r="101" spans="1:2" x14ac:dyDescent="0.25">
      <c r="A101" s="9" t="s">
        <v>34</v>
      </c>
      <c r="B101" s="10" t="s">
        <v>246</v>
      </c>
    </row>
    <row r="102" spans="1:2" x14ac:dyDescent="0.25">
      <c r="A102" s="6" t="s">
        <v>108</v>
      </c>
      <c r="B102" s="9" t="s">
        <v>247</v>
      </c>
    </row>
    <row r="103" spans="1:2" x14ac:dyDescent="0.25">
      <c r="A103" s="6" t="s">
        <v>64</v>
      </c>
      <c r="B103" s="6" t="s">
        <v>248</v>
      </c>
    </row>
    <row r="104" spans="1:2" x14ac:dyDescent="0.25">
      <c r="A104" s="6" t="s">
        <v>109</v>
      </c>
      <c r="B104" s="9" t="s">
        <v>249</v>
      </c>
    </row>
    <row r="105" spans="1:2" x14ac:dyDescent="0.25">
      <c r="A105" s="6" t="s">
        <v>72</v>
      </c>
      <c r="B105" s="6" t="s">
        <v>250</v>
      </c>
    </row>
    <row r="106" spans="1:2" x14ac:dyDescent="0.25">
      <c r="A106" s="6" t="s">
        <v>110</v>
      </c>
      <c r="B106" s="9" t="s">
        <v>251</v>
      </c>
    </row>
    <row r="107" spans="1:2" x14ac:dyDescent="0.25">
      <c r="A107" s="9" t="s">
        <v>38</v>
      </c>
      <c r="B107" s="10" t="s">
        <v>252</v>
      </c>
    </row>
    <row r="108" spans="1:2" x14ac:dyDescent="0.25">
      <c r="A108" s="9" t="s">
        <v>39</v>
      </c>
      <c r="B108" s="10" t="s">
        <v>253</v>
      </c>
    </row>
    <row r="109" spans="1:2" x14ac:dyDescent="0.25">
      <c r="A109" s="9" t="s">
        <v>41</v>
      </c>
      <c r="B109" s="12" t="s">
        <v>254</v>
      </c>
    </row>
    <row r="110" spans="1:2" x14ac:dyDescent="0.25">
      <c r="A110" s="9" t="s">
        <v>42</v>
      </c>
      <c r="B110" s="12" t="s">
        <v>255</v>
      </c>
    </row>
    <row r="111" spans="1:2" x14ac:dyDescent="0.25">
      <c r="A111" s="9" t="s">
        <v>40</v>
      </c>
      <c r="B111" s="12" t="s">
        <v>256</v>
      </c>
    </row>
    <row r="112" spans="1:2" x14ac:dyDescent="0.25">
      <c r="A112" s="6" t="s">
        <v>70</v>
      </c>
      <c r="B112" s="6" t="s">
        <v>257</v>
      </c>
    </row>
    <row r="113" spans="1:2" x14ac:dyDescent="0.25">
      <c r="A113" s="9" t="s">
        <v>18</v>
      </c>
      <c r="B113" s="12" t="s">
        <v>258</v>
      </c>
    </row>
    <row r="114" spans="1:2" x14ac:dyDescent="0.25">
      <c r="A114" s="11" t="s">
        <v>14</v>
      </c>
      <c r="B114" s="12" t="s">
        <v>259</v>
      </c>
    </row>
    <row r="115" spans="1:2" x14ac:dyDescent="0.25">
      <c r="A115" s="11" t="s">
        <v>260</v>
      </c>
      <c r="B115" s="11" t="s">
        <v>261</v>
      </c>
    </row>
    <row r="116" spans="1:2" x14ac:dyDescent="0.25">
      <c r="A116" s="18" t="s">
        <v>22</v>
      </c>
      <c r="B116" s="18" t="s">
        <v>262</v>
      </c>
    </row>
    <row r="118" spans="1:2" x14ac:dyDescent="0.25">
      <c r="B118" s="19" t="s">
        <v>263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5" sqref="B5"/>
    </sheetView>
  </sheetViews>
  <sheetFormatPr defaultColWidth="8.85546875" defaultRowHeight="15" x14ac:dyDescent="0.25"/>
  <cols>
    <col min="1" max="1" width="20.7109375" bestFit="1" customWidth="1"/>
    <col min="2" max="2" width="225.7109375" customWidth="1"/>
  </cols>
  <sheetData>
    <row r="1" spans="1:2" x14ac:dyDescent="0.25">
      <c r="A1" s="20" t="s">
        <v>264</v>
      </c>
      <c r="B1" s="20" t="s">
        <v>142</v>
      </c>
    </row>
    <row r="2" spans="1:2" x14ac:dyDescent="0.25">
      <c r="A2" s="18" t="s">
        <v>265</v>
      </c>
      <c r="B2" s="18" t="s">
        <v>266</v>
      </c>
    </row>
    <row r="3" spans="1:2" x14ac:dyDescent="0.25">
      <c r="A3" s="18" t="s">
        <v>267</v>
      </c>
      <c r="B3" s="18" t="s">
        <v>268</v>
      </c>
    </row>
    <row r="4" spans="1:2" x14ac:dyDescent="0.25">
      <c r="A4" s="18" t="s">
        <v>269</v>
      </c>
      <c r="B4" s="21" t="s">
        <v>242</v>
      </c>
    </row>
    <row r="5" spans="1:2" x14ac:dyDescent="0.25">
      <c r="A5" s="18" t="s">
        <v>270</v>
      </c>
      <c r="B5" s="22" t="s">
        <v>271</v>
      </c>
    </row>
    <row r="6" spans="1:2" x14ac:dyDescent="0.25">
      <c r="A6" s="18" t="s">
        <v>272</v>
      </c>
      <c r="B6" s="21" t="s">
        <v>159</v>
      </c>
    </row>
    <row r="7" spans="1:2" x14ac:dyDescent="0.25">
      <c r="A7" s="18" t="s">
        <v>273</v>
      </c>
      <c r="B7" s="18" t="s">
        <v>262</v>
      </c>
    </row>
    <row r="8" spans="1:2" x14ac:dyDescent="0.25">
      <c r="A8" s="18" t="s">
        <v>274</v>
      </c>
      <c r="B8" s="18" t="s">
        <v>145</v>
      </c>
    </row>
    <row r="9" spans="1:2" x14ac:dyDescent="0.25">
      <c r="A9" s="18" t="s">
        <v>275</v>
      </c>
      <c r="B9" s="18" t="s">
        <v>276</v>
      </c>
    </row>
    <row r="10" spans="1:2" ht="30" x14ac:dyDescent="0.25">
      <c r="A10" s="18" t="s">
        <v>277</v>
      </c>
      <c r="B10" s="21" t="s">
        <v>231</v>
      </c>
    </row>
    <row r="11" spans="1:2" x14ac:dyDescent="0.25">
      <c r="A11" s="22"/>
      <c r="B11" s="22"/>
    </row>
    <row r="12" spans="1:2" x14ac:dyDescent="0.25">
      <c r="A12" s="22"/>
      <c r="B12" s="23"/>
    </row>
  </sheetData>
  <autoFilter ref="A1:B10"/>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Dict- Sorted per Col Ord </vt:lpstr>
      <vt:lpstr>Loan Stats</vt:lpstr>
      <vt:lpstr>RejectStats</vt:lpstr>
      <vt:lpstr>LoanStats_dict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Nihar</dc:creator>
  <cp:lastModifiedBy>iujntel</cp:lastModifiedBy>
  <dcterms:created xsi:type="dcterms:W3CDTF">2017-10-26T15:08:19Z</dcterms:created>
  <dcterms:modified xsi:type="dcterms:W3CDTF">2017-10-29T18:22:04Z</dcterms:modified>
</cp:coreProperties>
</file>