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wc VIE\Call Center Trends\Task 3\"/>
    </mc:Choice>
  </mc:AlternateContent>
  <xr:revisionPtr revIDLastSave="0" documentId="13_ncr:1_{5271550D-C10D-44B3-9B4A-23055DC540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1'!$A$1:$K$501</definedName>
    <definedName name="_xlnm._FilterDatabase" localSheetId="0" hidden="1">'Pharma Group AG'!$A$1:$AF$501</definedName>
  </definedNames>
  <calcPr calcId="191029"/>
</workbook>
</file>

<file path=xl/calcChain.xml><?xml version="1.0" encoding="utf-8"?>
<calcChain xmlns="http://schemas.openxmlformats.org/spreadsheetml/2006/main">
  <c r="AE3" i="11" l="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E111" i="11"/>
  <c r="AE112" i="11"/>
  <c r="AE113" i="11"/>
  <c r="AE114" i="11"/>
  <c r="AE115" i="11"/>
  <c r="AE116" i="11"/>
  <c r="AE117" i="11"/>
  <c r="AE118" i="11"/>
  <c r="AE119" i="11"/>
  <c r="AE120" i="11"/>
  <c r="AE121" i="11"/>
  <c r="AE122" i="11"/>
  <c r="AE123" i="11"/>
  <c r="AE124" i="11"/>
  <c r="AE125" i="11"/>
  <c r="AE126" i="11"/>
  <c r="AE127" i="11"/>
  <c r="AE128" i="11"/>
  <c r="AE129" i="11"/>
  <c r="AE130" i="11"/>
  <c r="AE131" i="11"/>
  <c r="AE132" i="11"/>
  <c r="AE133" i="11"/>
  <c r="AE134" i="11"/>
  <c r="AE135" i="11"/>
  <c r="AE136" i="11"/>
  <c r="AE137" i="11"/>
  <c r="AE138" i="11"/>
  <c r="AE139" i="11"/>
  <c r="AE140" i="11"/>
  <c r="AE141" i="11"/>
  <c r="AE142" i="11"/>
  <c r="AE143" i="11"/>
  <c r="AE144" i="11"/>
  <c r="AE145" i="11"/>
  <c r="AE146" i="11"/>
  <c r="AE147" i="11"/>
  <c r="AE148" i="11"/>
  <c r="AE149" i="11"/>
  <c r="AE150" i="11"/>
  <c r="AE151" i="11"/>
  <c r="AE152" i="11"/>
  <c r="AE153" i="11"/>
  <c r="AE154" i="11"/>
  <c r="AE155" i="11"/>
  <c r="AE156" i="11"/>
  <c r="AE157" i="11"/>
  <c r="AE158" i="11"/>
  <c r="AE159" i="11"/>
  <c r="AE160" i="11"/>
  <c r="AE161" i="11"/>
  <c r="AE162" i="11"/>
  <c r="AE163" i="11"/>
  <c r="AE164" i="11"/>
  <c r="AE165" i="11"/>
  <c r="AE166" i="11"/>
  <c r="AE167" i="11"/>
  <c r="AE168" i="11"/>
  <c r="AE169" i="11"/>
  <c r="AE170" i="11"/>
  <c r="AE171" i="11"/>
  <c r="AE172" i="11"/>
  <c r="AE173" i="11"/>
  <c r="AE174" i="11"/>
  <c r="AE175" i="11"/>
  <c r="AE176" i="11"/>
  <c r="AE177" i="11"/>
  <c r="AE178" i="11"/>
  <c r="AE179" i="11"/>
  <c r="AE180" i="11"/>
  <c r="AE181" i="11"/>
  <c r="AE182" i="11"/>
  <c r="AE183" i="11"/>
  <c r="AE184" i="11"/>
  <c r="AE185" i="11"/>
  <c r="AE186" i="11"/>
  <c r="AE187" i="11"/>
  <c r="AE188" i="11"/>
  <c r="AE189" i="11"/>
  <c r="AE190" i="11"/>
  <c r="AE191" i="11"/>
  <c r="AE192" i="11"/>
  <c r="AE193" i="11"/>
  <c r="AE194" i="11"/>
  <c r="AE195" i="11"/>
  <c r="AE196" i="11"/>
  <c r="AE197" i="11"/>
  <c r="AE198" i="11"/>
  <c r="AE199" i="11"/>
  <c r="AE200" i="11"/>
  <c r="AE201" i="11"/>
  <c r="AE202" i="11"/>
  <c r="AE203" i="11"/>
  <c r="AE204" i="11"/>
  <c r="AE205" i="11"/>
  <c r="AE206" i="11"/>
  <c r="AE207" i="11"/>
  <c r="AE208" i="11"/>
  <c r="AE209" i="11"/>
  <c r="AE210" i="11"/>
  <c r="AE211" i="11"/>
  <c r="AE212" i="11"/>
  <c r="AE213" i="11"/>
  <c r="AE214" i="11"/>
  <c r="AE215" i="11"/>
  <c r="AE216" i="11"/>
  <c r="AE217" i="11"/>
  <c r="AE218" i="11"/>
  <c r="AE219" i="11"/>
  <c r="AE220" i="11"/>
  <c r="AE221" i="11"/>
  <c r="AE222" i="11"/>
  <c r="AE223" i="11"/>
  <c r="AE224" i="11"/>
  <c r="AE225" i="11"/>
  <c r="AE226" i="11"/>
  <c r="AE227" i="11"/>
  <c r="AE228" i="11"/>
  <c r="AE229" i="11"/>
  <c r="AE230" i="11"/>
  <c r="AE231" i="11"/>
  <c r="AE232" i="11"/>
  <c r="AE233" i="11"/>
  <c r="AE234" i="11"/>
  <c r="AE235" i="11"/>
  <c r="AE236" i="11"/>
  <c r="AE237" i="11"/>
  <c r="AE238" i="11"/>
  <c r="AE239" i="11"/>
  <c r="AE240" i="11"/>
  <c r="AE241" i="11"/>
  <c r="AE242" i="11"/>
  <c r="AE243" i="11"/>
  <c r="AE244" i="11"/>
  <c r="AE245" i="11"/>
  <c r="AE246" i="11"/>
  <c r="AE247" i="11"/>
  <c r="AE248" i="11"/>
  <c r="AE249" i="11"/>
  <c r="AE250" i="11"/>
  <c r="AE251" i="11"/>
  <c r="AE252" i="11"/>
  <c r="AE253" i="11"/>
  <c r="AE254" i="11"/>
  <c r="AE255" i="11"/>
  <c r="AE256" i="11"/>
  <c r="AE257" i="11"/>
  <c r="AE258" i="11"/>
  <c r="AE259" i="11"/>
  <c r="AE260" i="11"/>
  <c r="AE261" i="11"/>
  <c r="AE262" i="11"/>
  <c r="AE263" i="11"/>
  <c r="AE264" i="11"/>
  <c r="AE265" i="11"/>
  <c r="AE266" i="11"/>
  <c r="AE267" i="11"/>
  <c r="AE268" i="11"/>
  <c r="AE269" i="11"/>
  <c r="AE270" i="11"/>
  <c r="AE271" i="11"/>
  <c r="AE272" i="11"/>
  <c r="AE273" i="11"/>
  <c r="AE274" i="11"/>
  <c r="AE275" i="11"/>
  <c r="AE276" i="11"/>
  <c r="AE277" i="11"/>
  <c r="AE278" i="11"/>
  <c r="AE279" i="11"/>
  <c r="AE280" i="11"/>
  <c r="AE281" i="11"/>
  <c r="AE282" i="11"/>
  <c r="AE283" i="11"/>
  <c r="AE284" i="11"/>
  <c r="AE285" i="11"/>
  <c r="AE286" i="11"/>
  <c r="AE287" i="11"/>
  <c r="AE288" i="11"/>
  <c r="AE289" i="11"/>
  <c r="AE290" i="11"/>
  <c r="AE291" i="11"/>
  <c r="AE292" i="11"/>
  <c r="AE293" i="11"/>
  <c r="AE294" i="11"/>
  <c r="AE295" i="11"/>
  <c r="AE296" i="11"/>
  <c r="AE297" i="11"/>
  <c r="AE298" i="11"/>
  <c r="AE299" i="11"/>
  <c r="AE300" i="11"/>
  <c r="AE301" i="11"/>
  <c r="AE302" i="11"/>
  <c r="AE303" i="11"/>
  <c r="AE304" i="11"/>
  <c r="AE305" i="11"/>
  <c r="AE306" i="11"/>
  <c r="AE307" i="11"/>
  <c r="AE308" i="11"/>
  <c r="AE309" i="11"/>
  <c r="AE310" i="11"/>
  <c r="AE311" i="11"/>
  <c r="AE312" i="11"/>
  <c r="AE313" i="11"/>
  <c r="AE314" i="11"/>
  <c r="AE315" i="11"/>
  <c r="AE316" i="11"/>
  <c r="AE317" i="11"/>
  <c r="AE318" i="11"/>
  <c r="AE319" i="11"/>
  <c r="AE320" i="11"/>
  <c r="AE321" i="11"/>
  <c r="AE322" i="11"/>
  <c r="AE323" i="11"/>
  <c r="AE324" i="11"/>
  <c r="AE325" i="11"/>
  <c r="AE326" i="11"/>
  <c r="AE327" i="11"/>
  <c r="AE328" i="11"/>
  <c r="AE329" i="11"/>
  <c r="AE330" i="11"/>
  <c r="AE331" i="11"/>
  <c r="AE332" i="11"/>
  <c r="AE333" i="11"/>
  <c r="AE334" i="11"/>
  <c r="AE335" i="11"/>
  <c r="AE336" i="11"/>
  <c r="AE337" i="11"/>
  <c r="AE338" i="11"/>
  <c r="AE339" i="11"/>
  <c r="AE340" i="11"/>
  <c r="AE341" i="11"/>
  <c r="AE342" i="11"/>
  <c r="AE343" i="11"/>
  <c r="AE344" i="11"/>
  <c r="AE345" i="11"/>
  <c r="AE346" i="11"/>
  <c r="AE347" i="11"/>
  <c r="AE348" i="11"/>
  <c r="AE349" i="11"/>
  <c r="AE350" i="11"/>
  <c r="AE351" i="11"/>
  <c r="AE352" i="11"/>
  <c r="AE353" i="11"/>
  <c r="AE354" i="11"/>
  <c r="AE355" i="11"/>
  <c r="AE356" i="11"/>
  <c r="AE357" i="11"/>
  <c r="AE358" i="11"/>
  <c r="AE359" i="11"/>
  <c r="AE360" i="11"/>
  <c r="AE361" i="11"/>
  <c r="AE362" i="11"/>
  <c r="AE363" i="11"/>
  <c r="AE364" i="11"/>
  <c r="AE365" i="11"/>
  <c r="AE366" i="11"/>
  <c r="AE367" i="11"/>
  <c r="AE368" i="11"/>
  <c r="AE369" i="11"/>
  <c r="AE370" i="11"/>
  <c r="AE371" i="11"/>
  <c r="AE372" i="11"/>
  <c r="AE373" i="11"/>
  <c r="AE374" i="11"/>
  <c r="AE375" i="11"/>
  <c r="AE376" i="11"/>
  <c r="AE377" i="11"/>
  <c r="AE378" i="11"/>
  <c r="AE379" i="11"/>
  <c r="AE380" i="11"/>
  <c r="AE381" i="11"/>
  <c r="AE382" i="11"/>
  <c r="AE383" i="11"/>
  <c r="AE384" i="11"/>
  <c r="AE385" i="11"/>
  <c r="AE386" i="11"/>
  <c r="AE387" i="11"/>
  <c r="AE388" i="11"/>
  <c r="AE389" i="11"/>
  <c r="AE390" i="11"/>
  <c r="AE391" i="11"/>
  <c r="AE392" i="11"/>
  <c r="AE393" i="11"/>
  <c r="AE394" i="11"/>
  <c r="AE395" i="11"/>
  <c r="AE396" i="11"/>
  <c r="AE397" i="11"/>
  <c r="AE398" i="11"/>
  <c r="AE399" i="11"/>
  <c r="AE400" i="11"/>
  <c r="AE401" i="11"/>
  <c r="AE402" i="11"/>
  <c r="AE403" i="11"/>
  <c r="AE404" i="11"/>
  <c r="AE405" i="11"/>
  <c r="AE406" i="11"/>
  <c r="AE407" i="11"/>
  <c r="AE408" i="11"/>
  <c r="AE409" i="11"/>
  <c r="AE410" i="11"/>
  <c r="AE411" i="11"/>
  <c r="AE412" i="11"/>
  <c r="AE413" i="11"/>
  <c r="AE414" i="11"/>
  <c r="AE415" i="11"/>
  <c r="AE416" i="11"/>
  <c r="AE417" i="11"/>
  <c r="AE418" i="11"/>
  <c r="AE419" i="11"/>
  <c r="AE420" i="11"/>
  <c r="AE421" i="11"/>
  <c r="AE422" i="11"/>
  <c r="AE423" i="11"/>
  <c r="AE424" i="11"/>
  <c r="AE425" i="11"/>
  <c r="AE426" i="11"/>
  <c r="AE427" i="11"/>
  <c r="AE428" i="11"/>
  <c r="AE429" i="11"/>
  <c r="AE430" i="11"/>
  <c r="AE431" i="11"/>
  <c r="AE432" i="11"/>
  <c r="AE433" i="11"/>
  <c r="AE434" i="11"/>
  <c r="AE435" i="11"/>
  <c r="AE436" i="11"/>
  <c r="AE437" i="11"/>
  <c r="AE438" i="11"/>
  <c r="AE439" i="11"/>
  <c r="AE440" i="11"/>
  <c r="AE441" i="11"/>
  <c r="AE442" i="11"/>
  <c r="AE443" i="11"/>
  <c r="AE444" i="11"/>
  <c r="AE445" i="11"/>
  <c r="AE446" i="11"/>
  <c r="AE447" i="11"/>
  <c r="AE448" i="11"/>
  <c r="AE449" i="11"/>
  <c r="AE450" i="11"/>
  <c r="AE451" i="11"/>
  <c r="AE452" i="11"/>
  <c r="AE453" i="11"/>
  <c r="AE454" i="11"/>
  <c r="AE455" i="11"/>
  <c r="AE456" i="11"/>
  <c r="AE457" i="11"/>
  <c r="AE458" i="11"/>
  <c r="AE459" i="11"/>
  <c r="AE460" i="11"/>
  <c r="AE461" i="11"/>
  <c r="AE462" i="11"/>
  <c r="AE463" i="11"/>
  <c r="AE464" i="11"/>
  <c r="AE465" i="11"/>
  <c r="AE466" i="11"/>
  <c r="AE467" i="11"/>
  <c r="AE468" i="11"/>
  <c r="AE469" i="11"/>
  <c r="AE470" i="11"/>
  <c r="AE471" i="11"/>
  <c r="AE472" i="11"/>
  <c r="AE473" i="11"/>
  <c r="AE474" i="11"/>
  <c r="AE475" i="11"/>
  <c r="AE476" i="11"/>
  <c r="AE477" i="11"/>
  <c r="AE478" i="11"/>
  <c r="AE479" i="11"/>
  <c r="AE480" i="11"/>
  <c r="AE481" i="11"/>
  <c r="AE482" i="11"/>
  <c r="AE483" i="11"/>
  <c r="AE484" i="11"/>
  <c r="AE485" i="11"/>
  <c r="AE486" i="11"/>
  <c r="AE487" i="11"/>
  <c r="AE488" i="11"/>
  <c r="AE489" i="11"/>
  <c r="AE490" i="11"/>
  <c r="AE491" i="11"/>
  <c r="AE492" i="11"/>
  <c r="AE493" i="11"/>
  <c r="AE494" i="11"/>
  <c r="AE495" i="11"/>
  <c r="AE496" i="11"/>
  <c r="AE497" i="11"/>
  <c r="AE498" i="11"/>
  <c r="AE499" i="11"/>
  <c r="AE500" i="11"/>
  <c r="AE501" i="11"/>
  <c r="AE2" i="11"/>
  <c r="W63" i="11"/>
  <c r="U429" i="11"/>
  <c r="T429" i="11" s="1"/>
  <c r="U181" i="11"/>
  <c r="T181" i="11" s="1"/>
  <c r="U16" i="11"/>
  <c r="T16" i="11" s="1"/>
  <c r="U46" i="11"/>
  <c r="T46" i="11" s="1"/>
  <c r="U86" i="11"/>
  <c r="T86" i="11" s="1"/>
  <c r="U157" i="11"/>
  <c r="T157" i="11" s="1"/>
  <c r="U183" i="11"/>
  <c r="T183" i="11" s="1"/>
  <c r="U243" i="11"/>
  <c r="T243" i="11" s="1"/>
  <c r="U440" i="11"/>
  <c r="T440" i="11" s="1"/>
  <c r="U2" i="11"/>
  <c r="T2" i="11" s="1"/>
  <c r="U61" i="11"/>
  <c r="T61" i="11" s="1"/>
  <c r="U63" i="11"/>
  <c r="T63" i="11" s="1"/>
  <c r="U95" i="11"/>
  <c r="T95" i="11" s="1"/>
  <c r="U96" i="11"/>
  <c r="T96" i="11" s="1"/>
  <c r="U122" i="11"/>
  <c r="T122" i="11" s="1"/>
  <c r="U144" i="11"/>
  <c r="T144" i="11" s="1"/>
  <c r="U165" i="11"/>
  <c r="T165" i="11" s="1"/>
  <c r="U194" i="11"/>
  <c r="T194" i="11" s="1"/>
  <c r="U201" i="11"/>
  <c r="T201" i="11" s="1"/>
  <c r="U231" i="11"/>
  <c r="T231" i="11" s="1"/>
  <c r="U246" i="11"/>
  <c r="T246" i="11" s="1"/>
  <c r="U251" i="11"/>
  <c r="T251" i="11" s="1"/>
  <c r="U276" i="11"/>
  <c r="T276" i="11" s="1"/>
  <c r="U331" i="11"/>
  <c r="T331" i="11" s="1"/>
  <c r="U351" i="11"/>
  <c r="T351" i="11" s="1"/>
  <c r="U480" i="11"/>
  <c r="T480" i="11" s="1"/>
  <c r="U484" i="11"/>
  <c r="T484" i="11" s="1"/>
  <c r="U487" i="11"/>
  <c r="T487" i="11" s="1"/>
  <c r="U23" i="11"/>
  <c r="T23" i="11" s="1"/>
  <c r="U192" i="11"/>
  <c r="T192" i="11" s="1"/>
  <c r="U199" i="11"/>
  <c r="T199" i="11" s="1"/>
  <c r="U228" i="11"/>
  <c r="T228" i="11" s="1"/>
  <c r="U247" i="11"/>
  <c r="T247" i="11" s="1"/>
  <c r="U310" i="11"/>
  <c r="T310" i="11" s="1"/>
  <c r="U384" i="11"/>
  <c r="T384" i="11" s="1"/>
  <c r="U22" i="11"/>
  <c r="T22" i="11" s="1"/>
  <c r="U469" i="11"/>
  <c r="T469" i="11" s="1"/>
  <c r="U128" i="11"/>
  <c r="T128" i="11" s="1"/>
  <c r="U344" i="11"/>
  <c r="T344" i="11" s="1"/>
  <c r="U88" i="11"/>
  <c r="T88" i="11" s="1"/>
  <c r="U281" i="11"/>
  <c r="T281" i="11" s="1"/>
  <c r="U317" i="11"/>
  <c r="T317" i="11" s="1"/>
  <c r="U456" i="11"/>
  <c r="T456" i="11" s="1"/>
  <c r="U129" i="11"/>
  <c r="T129" i="11" s="1"/>
  <c r="U145" i="11"/>
  <c r="T145" i="11" s="1"/>
  <c r="U258" i="11"/>
  <c r="T258" i="11" s="1"/>
  <c r="U422" i="11"/>
  <c r="U468" i="11"/>
  <c r="U364" i="11"/>
  <c r="T364" i="11" s="1"/>
  <c r="U405" i="11"/>
  <c r="T405" i="11" s="1"/>
  <c r="U406" i="11"/>
  <c r="T406" i="11" s="1"/>
  <c r="U426" i="11"/>
  <c r="T426" i="11" s="1"/>
  <c r="U428" i="11"/>
  <c r="T428" i="11" s="1"/>
  <c r="U223" i="11"/>
  <c r="U485" i="11"/>
  <c r="T485" i="11" s="1"/>
  <c r="U263" i="11"/>
  <c r="U153" i="11"/>
  <c r="U214" i="11"/>
  <c r="U24" i="11"/>
  <c r="U208" i="11"/>
  <c r="U168" i="11"/>
  <c r="T168" i="11" s="1"/>
  <c r="U283" i="11"/>
  <c r="U325" i="11"/>
  <c r="T325" i="11" s="1"/>
  <c r="U408" i="11"/>
  <c r="U414" i="11"/>
  <c r="U478" i="11"/>
  <c r="U68" i="11"/>
  <c r="U74" i="11"/>
  <c r="U82" i="11"/>
  <c r="U99" i="11"/>
  <c r="U175" i="11"/>
  <c r="U193" i="11"/>
  <c r="U244" i="11"/>
  <c r="U273" i="11"/>
  <c r="U434" i="11"/>
  <c r="U439" i="11"/>
  <c r="U138" i="11"/>
  <c r="T138" i="11" s="1"/>
  <c r="U65" i="11"/>
  <c r="U66" i="11"/>
  <c r="U94" i="11"/>
  <c r="U107" i="11"/>
  <c r="U386" i="11"/>
  <c r="T386" i="11" s="1"/>
  <c r="U327" i="11"/>
  <c r="U447" i="11"/>
  <c r="U454" i="11"/>
  <c r="U493" i="11"/>
  <c r="U4" i="11"/>
  <c r="U114" i="11"/>
  <c r="U338" i="11"/>
  <c r="U232" i="11"/>
  <c r="T232" i="11" s="1"/>
  <c r="U491" i="11"/>
  <c r="T491" i="11" s="1"/>
  <c r="U500" i="11"/>
  <c r="T500" i="11" s="1"/>
  <c r="U173" i="11"/>
  <c r="T173" i="11" s="1"/>
  <c r="U436" i="11"/>
  <c r="T436" i="11" s="1"/>
  <c r="U90" i="11"/>
  <c r="T90" i="11" s="1"/>
  <c r="U101" i="11"/>
  <c r="T101" i="11" s="1"/>
  <c r="U177" i="11"/>
  <c r="T177" i="11" s="1"/>
  <c r="U225" i="11"/>
  <c r="T225" i="11" s="1"/>
  <c r="U230" i="11"/>
  <c r="T230" i="11" s="1"/>
  <c r="U323" i="11"/>
  <c r="T323" i="11" s="1"/>
  <c r="U362" i="11"/>
  <c r="T362" i="11" s="1"/>
  <c r="U441" i="11"/>
  <c r="T441" i="11" s="1"/>
  <c r="U77" i="11"/>
  <c r="T77" i="11" s="1"/>
  <c r="U482" i="11"/>
  <c r="T482" i="11" s="1"/>
  <c r="U8" i="11"/>
  <c r="T8" i="11" s="1"/>
  <c r="U44" i="11"/>
  <c r="T44" i="11" s="1"/>
  <c r="U109" i="11"/>
  <c r="T109" i="11" s="1"/>
  <c r="U126" i="11"/>
  <c r="T126" i="11" s="1"/>
  <c r="U142" i="11"/>
  <c r="T142" i="11" s="1"/>
  <c r="U143" i="11"/>
  <c r="T143" i="11" s="1"/>
  <c r="U197" i="11"/>
  <c r="T197" i="11" s="1"/>
  <c r="U220" i="11"/>
  <c r="T220" i="11" s="1"/>
  <c r="U151" i="11"/>
  <c r="T151" i="11" s="1"/>
  <c r="U299" i="11"/>
  <c r="T299" i="11" s="1"/>
  <c r="U463" i="11"/>
  <c r="T463" i="11" s="1"/>
  <c r="U305" i="11"/>
  <c r="T305" i="11" s="1"/>
  <c r="U319" i="11"/>
  <c r="T319" i="11" s="1"/>
  <c r="U322" i="11"/>
  <c r="T322" i="11" s="1"/>
  <c r="U348" i="11"/>
  <c r="T348" i="11" s="1"/>
  <c r="U393" i="11"/>
  <c r="T393" i="11" s="1"/>
  <c r="U407" i="11"/>
  <c r="T407" i="11" s="1"/>
  <c r="U418" i="11"/>
  <c r="T418" i="11" s="1"/>
  <c r="U430" i="11"/>
  <c r="T430" i="11" s="1"/>
  <c r="U449" i="11"/>
  <c r="T449" i="11" s="1"/>
  <c r="U216" i="11"/>
  <c r="T216" i="11" s="1"/>
  <c r="U483" i="11"/>
  <c r="T483" i="11" s="1"/>
  <c r="U501" i="11"/>
  <c r="T501" i="11" s="1"/>
  <c r="U37" i="11"/>
  <c r="T37" i="11" s="1"/>
  <c r="U67" i="11"/>
  <c r="T67" i="11" s="1"/>
  <c r="U78" i="11"/>
  <c r="T78" i="11" s="1"/>
  <c r="U119" i="11"/>
  <c r="T119" i="11" s="1"/>
  <c r="U123" i="11"/>
  <c r="T123" i="11" s="1"/>
  <c r="U141" i="11"/>
  <c r="T141" i="11" s="1"/>
  <c r="U154" i="11"/>
  <c r="T154" i="11" s="1"/>
  <c r="U160" i="11"/>
  <c r="T160" i="11" s="1"/>
  <c r="U161" i="11"/>
  <c r="T161" i="11" s="1"/>
  <c r="U206" i="11"/>
  <c r="T206" i="11" s="1"/>
  <c r="U245" i="11"/>
  <c r="T245" i="11" s="1"/>
  <c r="U279" i="11"/>
  <c r="T279" i="11" s="1"/>
  <c r="U494" i="11"/>
  <c r="T494" i="11" s="1"/>
  <c r="U373" i="11"/>
  <c r="T373" i="11" s="1"/>
  <c r="U377" i="11"/>
  <c r="T377" i="11" s="1"/>
  <c r="U33" i="11"/>
  <c r="T33" i="11" s="1"/>
  <c r="U459" i="11"/>
  <c r="T459" i="11" s="1"/>
  <c r="U466" i="11"/>
  <c r="T466" i="11" s="1"/>
  <c r="U481" i="11"/>
  <c r="T481" i="11" s="1"/>
  <c r="U417" i="11"/>
  <c r="T417" i="11" s="1"/>
  <c r="U164" i="11"/>
  <c r="T164" i="11" s="1"/>
  <c r="U176" i="11"/>
  <c r="T176" i="11" s="1"/>
  <c r="U207" i="11"/>
  <c r="T207" i="11" s="1"/>
  <c r="U343" i="11"/>
  <c r="T343" i="11" s="1"/>
  <c r="U5" i="11"/>
  <c r="T5" i="11" s="1"/>
  <c r="U48" i="11"/>
  <c r="T48" i="11" s="1"/>
  <c r="U98" i="11"/>
  <c r="T98" i="11" s="1"/>
  <c r="U262" i="11"/>
  <c r="T262" i="11" s="1"/>
  <c r="U7" i="11"/>
  <c r="T7" i="11" s="1"/>
  <c r="U118" i="11"/>
  <c r="T118" i="11" s="1"/>
  <c r="U203" i="11"/>
  <c r="T203" i="11" s="1"/>
  <c r="U236" i="11"/>
  <c r="T236" i="11" s="1"/>
  <c r="U242" i="11"/>
  <c r="T242" i="11" s="1"/>
  <c r="U229" i="11"/>
  <c r="T229" i="11" s="1"/>
  <c r="U347" i="11"/>
  <c r="T347" i="11" s="1"/>
  <c r="U35" i="11"/>
  <c r="T35" i="11" s="1"/>
  <c r="U375" i="11"/>
  <c r="T375" i="11" s="1"/>
  <c r="U392" i="11"/>
  <c r="T392" i="11" s="1"/>
  <c r="U435" i="11"/>
  <c r="T435" i="11" s="1"/>
  <c r="U438" i="11"/>
  <c r="T438" i="11" s="1"/>
  <c r="U446" i="11"/>
  <c r="T446" i="11" s="1"/>
  <c r="U488" i="11"/>
  <c r="T488" i="11" s="1"/>
  <c r="U12" i="11"/>
  <c r="T12" i="11" s="1"/>
  <c r="U26" i="11"/>
  <c r="T26" i="11" s="1"/>
  <c r="U345" i="11"/>
  <c r="T345" i="11" s="1"/>
  <c r="U59" i="11"/>
  <c r="T59" i="11" s="1"/>
  <c r="U72" i="11"/>
  <c r="T72" i="11" s="1"/>
  <c r="U92" i="11"/>
  <c r="T92" i="11" s="1"/>
  <c r="U103" i="11"/>
  <c r="T103" i="11" s="1"/>
  <c r="U134" i="11"/>
  <c r="T134" i="11" s="1"/>
  <c r="U148" i="11"/>
  <c r="T148" i="11" s="1"/>
  <c r="U162" i="11"/>
  <c r="T162" i="11" s="1"/>
  <c r="U178" i="11"/>
  <c r="T178" i="11" s="1"/>
  <c r="U249" i="11"/>
  <c r="T249" i="11" s="1"/>
  <c r="U266" i="11"/>
  <c r="T266" i="11" s="1"/>
  <c r="U287" i="11"/>
  <c r="T287" i="11" s="1"/>
  <c r="U455" i="11"/>
  <c r="T455" i="11" s="1"/>
  <c r="U295" i="11"/>
  <c r="T295" i="11" s="1"/>
  <c r="U301" i="11"/>
  <c r="T301" i="11" s="1"/>
  <c r="U304" i="11"/>
  <c r="T304" i="11" s="1"/>
  <c r="U311" i="11"/>
  <c r="T311" i="11" s="1"/>
  <c r="U374" i="11"/>
  <c r="T374" i="11" s="1"/>
  <c r="U388" i="11"/>
  <c r="T388" i="11" s="1"/>
  <c r="U395" i="11"/>
  <c r="T395" i="11" s="1"/>
  <c r="U399" i="11"/>
  <c r="T399" i="11" s="1"/>
  <c r="U412" i="11"/>
  <c r="T412" i="11" s="1"/>
  <c r="U458" i="11"/>
  <c r="T458" i="11" s="1"/>
  <c r="U432" i="11"/>
  <c r="T432" i="11" s="1"/>
  <c r="U52" i="11"/>
  <c r="T52" i="11" s="1"/>
  <c r="U55" i="11"/>
  <c r="T55" i="11" s="1"/>
  <c r="U474" i="11"/>
  <c r="T474" i="11" s="1"/>
  <c r="U486" i="11"/>
  <c r="T486" i="11" s="1"/>
  <c r="U490" i="11"/>
  <c r="T490" i="11" s="1"/>
  <c r="U443" i="11"/>
  <c r="T443" i="11" s="1"/>
  <c r="U3" i="11"/>
  <c r="T3" i="11" s="1"/>
  <c r="U34" i="11"/>
  <c r="T34" i="11" s="1"/>
  <c r="U53" i="11"/>
  <c r="T53" i="11" s="1"/>
  <c r="U58" i="11"/>
  <c r="T58" i="11" s="1"/>
  <c r="U106" i="11"/>
  <c r="T106" i="11" s="1"/>
  <c r="U115" i="11"/>
  <c r="T115" i="11" s="1"/>
  <c r="U135" i="11"/>
  <c r="T135" i="11" s="1"/>
  <c r="U146" i="11"/>
  <c r="T146" i="11" s="1"/>
  <c r="U150" i="11"/>
  <c r="T150" i="11" s="1"/>
  <c r="U171" i="11"/>
  <c r="T171" i="11" s="1"/>
  <c r="U172" i="11"/>
  <c r="T172" i="11" s="1"/>
  <c r="U211" i="11"/>
  <c r="T211" i="11" s="1"/>
  <c r="U357" i="11"/>
  <c r="T357" i="11" s="1"/>
  <c r="U240" i="11"/>
  <c r="T240" i="11" s="1"/>
  <c r="U272" i="11"/>
  <c r="T272" i="11" s="1"/>
  <c r="U292" i="11"/>
  <c r="T292" i="11" s="1"/>
  <c r="U180" i="11"/>
  <c r="T180" i="11" s="1"/>
  <c r="U328" i="11"/>
  <c r="T328" i="11" s="1"/>
  <c r="U330" i="11"/>
  <c r="T330" i="11" s="1"/>
  <c r="U340" i="11"/>
  <c r="T340" i="11" s="1"/>
  <c r="U352" i="11"/>
  <c r="T352" i="11" s="1"/>
  <c r="U366" i="11"/>
  <c r="T366" i="11" s="1"/>
  <c r="U121" i="11"/>
  <c r="T121" i="11" s="1"/>
  <c r="U398" i="11"/>
  <c r="T398" i="11" s="1"/>
  <c r="U461" i="11"/>
  <c r="T461" i="11" s="1"/>
  <c r="U475" i="11"/>
  <c r="T475" i="11" s="1"/>
  <c r="U17" i="11"/>
  <c r="T17" i="11" s="1"/>
  <c r="U270" i="11"/>
  <c r="T270" i="11" s="1"/>
  <c r="U30" i="11"/>
  <c r="T30" i="11" s="1"/>
  <c r="U112" i="11"/>
  <c r="T112" i="11" s="1"/>
  <c r="U268" i="11"/>
  <c r="T268" i="11" s="1"/>
  <c r="U9" i="11"/>
  <c r="T9" i="11" s="1"/>
  <c r="U89" i="11"/>
  <c r="T89" i="11" s="1"/>
  <c r="U202" i="11"/>
  <c r="T202" i="11" s="1"/>
  <c r="U28" i="11"/>
  <c r="T28" i="11" s="1"/>
  <c r="U353" i="11"/>
  <c r="T353" i="11" s="1"/>
  <c r="U36" i="11"/>
  <c r="T36" i="11" s="1"/>
  <c r="U40" i="11"/>
  <c r="T40" i="11" s="1"/>
  <c r="U294" i="11"/>
  <c r="T294" i="11" s="1"/>
  <c r="U111" i="11"/>
  <c r="T111" i="11" s="1"/>
  <c r="U179" i="11"/>
  <c r="T179" i="11" s="1"/>
  <c r="U341" i="11"/>
  <c r="T341" i="11" s="1"/>
  <c r="U361" i="11"/>
  <c r="T361" i="11" s="1"/>
  <c r="U457" i="11"/>
  <c r="T457" i="11" s="1"/>
  <c r="U492" i="11"/>
  <c r="T492" i="11" s="1"/>
  <c r="U14" i="11"/>
  <c r="T14" i="11" s="1"/>
  <c r="U265" i="11"/>
  <c r="T265" i="11" s="1"/>
  <c r="U21" i="11"/>
  <c r="T21" i="11" s="1"/>
  <c r="U235" i="11"/>
  <c r="T235" i="11" s="1"/>
  <c r="U73" i="11"/>
  <c r="T73" i="11" s="1"/>
  <c r="U238" i="11"/>
  <c r="T238" i="11" s="1"/>
  <c r="U81" i="11"/>
  <c r="T81" i="11" s="1"/>
  <c r="U320" i="11"/>
  <c r="T320" i="11" s="1"/>
  <c r="U158" i="11"/>
  <c r="T158" i="11" s="1"/>
  <c r="U174" i="11"/>
  <c r="T174" i="11" s="1"/>
  <c r="U182" i="11"/>
  <c r="T182" i="11" s="1"/>
  <c r="U184" i="11"/>
  <c r="T184" i="11" s="1"/>
  <c r="U191" i="11"/>
  <c r="T191" i="11" s="1"/>
  <c r="U196" i="11"/>
  <c r="T196" i="11" s="1"/>
  <c r="U217" i="11"/>
  <c r="T217" i="11" s="1"/>
  <c r="U19" i="11"/>
  <c r="T19" i="11" s="1"/>
  <c r="U257" i="11"/>
  <c r="T257" i="11" s="1"/>
  <c r="U264" i="11"/>
  <c r="T264" i="11" s="1"/>
  <c r="U267" i="11"/>
  <c r="T267" i="11" s="1"/>
  <c r="U296" i="11"/>
  <c r="T296" i="11" s="1"/>
  <c r="U313" i="11"/>
  <c r="T313" i="11" s="1"/>
  <c r="U326" i="11"/>
  <c r="T326" i="11" s="1"/>
  <c r="U329" i="11"/>
  <c r="T329" i="11" s="1"/>
  <c r="U349" i="11"/>
  <c r="T349" i="11" s="1"/>
  <c r="U359" i="11"/>
  <c r="T359" i="11" s="1"/>
  <c r="U365" i="11"/>
  <c r="T365" i="11" s="1"/>
  <c r="U376" i="11"/>
  <c r="T376" i="11" s="1"/>
  <c r="U394" i="11"/>
  <c r="T394" i="11" s="1"/>
  <c r="U403" i="11"/>
  <c r="T403" i="11" s="1"/>
  <c r="U413" i="11"/>
  <c r="T413" i="11" s="1"/>
  <c r="U415" i="11"/>
  <c r="T415" i="11" s="1"/>
  <c r="U421" i="11"/>
  <c r="T421" i="11" s="1"/>
  <c r="U451" i="11"/>
  <c r="T451" i="11" s="1"/>
  <c r="U498" i="11"/>
  <c r="T498" i="11" s="1"/>
  <c r="U252" i="11"/>
  <c r="T252" i="11" s="1"/>
  <c r="U20" i="11"/>
  <c r="T20" i="11" s="1"/>
  <c r="U25" i="11"/>
  <c r="T25" i="11" s="1"/>
  <c r="U29" i="11"/>
  <c r="T29" i="11" s="1"/>
  <c r="U54" i="11"/>
  <c r="T54" i="11" s="1"/>
  <c r="U69" i="11"/>
  <c r="T69" i="11" s="1"/>
  <c r="U71" i="11"/>
  <c r="T71" i="11" s="1"/>
  <c r="U75" i="11"/>
  <c r="T75" i="11" s="1"/>
  <c r="U79" i="11"/>
  <c r="T79" i="11" s="1"/>
  <c r="U91" i="11"/>
  <c r="T91" i="11" s="1"/>
  <c r="U105" i="11"/>
  <c r="T105" i="11" s="1"/>
  <c r="U117" i="11"/>
  <c r="T117" i="11" s="1"/>
  <c r="U306" i="11"/>
  <c r="T306" i="11" s="1"/>
  <c r="U419" i="11"/>
  <c r="T419" i="11" s="1"/>
  <c r="U152" i="11"/>
  <c r="T152" i="11" s="1"/>
  <c r="U167" i="11"/>
  <c r="T167" i="11" s="1"/>
  <c r="U169" i="11"/>
  <c r="T169" i="11" s="1"/>
  <c r="U170" i="11"/>
  <c r="T170" i="11" s="1"/>
  <c r="U188" i="11"/>
  <c r="T188" i="11" s="1"/>
  <c r="U189" i="11"/>
  <c r="T189" i="11" s="1"/>
  <c r="U213" i="11"/>
  <c r="T213" i="11" s="1"/>
  <c r="U219" i="11"/>
  <c r="T219" i="11" s="1"/>
  <c r="U221" i="11"/>
  <c r="T221" i="11" s="1"/>
  <c r="U224" i="11"/>
  <c r="T224" i="11" s="1"/>
  <c r="U226" i="11"/>
  <c r="T226" i="11" s="1"/>
  <c r="U300" i="11"/>
  <c r="T300" i="11" s="1"/>
  <c r="U261" i="11"/>
  <c r="T261" i="11" s="1"/>
  <c r="U289" i="11"/>
  <c r="T289" i="11" s="1"/>
  <c r="U290" i="11"/>
  <c r="T290" i="11" s="1"/>
  <c r="U309" i="11"/>
  <c r="T309" i="11" s="1"/>
  <c r="U321" i="11"/>
  <c r="T321" i="11" s="1"/>
  <c r="U324" i="11"/>
  <c r="T324" i="11" s="1"/>
  <c r="U354" i="11"/>
  <c r="T354" i="11" s="1"/>
  <c r="U360" i="11"/>
  <c r="T360" i="11" s="1"/>
  <c r="U368" i="11"/>
  <c r="T368" i="11" s="1"/>
  <c r="U369" i="11"/>
  <c r="T369" i="11" s="1"/>
  <c r="U370" i="11"/>
  <c r="T370" i="11" s="1"/>
  <c r="U380" i="11"/>
  <c r="T380" i="11" s="1"/>
  <c r="U409" i="11"/>
  <c r="T409" i="11" s="1"/>
  <c r="U411" i="11"/>
  <c r="T411" i="11" s="1"/>
  <c r="U431" i="11"/>
  <c r="T431" i="11" s="1"/>
  <c r="U445" i="11"/>
  <c r="T445" i="11" s="1"/>
  <c r="U452" i="11"/>
  <c r="T452" i="11" s="1"/>
  <c r="U13" i="11"/>
  <c r="T13" i="11" s="1"/>
  <c r="U222" i="11"/>
  <c r="T222" i="11" s="1"/>
  <c r="U198" i="11"/>
  <c r="T198" i="11" s="1"/>
  <c r="U254" i="11"/>
  <c r="T254" i="11" s="1"/>
  <c r="U367" i="11"/>
  <c r="T367" i="11" s="1"/>
  <c r="U382" i="11"/>
  <c r="T382" i="11" s="1"/>
  <c r="U50" i="11"/>
  <c r="T50" i="11" s="1"/>
  <c r="U139" i="11"/>
  <c r="T139" i="11" s="1"/>
  <c r="U260" i="11"/>
  <c r="T260" i="11" s="1"/>
  <c r="U387" i="11"/>
  <c r="T387" i="11" s="1"/>
  <c r="U11" i="11"/>
  <c r="T11" i="11" s="1"/>
  <c r="U27" i="11"/>
  <c r="T27" i="11" s="1"/>
  <c r="U47" i="11"/>
  <c r="T47" i="11" s="1"/>
  <c r="U83" i="11"/>
  <c r="T83" i="11" s="1"/>
  <c r="U127" i="11"/>
  <c r="T127" i="11" s="1"/>
  <c r="U133" i="11"/>
  <c r="T133" i="11" s="1"/>
  <c r="U159" i="11"/>
  <c r="T159" i="11" s="1"/>
  <c r="U185" i="11"/>
  <c r="T185" i="11" s="1"/>
  <c r="U195" i="11"/>
  <c r="T195" i="11" s="1"/>
  <c r="U200" i="11"/>
  <c r="T200" i="11" s="1"/>
  <c r="U209" i="11"/>
  <c r="T209" i="11" s="1"/>
  <c r="U255" i="11"/>
  <c r="T255" i="11" s="1"/>
  <c r="U274" i="11"/>
  <c r="T274" i="11" s="1"/>
  <c r="U288" i="11"/>
  <c r="T288" i="11" s="1"/>
  <c r="U303" i="11"/>
  <c r="T303" i="11" s="1"/>
  <c r="U335" i="11"/>
  <c r="T335" i="11" s="1"/>
  <c r="U383" i="11"/>
  <c r="T383" i="11" s="1"/>
  <c r="U391" i="11"/>
  <c r="T391" i="11" s="1"/>
  <c r="U460" i="11"/>
  <c r="T460" i="11" s="1"/>
  <c r="U472" i="11"/>
  <c r="T472" i="11" s="1"/>
  <c r="U473" i="11"/>
  <c r="T473" i="11" s="1"/>
  <c r="U15" i="11"/>
  <c r="T15" i="11" s="1"/>
  <c r="U18" i="11"/>
  <c r="T18" i="11" s="1"/>
  <c r="U31" i="11"/>
  <c r="T31" i="11" s="1"/>
  <c r="U32" i="11"/>
  <c r="T32" i="11" s="1"/>
  <c r="U38" i="11"/>
  <c r="T38" i="11" s="1"/>
  <c r="U39" i="11"/>
  <c r="T39" i="11" s="1"/>
  <c r="U41" i="11"/>
  <c r="T41" i="11" s="1"/>
  <c r="U42" i="11"/>
  <c r="T42" i="11" s="1"/>
  <c r="U43" i="11"/>
  <c r="T43" i="11" s="1"/>
  <c r="U49" i="11"/>
  <c r="T49" i="11" s="1"/>
  <c r="U51" i="11"/>
  <c r="T51" i="11" s="1"/>
  <c r="U60" i="11"/>
  <c r="T60" i="11" s="1"/>
  <c r="U70" i="11"/>
  <c r="T70" i="11" s="1"/>
  <c r="U84" i="11"/>
  <c r="T84" i="11" s="1"/>
  <c r="U85" i="11"/>
  <c r="T85" i="11" s="1"/>
  <c r="U93" i="11"/>
  <c r="T93" i="11" s="1"/>
  <c r="U97" i="11"/>
  <c r="T97" i="11" s="1"/>
  <c r="U108" i="11"/>
  <c r="T108" i="11" s="1"/>
  <c r="U113" i="11"/>
  <c r="T113" i="11" s="1"/>
  <c r="U120" i="11"/>
  <c r="T120" i="11" s="1"/>
  <c r="U125" i="11"/>
  <c r="T125" i="11" s="1"/>
  <c r="U130" i="11"/>
  <c r="T130" i="11" s="1"/>
  <c r="U136" i="11"/>
  <c r="T136" i="11" s="1"/>
  <c r="U137" i="11"/>
  <c r="T137" i="11" s="1"/>
  <c r="U149" i="11"/>
  <c r="T149" i="11" s="1"/>
  <c r="U155" i="11"/>
  <c r="T155" i="11" s="1"/>
  <c r="U156" i="11"/>
  <c r="T156" i="11" s="1"/>
  <c r="U163" i="11"/>
  <c r="T163" i="11" s="1"/>
  <c r="U166" i="11"/>
  <c r="T166" i="11" s="1"/>
  <c r="U187" i="11"/>
  <c r="T187" i="11" s="1"/>
  <c r="U190" i="11"/>
  <c r="T190" i="11" s="1"/>
  <c r="U204" i="11"/>
  <c r="T204" i="11" s="1"/>
  <c r="U210" i="11"/>
  <c r="T210" i="11" s="1"/>
  <c r="U212" i="11"/>
  <c r="T212" i="11" s="1"/>
  <c r="U233" i="11"/>
  <c r="T233" i="11" s="1"/>
  <c r="U239" i="11"/>
  <c r="T239" i="11" s="1"/>
  <c r="U241" i="11"/>
  <c r="T241" i="11" s="1"/>
  <c r="U248" i="11"/>
  <c r="T248" i="11" s="1"/>
  <c r="U250" i="11"/>
  <c r="T250" i="11" s="1"/>
  <c r="U253" i="11"/>
  <c r="T253" i="11" s="1"/>
  <c r="U256" i="11"/>
  <c r="T256" i="11" s="1"/>
  <c r="U259" i="11"/>
  <c r="T259" i="11" s="1"/>
  <c r="U269" i="11"/>
  <c r="T269" i="11" s="1"/>
  <c r="U271" i="11"/>
  <c r="T271" i="11" s="1"/>
  <c r="U275" i="11"/>
  <c r="T275" i="11" s="1"/>
  <c r="U278" i="11"/>
  <c r="T278" i="11" s="1"/>
  <c r="U282" i="11"/>
  <c r="T282" i="11" s="1"/>
  <c r="U284" i="11"/>
  <c r="T284" i="11" s="1"/>
  <c r="U285" i="11"/>
  <c r="T285" i="11" s="1"/>
  <c r="U291" i="11"/>
  <c r="T291" i="11" s="1"/>
  <c r="U302" i="11"/>
  <c r="T302" i="11" s="1"/>
  <c r="U307" i="11"/>
  <c r="T307" i="11" s="1"/>
  <c r="U308" i="11"/>
  <c r="T308" i="11" s="1"/>
  <c r="U312" i="11"/>
  <c r="T312" i="11" s="1"/>
  <c r="U314" i="11"/>
  <c r="T314" i="11" s="1"/>
  <c r="U315" i="11"/>
  <c r="T315" i="11" s="1"/>
  <c r="U316" i="11"/>
  <c r="T316" i="11" s="1"/>
  <c r="U318" i="11"/>
  <c r="T318" i="11" s="1"/>
  <c r="U333" i="11"/>
  <c r="T333" i="11" s="1"/>
  <c r="U336" i="11"/>
  <c r="T336" i="11" s="1"/>
  <c r="U339" i="11"/>
  <c r="T339" i="11" s="1"/>
  <c r="U350" i="11"/>
  <c r="T350" i="11" s="1"/>
  <c r="U355" i="11"/>
  <c r="T355" i="11" s="1"/>
  <c r="U356" i="11"/>
  <c r="T356" i="11" s="1"/>
  <c r="U358" i="11"/>
  <c r="T358" i="11" s="1"/>
  <c r="U363" i="11"/>
  <c r="T363" i="11" s="1"/>
  <c r="U371" i="11"/>
  <c r="T371" i="11" s="1"/>
  <c r="U372" i="11"/>
  <c r="T372" i="11" s="1"/>
  <c r="U379" i="11"/>
  <c r="T379" i="11" s="1"/>
  <c r="U385" i="11"/>
  <c r="T385" i="11" s="1"/>
  <c r="U390" i="11"/>
  <c r="T390" i="11" s="1"/>
  <c r="U396" i="11"/>
  <c r="T396" i="11" s="1"/>
  <c r="U401" i="11"/>
  <c r="T401" i="11" s="1"/>
  <c r="U402" i="11"/>
  <c r="T402" i="11" s="1"/>
  <c r="U423" i="11"/>
  <c r="T423" i="11" s="1"/>
  <c r="U424" i="11"/>
  <c r="T424" i="11" s="1"/>
  <c r="U425" i="11"/>
  <c r="T425" i="11" s="1"/>
  <c r="U433" i="11"/>
  <c r="T433" i="11" s="1"/>
  <c r="U437" i="11"/>
  <c r="T437" i="11" s="1"/>
  <c r="U444" i="11"/>
  <c r="T444" i="11" s="1"/>
  <c r="U450" i="11"/>
  <c r="T450" i="11" s="1"/>
  <c r="U453" i="11"/>
  <c r="T453" i="11" s="1"/>
  <c r="U462" i="11"/>
  <c r="T462" i="11" s="1"/>
  <c r="U464" i="11"/>
  <c r="T464" i="11" s="1"/>
  <c r="U471" i="11"/>
  <c r="T471" i="11" s="1"/>
  <c r="U477" i="11"/>
  <c r="T477" i="11" s="1"/>
  <c r="U479" i="11"/>
  <c r="T479" i="11" s="1"/>
  <c r="U496" i="11"/>
  <c r="T496" i="11" s="1"/>
  <c r="U6" i="11"/>
  <c r="T6" i="11" s="1"/>
  <c r="U10" i="11"/>
  <c r="T10" i="11" s="1"/>
  <c r="U45" i="11"/>
  <c r="T45" i="11" s="1"/>
  <c r="U56" i="11"/>
  <c r="T56" i="11" s="1"/>
  <c r="U57" i="11"/>
  <c r="T57" i="11" s="1"/>
  <c r="U62" i="11"/>
  <c r="T62" i="11" s="1"/>
  <c r="U64" i="11"/>
  <c r="T64" i="11" s="1"/>
  <c r="U76" i="11"/>
  <c r="T76" i="11" s="1"/>
  <c r="U80" i="11"/>
  <c r="T80" i="11" s="1"/>
  <c r="U87" i="11"/>
  <c r="T87" i="11" s="1"/>
  <c r="U100" i="11"/>
  <c r="T100" i="11" s="1"/>
  <c r="U102" i="11"/>
  <c r="T102" i="11" s="1"/>
  <c r="U104" i="11"/>
  <c r="T104" i="11" s="1"/>
  <c r="U110" i="11"/>
  <c r="T110" i="11" s="1"/>
  <c r="U124" i="11"/>
  <c r="T124" i="11" s="1"/>
  <c r="U131" i="11"/>
  <c r="T131" i="11" s="1"/>
  <c r="U132" i="11"/>
  <c r="T132" i="11" s="1"/>
  <c r="U140" i="11"/>
  <c r="T140" i="11" s="1"/>
  <c r="U147" i="11"/>
  <c r="T147" i="11" s="1"/>
  <c r="U186" i="11"/>
  <c r="T186" i="11" s="1"/>
  <c r="U205" i="11"/>
  <c r="T205" i="11" s="1"/>
  <c r="U215" i="11"/>
  <c r="T215" i="11" s="1"/>
  <c r="U218" i="11"/>
  <c r="T218" i="11" s="1"/>
  <c r="U227" i="11"/>
  <c r="T227" i="11" s="1"/>
  <c r="U237" i="11"/>
  <c r="T237" i="11" s="1"/>
  <c r="U277" i="11"/>
  <c r="T277" i="11" s="1"/>
  <c r="U280" i="11"/>
  <c r="T280" i="11" s="1"/>
  <c r="U286" i="11"/>
  <c r="T286" i="11" s="1"/>
  <c r="U293" i="11"/>
  <c r="T293" i="11" s="1"/>
  <c r="U297" i="11"/>
  <c r="T297" i="11" s="1"/>
  <c r="U298" i="11"/>
  <c r="T298" i="11" s="1"/>
  <c r="U332" i="11"/>
  <c r="T332" i="11" s="1"/>
  <c r="U334" i="11"/>
  <c r="T334" i="11" s="1"/>
  <c r="U337" i="11"/>
  <c r="T337" i="11" s="1"/>
  <c r="U342" i="11"/>
  <c r="T342" i="11" s="1"/>
  <c r="U346" i="11"/>
  <c r="T346" i="11" s="1"/>
  <c r="U381" i="11"/>
  <c r="T381" i="11" s="1"/>
  <c r="U389" i="11"/>
  <c r="T389" i="11" s="1"/>
  <c r="U397" i="11"/>
  <c r="T397" i="11" s="1"/>
  <c r="U400" i="11"/>
  <c r="T400" i="11" s="1"/>
  <c r="U404" i="11"/>
  <c r="T404" i="11" s="1"/>
  <c r="U410" i="11"/>
  <c r="T410" i="11" s="1"/>
  <c r="U416" i="11"/>
  <c r="T416" i="11" s="1"/>
  <c r="U420" i="11"/>
  <c r="T420" i="11" s="1"/>
  <c r="U427" i="11"/>
  <c r="T427" i="11" s="1"/>
  <c r="U442" i="11"/>
  <c r="T442" i="11" s="1"/>
  <c r="U448" i="11"/>
  <c r="T448" i="11" s="1"/>
  <c r="U465" i="11"/>
  <c r="T465" i="11" s="1"/>
  <c r="U467" i="11"/>
  <c r="T467" i="11" s="1"/>
  <c r="U470" i="11"/>
  <c r="T470" i="11" s="1"/>
  <c r="U476" i="11"/>
  <c r="T476" i="11" s="1"/>
  <c r="U489" i="11"/>
  <c r="T489" i="11" s="1"/>
  <c r="U495" i="11"/>
  <c r="T495" i="11" s="1"/>
  <c r="U497" i="11"/>
  <c r="T497" i="11" s="1"/>
  <c r="U499" i="11"/>
  <c r="T499" i="11" s="1"/>
  <c r="U234" i="11"/>
  <c r="T234" i="11" s="1"/>
  <c r="U378" i="11"/>
  <c r="T378" i="11" s="1"/>
  <c r="U116" i="11"/>
  <c r="T116" i="11" s="1"/>
  <c r="S429" i="11"/>
  <c r="S181" i="11"/>
  <c r="S16" i="11"/>
  <c r="S46" i="11"/>
  <c r="S86" i="11"/>
  <c r="S157" i="11"/>
  <c r="S183" i="11"/>
  <c r="S243" i="11"/>
  <c r="S440" i="11"/>
  <c r="S2" i="11"/>
  <c r="S61" i="11"/>
  <c r="S63" i="11"/>
  <c r="S95" i="11"/>
  <c r="S96" i="11"/>
  <c r="S122" i="11"/>
  <c r="S144" i="11"/>
  <c r="S165" i="11"/>
  <c r="S194" i="11"/>
  <c r="S201" i="11"/>
  <c r="S231" i="11"/>
  <c r="S246" i="11"/>
  <c r="S251" i="11"/>
  <c r="S276" i="11"/>
  <c r="S331" i="11"/>
  <c r="S351" i="11"/>
  <c r="S480" i="11"/>
  <c r="S484" i="11"/>
  <c r="S487" i="11"/>
  <c r="S23" i="11"/>
  <c r="S192" i="11"/>
  <c r="S199" i="11"/>
  <c r="S228" i="11"/>
  <c r="S247" i="11"/>
  <c r="S310" i="11"/>
  <c r="S384" i="11"/>
  <c r="S22" i="11"/>
  <c r="S469" i="11"/>
  <c r="S128" i="11"/>
  <c r="S344" i="11"/>
  <c r="S88" i="11"/>
  <c r="S281" i="11"/>
  <c r="S317" i="11"/>
  <c r="S456" i="11"/>
  <c r="S129" i="11"/>
  <c r="S145" i="11"/>
  <c r="S258" i="11"/>
  <c r="S422" i="11"/>
  <c r="S468" i="11"/>
  <c r="S364" i="11"/>
  <c r="S405" i="11"/>
  <c r="S406" i="11"/>
  <c r="S426" i="11"/>
  <c r="S428" i="11"/>
  <c r="S223" i="11"/>
  <c r="S485" i="11"/>
  <c r="S263" i="11"/>
  <c r="S153" i="11"/>
  <c r="S214" i="11"/>
  <c r="S24" i="11"/>
  <c r="S208" i="11"/>
  <c r="S168" i="11"/>
  <c r="S283" i="11"/>
  <c r="S325" i="11"/>
  <c r="S408" i="11"/>
  <c r="S414" i="11"/>
  <c r="S478" i="11"/>
  <c r="S68" i="11"/>
  <c r="S74" i="11"/>
  <c r="S82" i="11"/>
  <c r="S99" i="11"/>
  <c r="S175" i="11"/>
  <c r="S193" i="11"/>
  <c r="S244" i="11"/>
  <c r="S273" i="11"/>
  <c r="S434" i="11"/>
  <c r="S439" i="11"/>
  <c r="S138" i="11"/>
  <c r="S65" i="11"/>
  <c r="S66" i="11"/>
  <c r="S94" i="11"/>
  <c r="S107" i="11"/>
  <c r="S386" i="11"/>
  <c r="S327" i="11"/>
  <c r="S447" i="11"/>
  <c r="S454" i="11"/>
  <c r="S493" i="11"/>
  <c r="S4" i="11"/>
  <c r="S114" i="11"/>
  <c r="S338" i="11"/>
  <c r="S232" i="11"/>
  <c r="S491" i="11"/>
  <c r="S500" i="11"/>
  <c r="S173" i="11"/>
  <c r="S436" i="11"/>
  <c r="S90" i="11"/>
  <c r="S101" i="11"/>
  <c r="S177" i="11"/>
  <c r="S225" i="11"/>
  <c r="S230" i="11"/>
  <c r="S323" i="11"/>
  <c r="S362" i="11"/>
  <c r="S441" i="11"/>
  <c r="S77" i="11"/>
  <c r="S482" i="11"/>
  <c r="S8" i="11"/>
  <c r="S44" i="11"/>
  <c r="S109" i="11"/>
  <c r="S126" i="11"/>
  <c r="S142" i="11"/>
  <c r="S143" i="11"/>
  <c r="S197" i="11"/>
  <c r="S220" i="11"/>
  <c r="S151" i="11"/>
  <c r="S299" i="11"/>
  <c r="S463" i="11"/>
  <c r="S305" i="11"/>
  <c r="S319" i="11"/>
  <c r="S322" i="11"/>
  <c r="S348" i="11"/>
  <c r="S393" i="11"/>
  <c r="S407" i="11"/>
  <c r="S418" i="11"/>
  <c r="S430" i="11"/>
  <c r="S449" i="11"/>
  <c r="S216" i="11"/>
  <c r="S483" i="11"/>
  <c r="S501" i="11"/>
  <c r="S37" i="11"/>
  <c r="S67" i="11"/>
  <c r="S78" i="11"/>
  <c r="S119" i="11"/>
  <c r="S123" i="11"/>
  <c r="S141" i="11"/>
  <c r="S154" i="11"/>
  <c r="S160" i="11"/>
  <c r="S161" i="11"/>
  <c r="S206" i="11"/>
  <c r="S245" i="11"/>
  <c r="S279" i="11"/>
  <c r="S494" i="11"/>
  <c r="S373" i="11"/>
  <c r="S377" i="11"/>
  <c r="S33" i="11"/>
  <c r="S459" i="11"/>
  <c r="S466" i="11"/>
  <c r="S481" i="11"/>
  <c r="S417" i="11"/>
  <c r="S164" i="11"/>
  <c r="S176" i="11"/>
  <c r="S207" i="11"/>
  <c r="S343" i="11"/>
  <c r="S5" i="11"/>
  <c r="S48" i="11"/>
  <c r="S98" i="11"/>
  <c r="S262" i="11"/>
  <c r="S7" i="11"/>
  <c r="S118" i="11"/>
  <c r="S203" i="11"/>
  <c r="S236" i="11"/>
  <c r="S242" i="11"/>
  <c r="S229" i="11"/>
  <c r="S347" i="11"/>
  <c r="S35" i="11"/>
  <c r="S375" i="11"/>
  <c r="S392" i="11"/>
  <c r="S435" i="11"/>
  <c r="S438" i="11"/>
  <c r="S446" i="11"/>
  <c r="S488" i="11"/>
  <c r="S12" i="11"/>
  <c r="S26" i="11"/>
  <c r="S345" i="11"/>
  <c r="S59" i="11"/>
  <c r="S72" i="11"/>
  <c r="S92" i="11"/>
  <c r="S103" i="11"/>
  <c r="S134" i="11"/>
  <c r="S148" i="11"/>
  <c r="S162" i="11"/>
  <c r="S178" i="11"/>
  <c r="S249" i="11"/>
  <c r="S266" i="11"/>
  <c r="S287" i="11"/>
  <c r="S455" i="11"/>
  <c r="S295" i="11"/>
  <c r="S301" i="11"/>
  <c r="S304" i="11"/>
  <c r="S311" i="11"/>
  <c r="S374" i="11"/>
  <c r="S388" i="11"/>
  <c r="S395" i="11"/>
  <c r="S399" i="11"/>
  <c r="S412" i="11"/>
  <c r="S458" i="11"/>
  <c r="S432" i="11"/>
  <c r="S52" i="11"/>
  <c r="S55" i="11"/>
  <c r="S474" i="11"/>
  <c r="S486" i="11"/>
  <c r="S490" i="11"/>
  <c r="S443" i="11"/>
  <c r="S3" i="11"/>
  <c r="S34" i="11"/>
  <c r="S53" i="11"/>
  <c r="S58" i="11"/>
  <c r="S106" i="11"/>
  <c r="S115" i="11"/>
  <c r="S135" i="11"/>
  <c r="S146" i="11"/>
  <c r="S150" i="11"/>
  <c r="S171" i="11"/>
  <c r="S172" i="11"/>
  <c r="S211" i="11"/>
  <c r="S357" i="11"/>
  <c r="S240" i="11"/>
  <c r="S272" i="11"/>
  <c r="S292" i="11"/>
  <c r="S180" i="11"/>
  <c r="S328" i="11"/>
  <c r="S330" i="11"/>
  <c r="S340" i="11"/>
  <c r="S352" i="11"/>
  <c r="S366" i="11"/>
  <c r="S121" i="11"/>
  <c r="S398" i="11"/>
  <c r="S461" i="11"/>
  <c r="S475" i="11"/>
  <c r="S17" i="11"/>
  <c r="S270" i="11"/>
  <c r="S30" i="11"/>
  <c r="S112" i="11"/>
  <c r="S268" i="11"/>
  <c r="S9" i="11"/>
  <c r="S89" i="11"/>
  <c r="S202" i="11"/>
  <c r="S28" i="11"/>
  <c r="S353" i="11"/>
  <c r="S36" i="11"/>
  <c r="S40" i="11"/>
  <c r="S294" i="11"/>
  <c r="S111" i="11"/>
  <c r="S179" i="11"/>
  <c r="S341" i="11"/>
  <c r="S361" i="11"/>
  <c r="S457" i="11"/>
  <c r="S492" i="11"/>
  <c r="S14" i="11"/>
  <c r="S265" i="11"/>
  <c r="S21" i="11"/>
  <c r="S235" i="11"/>
  <c r="S73" i="11"/>
  <c r="S238" i="11"/>
  <c r="S81" i="11"/>
  <c r="S320" i="11"/>
  <c r="S158" i="11"/>
  <c r="S174" i="11"/>
  <c r="S182" i="11"/>
  <c r="S184" i="11"/>
  <c r="S191" i="11"/>
  <c r="S196" i="11"/>
  <c r="S217" i="11"/>
  <c r="S19" i="11"/>
  <c r="S257" i="11"/>
  <c r="S264" i="11"/>
  <c r="S267" i="11"/>
  <c r="S296" i="11"/>
  <c r="S313" i="11"/>
  <c r="S326" i="11"/>
  <c r="S329" i="11"/>
  <c r="S349" i="11"/>
  <c r="S359" i="11"/>
  <c r="S365" i="11"/>
  <c r="S376" i="11"/>
  <c r="S394" i="11"/>
  <c r="S403" i="11"/>
  <c r="S413" i="11"/>
  <c r="S415" i="11"/>
  <c r="S421" i="11"/>
  <c r="S451" i="11"/>
  <c r="S498" i="11"/>
  <c r="S252" i="11"/>
  <c r="S20" i="11"/>
  <c r="S25" i="11"/>
  <c r="S29" i="11"/>
  <c r="S54" i="11"/>
  <c r="S69" i="11"/>
  <c r="S71" i="11"/>
  <c r="S75" i="11"/>
  <c r="S79" i="11"/>
  <c r="S91" i="11"/>
  <c r="S105" i="11"/>
  <c r="S117" i="11"/>
  <c r="S306" i="11"/>
  <c r="S419" i="11"/>
  <c r="S152" i="11"/>
  <c r="S167" i="11"/>
  <c r="S169" i="11"/>
  <c r="S170" i="11"/>
  <c r="S188" i="11"/>
  <c r="S189" i="11"/>
  <c r="S213" i="11"/>
  <c r="S219" i="11"/>
  <c r="S221" i="11"/>
  <c r="S224" i="11"/>
  <c r="S226" i="11"/>
  <c r="S300" i="11"/>
  <c r="S261" i="11"/>
  <c r="S289" i="11"/>
  <c r="S290" i="11"/>
  <c r="S309" i="11"/>
  <c r="S321" i="11"/>
  <c r="S324" i="11"/>
  <c r="S354" i="11"/>
  <c r="S360" i="11"/>
  <c r="S368" i="11"/>
  <c r="S369" i="11"/>
  <c r="S370" i="11"/>
  <c r="S380" i="11"/>
  <c r="S409" i="11"/>
  <c r="S411" i="11"/>
  <c r="S431" i="11"/>
  <c r="S445" i="11"/>
  <c r="S452" i="11"/>
  <c r="S13" i="11"/>
  <c r="S222" i="11"/>
  <c r="S198" i="11"/>
  <c r="S254" i="11"/>
  <c r="S367" i="11"/>
  <c r="S382" i="11"/>
  <c r="S50" i="11"/>
  <c r="S139" i="11"/>
  <c r="S260" i="11"/>
  <c r="S387" i="11"/>
  <c r="S11" i="11"/>
  <c r="S27" i="11"/>
  <c r="S47" i="11"/>
  <c r="S83" i="11"/>
  <c r="S127" i="11"/>
  <c r="S133" i="11"/>
  <c r="S159" i="11"/>
  <c r="S185" i="11"/>
  <c r="S195" i="11"/>
  <c r="S200" i="11"/>
  <c r="S209" i="11"/>
  <c r="S255" i="11"/>
  <c r="S274" i="11"/>
  <c r="S288" i="11"/>
  <c r="S303" i="11"/>
  <c r="S335" i="11"/>
  <c r="S383" i="11"/>
  <c r="S391" i="11"/>
  <c r="S460" i="11"/>
  <c r="S472" i="11"/>
  <c r="S473" i="11"/>
  <c r="S15" i="11"/>
  <c r="S18" i="11"/>
  <c r="S31" i="11"/>
  <c r="S32" i="11"/>
  <c r="S38" i="11"/>
  <c r="S39" i="11"/>
  <c r="S41" i="11"/>
  <c r="S42" i="11"/>
  <c r="S43" i="11"/>
  <c r="S49" i="11"/>
  <c r="S51" i="11"/>
  <c r="S60" i="11"/>
  <c r="S70" i="11"/>
  <c r="S84" i="11"/>
  <c r="S85" i="11"/>
  <c r="S93" i="11"/>
  <c r="S97" i="11"/>
  <c r="S108" i="11"/>
  <c r="S113" i="11"/>
  <c r="S120" i="11"/>
  <c r="S125" i="11"/>
  <c r="S130" i="11"/>
  <c r="S136" i="11"/>
  <c r="S137" i="11"/>
  <c r="S149" i="11"/>
  <c r="S155" i="11"/>
  <c r="S156" i="11"/>
  <c r="S163" i="11"/>
  <c r="S166" i="11"/>
  <c r="S187" i="11"/>
  <c r="S190" i="11"/>
  <c r="S204" i="11"/>
  <c r="S210" i="11"/>
  <c r="S212" i="11"/>
  <c r="S233" i="11"/>
  <c r="S239" i="11"/>
  <c r="S241" i="11"/>
  <c r="S248" i="11"/>
  <c r="S250" i="11"/>
  <c r="S253" i="11"/>
  <c r="S256" i="11"/>
  <c r="S259" i="11"/>
  <c r="S269" i="11"/>
  <c r="S271" i="11"/>
  <c r="S275" i="11"/>
  <c r="S278" i="11"/>
  <c r="S282" i="11"/>
  <c r="S284" i="11"/>
  <c r="S285" i="11"/>
  <c r="S291" i="11"/>
  <c r="S302" i="11"/>
  <c r="S307" i="11"/>
  <c r="S308" i="11"/>
  <c r="S312" i="11"/>
  <c r="S314" i="11"/>
  <c r="S315" i="11"/>
  <c r="S316" i="11"/>
  <c r="S318" i="11"/>
  <c r="S333" i="11"/>
  <c r="S336" i="11"/>
  <c r="S339" i="11"/>
  <c r="S350" i="11"/>
  <c r="S355" i="11"/>
  <c r="S356" i="11"/>
  <c r="S358" i="11"/>
  <c r="S363" i="11"/>
  <c r="S371" i="11"/>
  <c r="S372" i="11"/>
  <c r="S379" i="11"/>
  <c r="S385" i="11"/>
  <c r="S390" i="11"/>
  <c r="S396" i="11"/>
  <c r="S401" i="11"/>
  <c r="S402" i="11"/>
  <c r="S423" i="11"/>
  <c r="S424" i="11"/>
  <c r="S425" i="11"/>
  <c r="S433" i="11"/>
  <c r="S437" i="11"/>
  <c r="S444" i="11"/>
  <c r="S450" i="11"/>
  <c r="S453" i="11"/>
  <c r="S462" i="11"/>
  <c r="S464" i="11"/>
  <c r="S471" i="11"/>
  <c r="S477" i="11"/>
  <c r="S479" i="11"/>
  <c r="S496" i="11"/>
  <c r="S6" i="11"/>
  <c r="S10" i="11"/>
  <c r="S45" i="11"/>
  <c r="S56" i="11"/>
  <c r="S57" i="11"/>
  <c r="S62" i="11"/>
  <c r="S64" i="11"/>
  <c r="S76" i="11"/>
  <c r="S80" i="11"/>
  <c r="S87" i="11"/>
  <c r="S100" i="11"/>
  <c r="S102" i="11"/>
  <c r="S104" i="11"/>
  <c r="S110" i="11"/>
  <c r="S124" i="11"/>
  <c r="S131" i="11"/>
  <c r="S132" i="11"/>
  <c r="S140" i="11"/>
  <c r="S147" i="11"/>
  <c r="S186" i="11"/>
  <c r="S205" i="11"/>
  <c r="S215" i="11"/>
  <c r="S218" i="11"/>
  <c r="S227" i="11"/>
  <c r="S237" i="11"/>
  <c r="S277" i="11"/>
  <c r="S280" i="11"/>
  <c r="S286" i="11"/>
  <c r="S293" i="11"/>
  <c r="S297" i="11"/>
  <c r="S298" i="11"/>
  <c r="S332" i="11"/>
  <c r="S334" i="11"/>
  <c r="S337" i="11"/>
  <c r="S342" i="11"/>
  <c r="S346" i="11"/>
  <c r="S381" i="11"/>
  <c r="S389" i="11"/>
  <c r="S397" i="11"/>
  <c r="S400" i="11"/>
  <c r="S404" i="11"/>
  <c r="S410" i="11"/>
  <c r="S416" i="11"/>
  <c r="S420" i="11"/>
  <c r="S427" i="11"/>
  <c r="S442" i="11"/>
  <c r="S448" i="11"/>
  <c r="S465" i="11"/>
  <c r="S467" i="11"/>
  <c r="S470" i="11"/>
  <c r="S476" i="11"/>
  <c r="S489" i="11"/>
  <c r="S495" i="11"/>
  <c r="S497" i="11"/>
  <c r="S499" i="11"/>
  <c r="S234" i="11"/>
  <c r="S378" i="11"/>
  <c r="S116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W111" i="11"/>
  <c r="W112" i="11"/>
  <c r="W113" i="11"/>
  <c r="W114" i="11"/>
  <c r="W115" i="11"/>
  <c r="W116" i="11"/>
  <c r="W117" i="11"/>
  <c r="W118" i="11"/>
  <c r="W119" i="11"/>
  <c r="W120" i="11"/>
  <c r="W121" i="11"/>
  <c r="W122" i="11"/>
  <c r="W123" i="11"/>
  <c r="W124" i="11"/>
  <c r="W125" i="11"/>
  <c r="W126" i="11"/>
  <c r="W127" i="11"/>
  <c r="W128" i="11"/>
  <c r="W129" i="11"/>
  <c r="W130" i="11"/>
  <c r="W131" i="11"/>
  <c r="W132" i="11"/>
  <c r="W133" i="11"/>
  <c r="W134" i="11"/>
  <c r="W135" i="11"/>
  <c r="W136" i="11"/>
  <c r="W137" i="11"/>
  <c r="W138" i="11"/>
  <c r="W139" i="11"/>
  <c r="W140" i="11"/>
  <c r="W141" i="11"/>
  <c r="W142" i="11"/>
  <c r="W143" i="11"/>
  <c r="W144" i="11"/>
  <c r="W145" i="11"/>
  <c r="W146" i="11"/>
  <c r="W147" i="11"/>
  <c r="W148" i="11"/>
  <c r="W149" i="11"/>
  <c r="W150" i="11"/>
  <c r="W151" i="11"/>
  <c r="W152" i="11"/>
  <c r="W153" i="11"/>
  <c r="W154" i="11"/>
  <c r="W155" i="11"/>
  <c r="W156" i="11"/>
  <c r="W157" i="11"/>
  <c r="W158" i="11"/>
  <c r="W159" i="11"/>
  <c r="W160" i="11"/>
  <c r="W161" i="11"/>
  <c r="W162" i="11"/>
  <c r="W163" i="11"/>
  <c r="W164" i="11"/>
  <c r="W165" i="11"/>
  <c r="W166" i="11"/>
  <c r="W167" i="11"/>
  <c r="W168" i="11"/>
  <c r="W169" i="11"/>
  <c r="W170" i="11"/>
  <c r="W171" i="11"/>
  <c r="W172" i="11"/>
  <c r="W173" i="11"/>
  <c r="W174" i="11"/>
  <c r="W175" i="11"/>
  <c r="W176" i="11"/>
  <c r="W177" i="11"/>
  <c r="W178" i="11"/>
  <c r="W179" i="11"/>
  <c r="W180" i="11"/>
  <c r="W181" i="11"/>
  <c r="W182" i="11"/>
  <c r="W183" i="11"/>
  <c r="W184" i="11"/>
  <c r="W185" i="11"/>
  <c r="W186" i="11"/>
  <c r="W187" i="11"/>
  <c r="W188" i="11"/>
  <c r="W189" i="11"/>
  <c r="W190" i="11"/>
  <c r="W191" i="11"/>
  <c r="W192" i="11"/>
  <c r="W193" i="11"/>
  <c r="W194" i="11"/>
  <c r="W195" i="11"/>
  <c r="W196" i="11"/>
  <c r="W197" i="11"/>
  <c r="W198" i="11"/>
  <c r="W199" i="11"/>
  <c r="W200" i="11"/>
  <c r="W201" i="11"/>
  <c r="W202" i="11"/>
  <c r="W203" i="11"/>
  <c r="W204" i="11"/>
  <c r="W205" i="11"/>
  <c r="W206" i="11"/>
  <c r="W207" i="11"/>
  <c r="W208" i="11"/>
  <c r="W209" i="11"/>
  <c r="W210" i="11"/>
  <c r="W211" i="11"/>
  <c r="W212" i="11"/>
  <c r="W213" i="11"/>
  <c r="W214" i="11"/>
  <c r="W215" i="11"/>
  <c r="W216" i="11"/>
  <c r="W217" i="11"/>
  <c r="W218" i="11"/>
  <c r="W219" i="11"/>
  <c r="W220" i="11"/>
  <c r="W221" i="11"/>
  <c r="W222" i="11"/>
  <c r="W223" i="11"/>
  <c r="W224" i="11"/>
  <c r="W225" i="11"/>
  <c r="W226" i="11"/>
  <c r="W227" i="11"/>
  <c r="W228" i="11"/>
  <c r="W229" i="11"/>
  <c r="W230" i="11"/>
  <c r="W231" i="11"/>
  <c r="W232" i="11"/>
  <c r="W233" i="11"/>
  <c r="W234" i="11"/>
  <c r="W235" i="11"/>
  <c r="W236" i="11"/>
  <c r="W237" i="11"/>
  <c r="W238" i="11"/>
  <c r="W239" i="11"/>
  <c r="W240" i="11"/>
  <c r="W241" i="11"/>
  <c r="W242" i="11"/>
  <c r="W243" i="11"/>
  <c r="W244" i="11"/>
  <c r="W245" i="11"/>
  <c r="W246" i="11"/>
  <c r="W247" i="11"/>
  <c r="W248" i="11"/>
  <c r="W249" i="11"/>
  <c r="W250" i="11"/>
  <c r="W251" i="11"/>
  <c r="W252" i="11"/>
  <c r="W253" i="11"/>
  <c r="W254" i="11"/>
  <c r="W255" i="11"/>
  <c r="W256" i="11"/>
  <c r="W257" i="11"/>
  <c r="W258" i="11"/>
  <c r="W259" i="11"/>
  <c r="W260" i="11"/>
  <c r="W261" i="11"/>
  <c r="W262" i="11"/>
  <c r="W263" i="11"/>
  <c r="W264" i="11"/>
  <c r="W265" i="11"/>
  <c r="W266" i="11"/>
  <c r="W267" i="11"/>
  <c r="W268" i="11"/>
  <c r="W269" i="11"/>
  <c r="W270" i="11"/>
  <c r="W271" i="11"/>
  <c r="W272" i="11"/>
  <c r="W273" i="11"/>
  <c r="W274" i="11"/>
  <c r="W275" i="11"/>
  <c r="W276" i="11"/>
  <c r="W277" i="11"/>
  <c r="W278" i="11"/>
  <c r="W279" i="11"/>
  <c r="W280" i="11"/>
  <c r="W281" i="11"/>
  <c r="W282" i="11"/>
  <c r="W283" i="11"/>
  <c r="W284" i="11"/>
  <c r="W285" i="11"/>
  <c r="W286" i="11"/>
  <c r="W287" i="11"/>
  <c r="W288" i="11"/>
  <c r="W289" i="11"/>
  <c r="W290" i="11"/>
  <c r="W291" i="11"/>
  <c r="W292" i="11"/>
  <c r="W293" i="11"/>
  <c r="W294" i="11"/>
  <c r="W295" i="11"/>
  <c r="W296" i="11"/>
  <c r="W297" i="11"/>
  <c r="W298" i="11"/>
  <c r="W299" i="11"/>
  <c r="W300" i="11"/>
  <c r="W301" i="11"/>
  <c r="W302" i="11"/>
  <c r="W303" i="11"/>
  <c r="W304" i="11"/>
  <c r="W305" i="11"/>
  <c r="W306" i="11"/>
  <c r="W307" i="11"/>
  <c r="W308" i="11"/>
  <c r="W309" i="11"/>
  <c r="W310" i="11"/>
  <c r="W311" i="11"/>
  <c r="W312" i="11"/>
  <c r="W313" i="11"/>
  <c r="W314" i="11"/>
  <c r="W315" i="11"/>
  <c r="W316" i="11"/>
  <c r="W317" i="11"/>
  <c r="W318" i="11"/>
  <c r="W319" i="11"/>
  <c r="W320" i="11"/>
  <c r="W321" i="11"/>
  <c r="W322" i="11"/>
  <c r="W323" i="11"/>
  <c r="W324" i="11"/>
  <c r="W325" i="11"/>
  <c r="W326" i="11"/>
  <c r="W327" i="11"/>
  <c r="W328" i="11"/>
  <c r="W329" i="11"/>
  <c r="W330" i="11"/>
  <c r="W331" i="11"/>
  <c r="W332" i="11"/>
  <c r="W333" i="11"/>
  <c r="W334" i="11"/>
  <c r="W335" i="11"/>
  <c r="W336" i="11"/>
  <c r="W337" i="11"/>
  <c r="W338" i="11"/>
  <c r="W339" i="11"/>
  <c r="W340" i="11"/>
  <c r="W341" i="11"/>
  <c r="W342" i="11"/>
  <c r="W343" i="11"/>
  <c r="W344" i="11"/>
  <c r="W345" i="11"/>
  <c r="W346" i="11"/>
  <c r="W347" i="11"/>
  <c r="W348" i="11"/>
  <c r="W349" i="11"/>
  <c r="W350" i="11"/>
  <c r="W351" i="11"/>
  <c r="W352" i="11"/>
  <c r="W353" i="11"/>
  <c r="W354" i="11"/>
  <c r="W355" i="11"/>
  <c r="W356" i="11"/>
  <c r="W357" i="11"/>
  <c r="W358" i="11"/>
  <c r="W359" i="11"/>
  <c r="W360" i="11"/>
  <c r="W361" i="11"/>
  <c r="W362" i="11"/>
  <c r="W363" i="11"/>
  <c r="W364" i="11"/>
  <c r="W365" i="11"/>
  <c r="W366" i="11"/>
  <c r="W367" i="11"/>
  <c r="W368" i="11"/>
  <c r="W369" i="11"/>
  <c r="W370" i="11"/>
  <c r="W371" i="11"/>
  <c r="W372" i="11"/>
  <c r="W373" i="11"/>
  <c r="W374" i="11"/>
  <c r="W375" i="11"/>
  <c r="W376" i="11"/>
  <c r="W377" i="11"/>
  <c r="W378" i="11"/>
  <c r="W379" i="11"/>
  <c r="W380" i="11"/>
  <c r="W381" i="11"/>
  <c r="W382" i="11"/>
  <c r="W383" i="11"/>
  <c r="W384" i="11"/>
  <c r="W385" i="11"/>
  <c r="W386" i="11"/>
  <c r="W387" i="11"/>
  <c r="W388" i="11"/>
  <c r="W389" i="11"/>
  <c r="W390" i="11"/>
  <c r="W391" i="11"/>
  <c r="W392" i="11"/>
  <c r="W393" i="11"/>
  <c r="W394" i="11"/>
  <c r="W395" i="11"/>
  <c r="W396" i="11"/>
  <c r="W397" i="11"/>
  <c r="W398" i="11"/>
  <c r="W399" i="11"/>
  <c r="W400" i="11"/>
  <c r="W401" i="11"/>
  <c r="W402" i="11"/>
  <c r="W403" i="11"/>
  <c r="W404" i="11"/>
  <c r="W405" i="11"/>
  <c r="W406" i="11"/>
  <c r="W407" i="11"/>
  <c r="W408" i="11"/>
  <c r="W409" i="11"/>
  <c r="W410" i="11"/>
  <c r="W411" i="11"/>
  <c r="W412" i="11"/>
  <c r="W413" i="11"/>
  <c r="W414" i="11"/>
  <c r="W415" i="11"/>
  <c r="W416" i="11"/>
  <c r="W417" i="11"/>
  <c r="W418" i="11"/>
  <c r="W419" i="11"/>
  <c r="W420" i="11"/>
  <c r="W421" i="11"/>
  <c r="W422" i="11"/>
  <c r="W423" i="11"/>
  <c r="W424" i="11"/>
  <c r="W425" i="11"/>
  <c r="W426" i="11"/>
  <c r="W427" i="11"/>
  <c r="W428" i="11"/>
  <c r="W429" i="11"/>
  <c r="W430" i="11"/>
  <c r="W431" i="11"/>
  <c r="W432" i="11"/>
  <c r="W433" i="11"/>
  <c r="W434" i="11"/>
  <c r="W435" i="11"/>
  <c r="W436" i="11"/>
  <c r="W437" i="11"/>
  <c r="W438" i="11"/>
  <c r="W439" i="11"/>
  <c r="W440" i="11"/>
  <c r="W441" i="11"/>
  <c r="W442" i="11"/>
  <c r="W443" i="11"/>
  <c r="W444" i="11"/>
  <c r="W445" i="11"/>
  <c r="W446" i="11"/>
  <c r="W447" i="11"/>
  <c r="W448" i="11"/>
  <c r="W449" i="11"/>
  <c r="W450" i="11"/>
  <c r="W451" i="11"/>
  <c r="W452" i="11"/>
  <c r="W453" i="11"/>
  <c r="W454" i="11"/>
  <c r="W455" i="11"/>
  <c r="W456" i="11"/>
  <c r="W457" i="11"/>
  <c r="W458" i="11"/>
  <c r="W459" i="11"/>
  <c r="W460" i="11"/>
  <c r="W461" i="11"/>
  <c r="W462" i="11"/>
  <c r="W463" i="11"/>
  <c r="W464" i="11"/>
  <c r="W465" i="11"/>
  <c r="W466" i="11"/>
  <c r="W467" i="11"/>
  <c r="W468" i="11"/>
  <c r="W469" i="11"/>
  <c r="W470" i="11"/>
  <c r="W471" i="11"/>
  <c r="W472" i="11"/>
  <c r="W473" i="11"/>
  <c r="W474" i="11"/>
  <c r="W475" i="11"/>
  <c r="W476" i="11"/>
  <c r="W477" i="11"/>
  <c r="W478" i="11"/>
  <c r="W479" i="11"/>
  <c r="W480" i="11"/>
  <c r="W481" i="11"/>
  <c r="W482" i="11"/>
  <c r="W483" i="11"/>
  <c r="W484" i="11"/>
  <c r="W485" i="11"/>
  <c r="W486" i="11"/>
  <c r="W487" i="11"/>
  <c r="W488" i="11"/>
  <c r="W489" i="11"/>
  <c r="W490" i="11"/>
  <c r="W491" i="11"/>
  <c r="W492" i="11"/>
  <c r="W493" i="11"/>
  <c r="W494" i="11"/>
  <c r="W495" i="11"/>
  <c r="W496" i="11"/>
  <c r="W497" i="11"/>
  <c r="W498" i="11"/>
  <c r="W499" i="11"/>
  <c r="W500" i="11"/>
  <c r="W501" i="11"/>
  <c r="W2" i="11"/>
  <c r="E2" i="10"/>
  <c r="J2" i="9"/>
  <c r="I2" i="9"/>
  <c r="H2" i="9"/>
  <c r="G2" i="9"/>
  <c r="F2" i="9"/>
  <c r="E2" i="9"/>
  <c r="Q13" i="9" l="1"/>
  <c r="Q11" i="9"/>
  <c r="Q26" i="9"/>
  <c r="Q30" i="9"/>
  <c r="Q22" i="9"/>
  <c r="Q19" i="9"/>
  <c r="Q25" i="9"/>
  <c r="Q15" i="9"/>
  <c r="Q14" i="9"/>
  <c r="Q16" i="9"/>
  <c r="Q20" i="9"/>
  <c r="Q5" i="9"/>
  <c r="Q23" i="9"/>
  <c r="Q28" i="9"/>
  <c r="Q6" i="9"/>
  <c r="Q4" i="9"/>
  <c r="Q3" i="9"/>
  <c r="Q32" i="9"/>
  <c r="Q7" i="9"/>
  <c r="Q29" i="9"/>
  <c r="Q27" i="9"/>
  <c r="Q9" i="9"/>
  <c r="Q12" i="9"/>
  <c r="Q8" i="9"/>
  <c r="Q31" i="9"/>
  <c r="Q17" i="9"/>
  <c r="Q10" i="9"/>
  <c r="Q21" i="9"/>
  <c r="Q18" i="9"/>
  <c r="Q24" i="9"/>
</calcChain>
</file>

<file path=xl/sharedStrings.xml><?xml version="1.0" encoding="utf-8"?>
<sst xmlns="http://schemas.openxmlformats.org/spreadsheetml/2006/main" count="10151" uniqueCount="142">
  <si>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</si>
  <si>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</si>
  <si>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</si>
  <si>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</si>
  <si>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</si>
  <si>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</si>
  <si>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</si>
  <si>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</si>
  <si>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</si>
  <si>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</si>
  <si>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</si>
  <si>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</si>
  <si>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</si>
  <si>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</si>
  <si>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</si>
  <si>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</si>
  <si>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</si>
  <si>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</si>
  <si>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</si>
  <si>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</si>
  <si>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</si>
  <si>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</si>
  <si>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</si>
  <si>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</si>
  <si>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</si>
  <si>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</si>
  <si>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</si>
  <si>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</si>
  <si>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</si>
  <si>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</si>
  <si>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</si>
  <si>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</si>
  <si>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</si>
  <si>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</si>
  <si>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</si>
  <si>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</si>
  <si>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</si>
  <si>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</si>
  <si>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</si>
  <si>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</si>
  <si>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</si>
  <si>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</si>
  <si>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</si>
  <si>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</si>
  <si>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</si>
  <si>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</si>
  <si>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</si>
  <si>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</si>
  <si>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</si>
  <si>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</si>
  <si>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</si>
  <si>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</si>
  <si>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</si>
  <si>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</si>
  <si>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</si>
  <si>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</si>
  <si>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</si>
  <si>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</si>
  <si>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</si>
  <si>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</si>
  <si>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</si>
  <si>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</si>
  <si>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</si>
  <si>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</si>
  <si>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</si>
  <si>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</si>
  <si>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</si>
  <si>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</si>
  <si>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</si>
  <si>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</si>
  <si>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</si>
  <si>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</si>
  <si>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</si>
  <si>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</si>
  <si>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</si>
  <si>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</si>
  <si>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</si>
  <si>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</si>
  <si>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</si>
  <si>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</si>
  <si>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</si>
  <si>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</si>
  <si>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</si>
  <si>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</si>
  <si>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</si>
  <si>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</si>
  <si>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</si>
  <si>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</si>
  <si>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</si>
  <si>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</si>
  <si>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</si>
  <si>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</si>
  <si>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</si>
  <si>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</si>
  <si>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</si>
  <si>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</si>
  <si>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</si>
  <si>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</si>
  <si>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</si>
  <si>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</si>
  <si>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</si>
  <si>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</si>
  <si>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</si>
  <si>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</si>
  <si>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</si>
  <si>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</si>
  <si>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</si>
  <si>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</si>
  <si>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</si>
  <si>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</si>
  <si>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</si>
  <si>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</si>
  <si>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</si>
  <si>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</si>
  <si>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</si>
  <si>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</si>
  <si>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</si>
  <si>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</si>
  <si>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</si>
  <si>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</si>
  <si>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</si>
  <si>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</si>
  <si>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</si>
  <si>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</si>
  <si>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</si>
  <si>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</si>
  <si>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</si>
  <si>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</si>
  <si>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</si>
  <si>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</si>
  <si>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</si>
  <si>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16 to 19</t>
  </si>
  <si>
    <t>Department @01.07.2020</t>
  </si>
  <si>
    <t>Last Department in FY20</t>
  </si>
  <si>
    <t>Department &amp; JL group for PRA</t>
  </si>
  <si>
    <t xml:space="preserve"> Junior Officer</t>
  </si>
  <si>
    <t xml:space="preserve"> Manager</t>
  </si>
  <si>
    <t xml:space="preserve"> Director</t>
  </si>
  <si>
    <t xml:space="preserve"> Senior Manager</t>
  </si>
  <si>
    <t xml:space="preserve"> Senior Officer</t>
  </si>
  <si>
    <t xml:space="preserve"> Executive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</si>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</sst>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V1" zoomScale="80" zoomScaleNormal="80" workbookViewId="0">
      <selection activeCell="B1" sqref="B1"/>
    </sheetView>
  </sheetViews>
  <sheetFormatPr defaultRowHeight="15" x14ac:dyDescent="0.3"/>
  <cols>
    <col min="1" max="1" width="15" bestFit="1" customWidth="1"/>
    <col min="2" max="2" width="10.7109375" bestFit="1" customWidth="1"/>
    <col min="3" max="4" width="32.85546875" bestFit="1" customWidth="1"/>
    <col min="5" max="5" width="18.140625" bestFit="1" customWidth="1"/>
    <col min="6" max="6" width="27" bestFit="1" customWidth="1"/>
    <col min="7" max="7" width="21" bestFit="1" customWidth="1"/>
    <col min="8" max="8" width="33.85546875" bestFit="1" customWidth="1"/>
    <col min="9" max="9" width="21" bestFit="1" customWidth="1"/>
    <col min="10" max="10" width="15.7109375" bestFit="1" customWidth="1"/>
    <col min="11" max="11" width="32.7109375" bestFit="1" customWidth="1"/>
    <col min="12" max="12" width="26.7109375" bestFit="1" customWidth="1"/>
    <col min="13" max="13" width="13.140625" bestFit="1" customWidth="1"/>
    <col min="14" max="15" width="32.85546875" bestFit="1" customWidth="1"/>
    <col min="16" max="16" width="26" bestFit="1" customWidth="1"/>
    <col min="17" max="17" width="13.42578125" bestFit="1" customWidth="1"/>
    <col min="18" max="18" width="12.42578125" customWidth="1"/>
    <col min="19" max="19" width="32.140625" bestFit="1" customWidth="1"/>
    <col min="20" max="20" width="28.85546875" bestFit="1" customWidth="1"/>
    <col min="21" max="21" width="25.7109375" bestFit="1" customWidth="1"/>
    <col min="22" max="22" width="32" bestFit="1" customWidth="1"/>
    <col min="23" max="23" width="34.42578125" bestFit="1" customWidth="1"/>
    <col min="24" max="24" width="21" bestFit="1" customWidth="1"/>
    <col min="25" max="25" width="27" bestFit="1" customWidth="1"/>
    <col min="26" max="26" width="13" bestFit="1" customWidth="1"/>
    <col min="27" max="27" width="19.85546875" bestFit="1" customWidth="1"/>
    <col min="28" max="28" width="14.85546875" bestFit="1" customWidth="1"/>
    <col min="29" max="29" width="27.42578125" bestFit="1" customWidth="1"/>
    <col min="30" max="30" width="15.85546875" bestFit="1" customWidth="1"/>
    <col min="31" max="31" width="8.140625" bestFit="1" customWidth="1"/>
    <col min="32" max="32" width="22.140625" bestFit="1" customWidth="1"/>
  </cols>
  <sheetData>
    <row r="1" spans="1:32" x14ac:dyDescent="0.3">
      <c r="A1" t="s">
        <v>9</v>
      </c>
      <c r="B1" t="s">
        <v>48</v>
      </c>
      <c r="C1" t="s">
        <v>49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132</v>
      </c>
      <c r="M1" t="s">
        <v>57</v>
      </c>
      <c r="N1" t="s">
        <v>66</v>
      </c>
      <c r="O1" t="s">
        <v>66</v>
      </c>
      <c r="P1" t="s">
        <v>133</v>
      </c>
      <c r="Q1" t="s">
        <v>58</v>
      </c>
      <c r="R1" t="s">
        <v>59</v>
      </c>
      <c r="S1" t="s">
        <v>134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67</v>
      </c>
      <c r="AA1" t="s">
        <v>68</v>
      </c>
      <c r="AB1" t="s">
        <v>69</v>
      </c>
      <c r="AC1" t="s">
        <v>70</v>
      </c>
      <c r="AD1" t="s">
        <v>88</v>
      </c>
      <c r="AE1" t="s">
        <v>141</v>
      </c>
      <c r="AF1" t="s">
        <v>87</v>
      </c>
    </row>
    <row r="2" spans="1:32" x14ac:dyDescent="0.3">
      <c r="A2">
        <v>1</v>
      </c>
      <c r="B2" t="s">
        <v>8</v>
      </c>
      <c r="C2" s="4">
        <v>6</v>
      </c>
      <c r="D2" s="4" t="s">
        <v>135</v>
      </c>
      <c r="E2" t="s">
        <v>85</v>
      </c>
      <c r="F2">
        <v>2</v>
      </c>
      <c r="G2" t="s">
        <v>85</v>
      </c>
      <c r="H2" t="s">
        <v>85</v>
      </c>
      <c r="I2" s="2">
        <v>0.5</v>
      </c>
      <c r="J2" t="s">
        <v>83</v>
      </c>
      <c r="K2" t="s">
        <v>83</v>
      </c>
      <c r="L2" t="s">
        <v>13</v>
      </c>
      <c r="M2" t="s">
        <v>86</v>
      </c>
      <c r="P2" t="s">
        <v>13</v>
      </c>
      <c r="Q2" s="1" t="s">
        <v>72</v>
      </c>
      <c r="R2" t="s">
        <v>72</v>
      </c>
      <c r="S2" t="str">
        <f t="shared" ref="S2:S65" si="0">IF(N2="","",IF(C2="1 - Executive","",C2&amp;" &amp; "&amp;P2))</f>
        <v/>
      </c>
      <c r="T2" t="str">
        <f>IF(U2="","",INDEX('Backing 4'!Z:Z,MATCH(U2,'Backing 4'!Y:Y,0)))</f>
        <v/>
      </c>
      <c r="U2" t="str">
        <f t="shared" ref="U2:U65" si="1">IF(N2="","",IF(C2="1 - Executive","",C2))</f>
        <v/>
      </c>
      <c r="V2">
        <v>3</v>
      </c>
      <c r="W2">
        <f>IF(E2="Y","",IF(X2="Y",INDEX('Backing 2'!B:B,MATCH(C2,'Backing 2'!C:C,0)),C2))</f>
        <v>6</v>
      </c>
      <c r="X2" t="s">
        <v>84</v>
      </c>
      <c r="Y2">
        <v>3</v>
      </c>
      <c r="Z2" t="s">
        <v>74</v>
      </c>
      <c r="AA2">
        <v>37</v>
      </c>
      <c r="AB2" t="s">
        <v>26</v>
      </c>
      <c r="AC2" t="s">
        <v>78</v>
      </c>
      <c r="AD2" s="3">
        <v>42826</v>
      </c>
      <c r="AE2" s="3" t="str">
        <f>TEXT(AD2,"yyyy")</f>
        <v>2017</v>
      </c>
      <c r="AF2">
        <v>3</v>
      </c>
    </row>
    <row r="3" spans="1:32" x14ac:dyDescent="0.3">
      <c r="A3">
        <v>2</v>
      </c>
      <c r="B3" t="s">
        <v>7</v>
      </c>
      <c r="C3">
        <v>4</v>
      </c>
      <c r="D3" t="s">
        <v>136</v>
      </c>
      <c r="E3" t="s">
        <v>85</v>
      </c>
      <c r="F3">
        <v>3</v>
      </c>
      <c r="G3" t="s">
        <v>85</v>
      </c>
      <c r="H3" t="s">
        <v>83</v>
      </c>
      <c r="I3" s="2">
        <v>0.5</v>
      </c>
      <c r="J3" t="s">
        <v>85</v>
      </c>
      <c r="K3" t="s">
        <v>83</v>
      </c>
      <c r="L3" t="s">
        <v>15</v>
      </c>
      <c r="N3">
        <v>4</v>
      </c>
      <c r="O3" t="s">
        <v>136</v>
      </c>
      <c r="P3" t="s">
        <v>15</v>
      </c>
      <c r="Q3" s="1" t="s">
        <v>72</v>
      </c>
      <c r="R3" t="s">
        <v>72</v>
      </c>
      <c r="S3" t="str">
        <f t="shared" si="0"/>
        <v>4 &amp; Sales &amp; Marketing</v>
      </c>
      <c r="T3" t="e">
        <f>IF(U3="","",INDEX('Backing 4'!Z:Z,MATCH(U3,'Backing 4'!Y:Y,0)))</f>
        <v>#N/A</v>
      </c>
      <c r="U3">
        <f t="shared" si="1"/>
        <v>4</v>
      </c>
      <c r="V3">
        <v>3</v>
      </c>
      <c r="W3">
        <f>IF(E3="Y","",IF(X3="Y",INDEX('Backing 2'!B:B,MATCH(C3,'Backing 2'!C:C,0)),C3))</f>
        <v>4</v>
      </c>
      <c r="X3" t="s">
        <v>84</v>
      </c>
      <c r="Z3" t="s">
        <v>74</v>
      </c>
      <c r="AA3">
        <v>37</v>
      </c>
      <c r="AB3" t="s">
        <v>35</v>
      </c>
      <c r="AC3" t="s">
        <v>78</v>
      </c>
      <c r="AD3" s="3">
        <v>42826</v>
      </c>
      <c r="AE3" s="3" t="str">
        <f t="shared" ref="AE3:AE66" si="2">TEXT(AD3,"yyyy")</f>
        <v>2017</v>
      </c>
      <c r="AF3">
        <v>3</v>
      </c>
    </row>
    <row r="4" spans="1:32" x14ac:dyDescent="0.3">
      <c r="A4">
        <v>3</v>
      </c>
      <c r="B4" t="s">
        <v>8</v>
      </c>
      <c r="C4">
        <v>2</v>
      </c>
      <c r="D4" t="s">
        <v>137</v>
      </c>
      <c r="E4" t="s">
        <v>85</v>
      </c>
      <c r="F4">
        <v>2</v>
      </c>
      <c r="G4" t="s">
        <v>85</v>
      </c>
      <c r="H4" t="s">
        <v>83</v>
      </c>
      <c r="I4" s="2">
        <v>0.5</v>
      </c>
      <c r="J4" t="s">
        <v>85</v>
      </c>
      <c r="K4" t="s">
        <v>83</v>
      </c>
      <c r="L4" t="s">
        <v>16</v>
      </c>
      <c r="N4">
        <v>2</v>
      </c>
      <c r="O4" t="s">
        <v>137</v>
      </c>
      <c r="P4" t="s">
        <v>16</v>
      </c>
      <c r="Q4" s="1" t="s">
        <v>72</v>
      </c>
      <c r="R4" t="s">
        <v>72</v>
      </c>
      <c r="S4" t="str">
        <f t="shared" si="0"/>
        <v>2 &amp; Strategy</v>
      </c>
      <c r="T4" t="s">
        <v>123</v>
      </c>
      <c r="U4">
        <f t="shared" si="1"/>
        <v>2</v>
      </c>
      <c r="V4">
        <v>3</v>
      </c>
      <c r="W4">
        <f>IF(E4="Y","",IF(X4="Y",INDEX('Backing 2'!B:B,MATCH(C4,'Backing 2'!C:C,0)),C4))</f>
        <v>2</v>
      </c>
      <c r="X4" t="s">
        <v>84</v>
      </c>
      <c r="Y4">
        <v>3</v>
      </c>
      <c r="Z4" t="s">
        <v>74</v>
      </c>
      <c r="AA4">
        <v>35</v>
      </c>
      <c r="AB4" t="s">
        <v>24</v>
      </c>
      <c r="AC4" t="s">
        <v>24</v>
      </c>
      <c r="AD4" s="3">
        <v>42095</v>
      </c>
      <c r="AE4" s="3" t="str">
        <f t="shared" si="2"/>
        <v>2015</v>
      </c>
      <c r="AF4">
        <v>5</v>
      </c>
    </row>
    <row r="5" spans="1:32" x14ac:dyDescent="0.3">
      <c r="A5">
        <v>4</v>
      </c>
      <c r="B5" t="s">
        <v>8</v>
      </c>
      <c r="C5">
        <v>4</v>
      </c>
      <c r="D5" t="s">
        <v>136</v>
      </c>
      <c r="E5" t="s">
        <v>85</v>
      </c>
      <c r="F5">
        <v>3</v>
      </c>
      <c r="G5" t="s">
        <v>85</v>
      </c>
      <c r="H5" t="s">
        <v>83</v>
      </c>
      <c r="I5" s="2">
        <v>0.5</v>
      </c>
      <c r="J5" t="s">
        <v>85</v>
      </c>
      <c r="K5" t="s">
        <v>83</v>
      </c>
      <c r="L5" t="s">
        <v>12</v>
      </c>
      <c r="N5">
        <v>4</v>
      </c>
      <c r="O5" t="s">
        <v>136</v>
      </c>
      <c r="P5" t="s">
        <v>12</v>
      </c>
      <c r="Q5" s="1" t="s">
        <v>72</v>
      </c>
      <c r="R5" t="s">
        <v>72</v>
      </c>
      <c r="S5" t="str">
        <f t="shared" si="0"/>
        <v>4 &amp; HR</v>
      </c>
      <c r="T5" t="e">
        <f>IF(U5="","",INDEX('Backing 4'!Z:Z,MATCH(U5,'Backing 4'!Y:Y,0)))</f>
        <v>#N/A</v>
      </c>
      <c r="U5">
        <f t="shared" si="1"/>
        <v>4</v>
      </c>
      <c r="V5">
        <v>3</v>
      </c>
      <c r="W5">
        <f>IF(E5="Y","",IF(X5="Y",INDEX('Backing 2'!B:B,MATCH(C5,'Backing 2'!C:C,0)),C5))</f>
        <v>4</v>
      </c>
      <c r="X5" t="s">
        <v>84</v>
      </c>
      <c r="Y5">
        <v>3</v>
      </c>
      <c r="Z5" t="s">
        <v>74</v>
      </c>
      <c r="AA5">
        <v>32</v>
      </c>
      <c r="AB5" t="s">
        <v>35</v>
      </c>
      <c r="AC5" t="s">
        <v>78</v>
      </c>
      <c r="AD5" s="3">
        <v>41000</v>
      </c>
      <c r="AE5" s="3" t="str">
        <f t="shared" si="2"/>
        <v>2012</v>
      </c>
      <c r="AF5">
        <v>8</v>
      </c>
    </row>
    <row r="6" spans="1:32" x14ac:dyDescent="0.3">
      <c r="A6">
        <v>5</v>
      </c>
      <c r="B6" t="s">
        <v>7</v>
      </c>
      <c r="C6">
        <v>6</v>
      </c>
      <c r="D6" t="s">
        <v>135</v>
      </c>
      <c r="E6" t="s">
        <v>85</v>
      </c>
      <c r="F6">
        <v>2</v>
      </c>
      <c r="G6" t="s">
        <v>85</v>
      </c>
      <c r="H6" t="s">
        <v>83</v>
      </c>
      <c r="I6" s="2">
        <v>0.5</v>
      </c>
      <c r="J6" t="s">
        <v>85</v>
      </c>
      <c r="K6" t="s">
        <v>83</v>
      </c>
      <c r="L6" t="s">
        <v>15</v>
      </c>
      <c r="N6">
        <v>6</v>
      </c>
      <c r="O6" t="s">
        <v>135</v>
      </c>
      <c r="P6" t="s">
        <v>15</v>
      </c>
      <c r="Q6" s="1" t="s">
        <v>72</v>
      </c>
      <c r="R6" t="s">
        <v>72</v>
      </c>
      <c r="S6" t="str">
        <f t="shared" si="0"/>
        <v>6 &amp; Sales &amp; Marketing</v>
      </c>
      <c r="T6" t="e">
        <f>IF(U6="","",INDEX('Backing 4'!Z:Z,MATCH(U6,'Backing 4'!Y:Y,0)))</f>
        <v>#N/A</v>
      </c>
      <c r="U6">
        <f t="shared" si="1"/>
        <v>6</v>
      </c>
      <c r="V6">
        <v>1</v>
      </c>
      <c r="W6">
        <f>IF(E6="Y","",IF(X6="Y",INDEX('Backing 2'!B:B,MATCH(C6,'Backing 2'!C:C,0)),C6))</f>
        <v>6</v>
      </c>
      <c r="X6" t="s">
        <v>84</v>
      </c>
      <c r="Z6" t="s">
        <v>73</v>
      </c>
      <c r="AA6">
        <v>28</v>
      </c>
      <c r="AB6" t="s">
        <v>24</v>
      </c>
      <c r="AC6" t="s">
        <v>24</v>
      </c>
      <c r="AD6" s="3">
        <v>43556</v>
      </c>
      <c r="AE6" s="3" t="str">
        <f t="shared" si="2"/>
        <v>2019</v>
      </c>
      <c r="AF6">
        <v>1</v>
      </c>
    </row>
    <row r="7" spans="1:32" x14ac:dyDescent="0.3">
      <c r="A7">
        <v>6</v>
      </c>
      <c r="B7" t="s">
        <v>7</v>
      </c>
      <c r="C7">
        <v>4</v>
      </c>
      <c r="D7" t="s">
        <v>136</v>
      </c>
      <c r="E7" t="s">
        <v>83</v>
      </c>
      <c r="F7" s="4"/>
      <c r="G7" t="s">
        <v>85</v>
      </c>
      <c r="H7" t="s">
        <v>85</v>
      </c>
      <c r="I7" s="2">
        <v>0.5</v>
      </c>
      <c r="J7" t="s">
        <v>85</v>
      </c>
      <c r="K7" t="s">
        <v>85</v>
      </c>
      <c r="L7" t="s">
        <v>14</v>
      </c>
      <c r="N7">
        <v>4</v>
      </c>
      <c r="O7" t="s">
        <v>136</v>
      </c>
      <c r="P7" t="s">
        <v>14</v>
      </c>
      <c r="Q7" s="1" t="s">
        <v>72</v>
      </c>
      <c r="R7" t="s">
        <v>72</v>
      </c>
      <c r="S7" t="str">
        <f t="shared" si="0"/>
        <v>4 &amp; Internal Services</v>
      </c>
      <c r="T7" t="e">
        <f>IF(U7="","",INDEX('Backing 4'!Z:Z,MATCH(U7,'Backing 4'!Y:Y,0)))</f>
        <v>#N/A</v>
      </c>
      <c r="U7">
        <f t="shared" si="1"/>
        <v>4</v>
      </c>
      <c r="V7">
        <v>0</v>
      </c>
      <c r="W7">
        <f>IF(E7="Y","",IF(X7="Y",INDEX('Backing 2'!B:B,MATCH(C7,'Backing 2'!C:C,0)),C7))</f>
        <v>4</v>
      </c>
      <c r="X7" t="s">
        <v>84</v>
      </c>
      <c r="Z7" t="s">
        <v>75</v>
      </c>
      <c r="AA7">
        <v>42</v>
      </c>
      <c r="AB7" t="s">
        <v>31</v>
      </c>
      <c r="AC7" t="s">
        <v>78</v>
      </c>
      <c r="AD7" s="3">
        <v>43922</v>
      </c>
      <c r="AE7" s="3" t="str">
        <f t="shared" si="2"/>
        <v>2020</v>
      </c>
      <c r="AF7">
        <v>0</v>
      </c>
    </row>
    <row r="8" spans="1:32" x14ac:dyDescent="0.3">
      <c r="A8">
        <v>7</v>
      </c>
      <c r="B8" t="s">
        <v>8</v>
      </c>
      <c r="C8">
        <v>3</v>
      </c>
      <c r="D8" t="s">
        <v>138</v>
      </c>
      <c r="E8" t="s">
        <v>83</v>
      </c>
      <c r="F8" s="4"/>
      <c r="G8" t="s">
        <v>85</v>
      </c>
      <c r="H8" t="s">
        <v>85</v>
      </c>
      <c r="I8" s="2">
        <v>0.5</v>
      </c>
      <c r="J8" t="s">
        <v>85</v>
      </c>
      <c r="K8" t="s">
        <v>85</v>
      </c>
      <c r="L8" t="s">
        <v>13</v>
      </c>
      <c r="N8">
        <v>3</v>
      </c>
      <c r="O8" t="s">
        <v>138</v>
      </c>
      <c r="P8" t="s">
        <v>13</v>
      </c>
      <c r="Q8" s="1" t="s">
        <v>72</v>
      </c>
      <c r="R8" t="s">
        <v>72</v>
      </c>
      <c r="S8" t="str">
        <f t="shared" si="0"/>
        <v>3 &amp; Operations</v>
      </c>
      <c r="T8" t="e">
        <f>IF(U8="","",INDEX('Backing 4'!Z:Z,MATCH(U8,'Backing 4'!Y:Y,0)))</f>
        <v>#N/A</v>
      </c>
      <c r="U8">
        <f t="shared" si="1"/>
        <v>3</v>
      </c>
      <c r="V8">
        <v>0</v>
      </c>
      <c r="W8">
        <f>IF(E8="Y","",IF(X8="Y",INDEX('Backing 2'!B:B,MATCH(C8,'Backing 2'!C:C,0)),C8))</f>
        <v>3</v>
      </c>
      <c r="X8" t="s">
        <v>84</v>
      </c>
      <c r="Z8" t="s">
        <v>74</v>
      </c>
      <c r="AA8">
        <v>35</v>
      </c>
      <c r="AB8" t="s">
        <v>31</v>
      </c>
      <c r="AC8" t="s">
        <v>78</v>
      </c>
      <c r="AD8" s="3">
        <v>43922</v>
      </c>
      <c r="AE8" s="3" t="str">
        <f t="shared" si="2"/>
        <v>2020</v>
      </c>
      <c r="AF8">
        <v>0</v>
      </c>
    </row>
    <row r="9" spans="1:32" x14ac:dyDescent="0.3">
      <c r="A9">
        <v>8</v>
      </c>
      <c r="B9" t="s">
        <v>7</v>
      </c>
      <c r="C9">
        <v>5</v>
      </c>
      <c r="D9" t="s">
        <v>139</v>
      </c>
      <c r="E9" t="s">
        <v>85</v>
      </c>
      <c r="F9">
        <v>2</v>
      </c>
      <c r="G9" t="s">
        <v>85</v>
      </c>
      <c r="H9" t="s">
        <v>83</v>
      </c>
      <c r="I9" s="2">
        <v>0.5</v>
      </c>
      <c r="J9" t="s">
        <v>85</v>
      </c>
      <c r="K9" t="s">
        <v>83</v>
      </c>
      <c r="L9" t="s">
        <v>12</v>
      </c>
      <c r="N9">
        <v>5</v>
      </c>
      <c r="O9" t="s">
        <v>139</v>
      </c>
      <c r="P9" t="s">
        <v>12</v>
      </c>
      <c r="Q9" s="1" t="s">
        <v>72</v>
      </c>
      <c r="R9" t="s">
        <v>72</v>
      </c>
      <c r="S9" t="str">
        <f t="shared" si="0"/>
        <v>5 &amp; HR</v>
      </c>
      <c r="T9" t="e">
        <f>IF(U9="","",INDEX('Backing 4'!Z:Z,MATCH(U9,'Backing 4'!Y:Y,0)))</f>
        <v>#N/A</v>
      </c>
      <c r="U9">
        <f t="shared" si="1"/>
        <v>5</v>
      </c>
      <c r="V9">
        <v>3</v>
      </c>
      <c r="W9">
        <f>IF(E9="Y","",IF(X9="Y",INDEX('Backing 2'!B:B,MATCH(C9,'Backing 2'!C:C,0)),C9))</f>
        <v>5</v>
      </c>
      <c r="X9" t="s">
        <v>84</v>
      </c>
      <c r="Y9">
        <v>3</v>
      </c>
      <c r="Z9" t="s">
        <v>74</v>
      </c>
      <c r="AA9">
        <v>34</v>
      </c>
      <c r="AB9" t="s">
        <v>24</v>
      </c>
      <c r="AC9" t="s">
        <v>24</v>
      </c>
      <c r="AD9" s="3">
        <v>41365</v>
      </c>
      <c r="AE9" s="3" t="str">
        <f t="shared" si="2"/>
        <v>2013</v>
      </c>
      <c r="AF9">
        <v>7</v>
      </c>
    </row>
    <row r="10" spans="1:32" x14ac:dyDescent="0.3">
      <c r="A10">
        <v>9</v>
      </c>
      <c r="B10" t="s">
        <v>7</v>
      </c>
      <c r="C10">
        <v>6</v>
      </c>
      <c r="D10" t="s">
        <v>135</v>
      </c>
      <c r="E10" t="s">
        <v>85</v>
      </c>
      <c r="F10">
        <v>3</v>
      </c>
      <c r="G10" t="s">
        <v>85</v>
      </c>
      <c r="H10" t="s">
        <v>83</v>
      </c>
      <c r="I10" s="2">
        <v>0.5</v>
      </c>
      <c r="J10" t="s">
        <v>85</v>
      </c>
      <c r="K10" t="s">
        <v>83</v>
      </c>
      <c r="L10" t="s">
        <v>15</v>
      </c>
      <c r="N10">
        <v>6</v>
      </c>
      <c r="O10" t="s">
        <v>135</v>
      </c>
      <c r="P10" t="s">
        <v>15</v>
      </c>
      <c r="Q10" s="1" t="s">
        <v>72</v>
      </c>
      <c r="R10" t="s">
        <v>72</v>
      </c>
      <c r="S10" t="str">
        <f t="shared" si="0"/>
        <v>6 &amp; Sales &amp; Marketing</v>
      </c>
      <c r="T10" t="e">
        <f>IF(U10="","",INDEX('Backing 4'!Z:Z,MATCH(U10,'Backing 4'!Y:Y,0)))</f>
        <v>#N/A</v>
      </c>
      <c r="U10">
        <f t="shared" si="1"/>
        <v>6</v>
      </c>
      <c r="V10">
        <v>1</v>
      </c>
      <c r="W10">
        <f>IF(E10="Y","",IF(X10="Y",INDEX('Backing 2'!B:B,MATCH(C10,'Backing 2'!C:C,0)),C10))</f>
        <v>6</v>
      </c>
      <c r="X10" t="s">
        <v>84</v>
      </c>
      <c r="Z10" t="s">
        <v>73</v>
      </c>
      <c r="AA10">
        <v>26</v>
      </c>
      <c r="AB10" t="s">
        <v>43</v>
      </c>
      <c r="AC10" t="s">
        <v>79</v>
      </c>
      <c r="AD10" s="3">
        <v>43556</v>
      </c>
      <c r="AE10" s="3" t="str">
        <f t="shared" si="2"/>
        <v>2019</v>
      </c>
      <c r="AF10">
        <v>1</v>
      </c>
    </row>
    <row r="11" spans="1:32" x14ac:dyDescent="0.3">
      <c r="A11">
        <v>10</v>
      </c>
      <c r="B11" t="s">
        <v>8</v>
      </c>
      <c r="C11">
        <v>6</v>
      </c>
      <c r="D11" t="s">
        <v>135</v>
      </c>
      <c r="E11" t="s">
        <v>85</v>
      </c>
      <c r="F11">
        <v>3</v>
      </c>
      <c r="G11" t="s">
        <v>85</v>
      </c>
      <c r="H11" t="s">
        <v>83</v>
      </c>
      <c r="I11" s="2">
        <v>0.5</v>
      </c>
      <c r="J11" t="s">
        <v>85</v>
      </c>
      <c r="K11" t="s">
        <v>83</v>
      </c>
      <c r="L11" t="s">
        <v>14</v>
      </c>
      <c r="N11">
        <v>6</v>
      </c>
      <c r="O11" t="s">
        <v>135</v>
      </c>
      <c r="P11" t="s">
        <v>14</v>
      </c>
      <c r="Q11" s="1" t="s">
        <v>72</v>
      </c>
      <c r="R11" t="s">
        <v>72</v>
      </c>
      <c r="S11" t="str">
        <f t="shared" si="0"/>
        <v>6 &amp; Internal Services</v>
      </c>
      <c r="T11" t="e">
        <f>IF(U11="","",INDEX('Backing 4'!Z:Z,MATCH(U11,'Backing 4'!Y:Y,0)))</f>
        <v>#N/A</v>
      </c>
      <c r="U11">
        <f t="shared" si="1"/>
        <v>6</v>
      </c>
      <c r="V11">
        <v>2</v>
      </c>
      <c r="W11">
        <f>IF(E11="Y","",IF(X11="Y",INDEX('Backing 2'!B:B,MATCH(C11,'Backing 2'!C:C,0)),C11))</f>
        <v>6</v>
      </c>
      <c r="X11" t="s">
        <v>84</v>
      </c>
      <c r="Y11">
        <v>3</v>
      </c>
      <c r="Z11" t="s">
        <v>73</v>
      </c>
      <c r="AA11">
        <v>24</v>
      </c>
      <c r="AB11" t="s">
        <v>24</v>
      </c>
      <c r="AC11" t="s">
        <v>24</v>
      </c>
      <c r="AD11" s="3">
        <v>43191</v>
      </c>
      <c r="AE11" s="3" t="str">
        <f t="shared" si="2"/>
        <v>2018</v>
      </c>
      <c r="AF11">
        <v>2</v>
      </c>
    </row>
    <row r="12" spans="1:32" x14ac:dyDescent="0.3">
      <c r="A12">
        <v>11</v>
      </c>
      <c r="B12" t="s">
        <v>8</v>
      </c>
      <c r="C12">
        <v>4</v>
      </c>
      <c r="D12" t="s">
        <v>136</v>
      </c>
      <c r="E12" t="s">
        <v>85</v>
      </c>
      <c r="F12">
        <v>3</v>
      </c>
      <c r="G12" t="s">
        <v>85</v>
      </c>
      <c r="H12" t="s">
        <v>83</v>
      </c>
      <c r="I12" s="2">
        <v>0.5</v>
      </c>
      <c r="J12" t="s">
        <v>85</v>
      </c>
      <c r="K12" t="s">
        <v>83</v>
      </c>
      <c r="L12" t="s">
        <v>13</v>
      </c>
      <c r="N12">
        <v>4</v>
      </c>
      <c r="O12" t="s">
        <v>136</v>
      </c>
      <c r="P12" t="s">
        <v>13</v>
      </c>
      <c r="Q12" s="1" t="s">
        <v>72</v>
      </c>
      <c r="R12" t="s">
        <v>72</v>
      </c>
      <c r="S12" t="str">
        <f t="shared" si="0"/>
        <v>4 &amp; Operations</v>
      </c>
      <c r="T12" t="e">
        <f>IF(U12="","",INDEX('Backing 4'!Z:Z,MATCH(U12,'Backing 4'!Y:Y,0)))</f>
        <v>#N/A</v>
      </c>
      <c r="U12">
        <f t="shared" si="1"/>
        <v>4</v>
      </c>
      <c r="V12">
        <v>2</v>
      </c>
      <c r="W12">
        <f>IF(E12="Y","",IF(X12="Y",INDEX('Backing 2'!B:B,MATCH(C12,'Backing 2'!C:C,0)),C12))</f>
        <v>4</v>
      </c>
      <c r="X12" t="s">
        <v>84</v>
      </c>
      <c r="Y12">
        <v>2</v>
      </c>
      <c r="Z12" t="s">
        <v>74</v>
      </c>
      <c r="AA12">
        <v>34</v>
      </c>
      <c r="AB12" t="s">
        <v>24</v>
      </c>
      <c r="AC12" t="s">
        <v>24</v>
      </c>
      <c r="AD12" s="3">
        <v>40634</v>
      </c>
      <c r="AE12" s="3" t="str">
        <f t="shared" si="2"/>
        <v>2011</v>
      </c>
      <c r="AF12">
        <v>9</v>
      </c>
    </row>
    <row r="13" spans="1:32" x14ac:dyDescent="0.3">
      <c r="A13">
        <v>12</v>
      </c>
      <c r="B13" t="s">
        <v>7</v>
      </c>
      <c r="C13">
        <v>6</v>
      </c>
      <c r="D13" t="s">
        <v>135</v>
      </c>
      <c r="E13" t="s">
        <v>85</v>
      </c>
      <c r="F13">
        <v>2</v>
      </c>
      <c r="G13" t="s">
        <v>83</v>
      </c>
      <c r="H13" t="s">
        <v>83</v>
      </c>
      <c r="I13" s="2">
        <v>0.5</v>
      </c>
      <c r="J13" t="s">
        <v>85</v>
      </c>
      <c r="K13" t="s">
        <v>83</v>
      </c>
      <c r="L13" t="s">
        <v>16</v>
      </c>
      <c r="N13">
        <v>5</v>
      </c>
      <c r="O13" t="s">
        <v>139</v>
      </c>
      <c r="P13" t="s">
        <v>16</v>
      </c>
      <c r="Q13" s="1" t="s">
        <v>72</v>
      </c>
      <c r="R13" t="s">
        <v>72</v>
      </c>
      <c r="S13" t="str">
        <f t="shared" si="0"/>
        <v>6 &amp; Strategy</v>
      </c>
      <c r="T13" t="e">
        <f>IF(U13="","",INDEX('Backing 4'!Z:Z,MATCH(U13,'Backing 4'!Y:Y,0)))</f>
        <v>#N/A</v>
      </c>
      <c r="U13">
        <f t="shared" si="1"/>
        <v>6</v>
      </c>
      <c r="V13">
        <v>3</v>
      </c>
      <c r="W13">
        <f>IF(E13="Y","",IF(X13="Y",INDEX('Backing 2'!B:B,MATCH(C13,'Backing 2'!C:C,0)),C13))</f>
        <v>6</v>
      </c>
      <c r="X13" t="s">
        <v>84</v>
      </c>
      <c r="Y13">
        <v>3</v>
      </c>
      <c r="Z13" t="s">
        <v>74</v>
      </c>
      <c r="AA13">
        <v>34</v>
      </c>
      <c r="AB13" t="s">
        <v>36</v>
      </c>
      <c r="AC13" t="s">
        <v>78</v>
      </c>
      <c r="AD13" s="3">
        <v>42826</v>
      </c>
      <c r="AE13" s="3" t="str">
        <f t="shared" si="2"/>
        <v>2017</v>
      </c>
      <c r="AF13">
        <v>3</v>
      </c>
    </row>
    <row r="14" spans="1:32" x14ac:dyDescent="0.3">
      <c r="A14">
        <v>13</v>
      </c>
      <c r="B14" t="s">
        <v>8</v>
      </c>
      <c r="C14">
        <v>5</v>
      </c>
      <c r="D14" t="s">
        <v>139</v>
      </c>
      <c r="E14" t="s">
        <v>85</v>
      </c>
      <c r="F14">
        <v>2</v>
      </c>
      <c r="G14" t="s">
        <v>85</v>
      </c>
      <c r="H14" t="s">
        <v>83</v>
      </c>
      <c r="I14" s="2">
        <v>0.5</v>
      </c>
      <c r="J14" t="s">
        <v>85</v>
      </c>
      <c r="K14" t="s">
        <v>83</v>
      </c>
      <c r="L14" t="s">
        <v>13</v>
      </c>
      <c r="N14">
        <v>5</v>
      </c>
      <c r="O14" t="s">
        <v>139</v>
      </c>
      <c r="P14" t="s">
        <v>13</v>
      </c>
      <c r="Q14" s="1" t="s">
        <v>72</v>
      </c>
      <c r="R14" t="s">
        <v>72</v>
      </c>
      <c r="S14" t="str">
        <f t="shared" si="0"/>
        <v>5 &amp; Operations</v>
      </c>
      <c r="T14" t="e">
        <f>IF(U14="","",INDEX('Backing 4'!Z:Z,MATCH(U14,'Backing 4'!Y:Y,0)))</f>
        <v>#N/A</v>
      </c>
      <c r="U14">
        <f t="shared" si="1"/>
        <v>5</v>
      </c>
      <c r="V14">
        <v>3</v>
      </c>
      <c r="W14">
        <f>IF(E14="Y","",IF(X14="Y",INDEX('Backing 2'!B:B,MATCH(C14,'Backing 2'!C:C,0)),C14))</f>
        <v>5</v>
      </c>
      <c r="X14" t="s">
        <v>84</v>
      </c>
      <c r="Y14">
        <v>3</v>
      </c>
      <c r="Z14" t="s">
        <v>73</v>
      </c>
      <c r="AA14">
        <v>29</v>
      </c>
      <c r="AB14" t="s">
        <v>35</v>
      </c>
      <c r="AC14" t="s">
        <v>78</v>
      </c>
      <c r="AD14" s="3">
        <v>42095</v>
      </c>
      <c r="AE14" s="3" t="str">
        <f t="shared" si="2"/>
        <v>2015</v>
      </c>
      <c r="AF14">
        <v>5</v>
      </c>
    </row>
    <row r="15" spans="1:32" x14ac:dyDescent="0.3">
      <c r="A15">
        <v>14</v>
      </c>
      <c r="B15" t="s">
        <v>8</v>
      </c>
      <c r="C15">
        <v>6</v>
      </c>
      <c r="D15" t="s">
        <v>135</v>
      </c>
      <c r="E15" t="s">
        <v>85</v>
      </c>
      <c r="F15">
        <v>2</v>
      </c>
      <c r="G15" t="s">
        <v>85</v>
      </c>
      <c r="H15" t="s">
        <v>83</v>
      </c>
      <c r="I15" s="2">
        <v>0.5</v>
      </c>
      <c r="J15" t="s">
        <v>85</v>
      </c>
      <c r="K15" t="s">
        <v>83</v>
      </c>
      <c r="L15" t="s">
        <v>13</v>
      </c>
      <c r="N15">
        <v>6</v>
      </c>
      <c r="O15" t="s">
        <v>135</v>
      </c>
      <c r="P15" t="s">
        <v>13</v>
      </c>
      <c r="Q15" s="1" t="s">
        <v>72</v>
      </c>
      <c r="R15" t="s">
        <v>72</v>
      </c>
      <c r="S15" t="str">
        <f t="shared" si="0"/>
        <v>6 &amp; Operations</v>
      </c>
      <c r="T15" t="e">
        <f>IF(U15="","",INDEX('Backing 4'!Z:Z,MATCH(U15,'Backing 4'!Y:Y,0)))</f>
        <v>#N/A</v>
      </c>
      <c r="U15">
        <f t="shared" si="1"/>
        <v>6</v>
      </c>
      <c r="V15">
        <v>3</v>
      </c>
      <c r="W15">
        <f>IF(E15="Y","",IF(X15="Y",INDEX('Backing 2'!B:B,MATCH(C15,'Backing 2'!C:C,0)),C15))</f>
        <v>6</v>
      </c>
      <c r="X15" t="s">
        <v>84</v>
      </c>
      <c r="Y15">
        <v>2</v>
      </c>
      <c r="Z15" t="s">
        <v>73</v>
      </c>
      <c r="AA15">
        <v>20</v>
      </c>
      <c r="AB15" t="s">
        <v>24</v>
      </c>
      <c r="AC15" t="s">
        <v>24</v>
      </c>
      <c r="AD15" s="3">
        <v>42826</v>
      </c>
      <c r="AE15" s="3" t="str">
        <f t="shared" si="2"/>
        <v>2017</v>
      </c>
      <c r="AF15">
        <v>3</v>
      </c>
    </row>
    <row r="16" spans="1:32" x14ac:dyDescent="0.3">
      <c r="A16">
        <v>15</v>
      </c>
      <c r="B16" t="s">
        <v>8</v>
      </c>
      <c r="C16" s="4">
        <v>6</v>
      </c>
      <c r="D16" s="4" t="s">
        <v>135</v>
      </c>
      <c r="E16" t="s">
        <v>85</v>
      </c>
      <c r="F16">
        <v>3</v>
      </c>
      <c r="G16" t="s">
        <v>85</v>
      </c>
      <c r="H16" t="s">
        <v>85</v>
      </c>
      <c r="I16" s="2">
        <v>0.5</v>
      </c>
      <c r="J16" t="s">
        <v>83</v>
      </c>
      <c r="K16" t="s">
        <v>83</v>
      </c>
      <c r="L16" t="s">
        <v>14</v>
      </c>
      <c r="M16" t="s">
        <v>86</v>
      </c>
      <c r="P16" t="s">
        <v>14</v>
      </c>
      <c r="Q16" s="1" t="s">
        <v>72</v>
      </c>
      <c r="R16" t="s">
        <v>72</v>
      </c>
      <c r="S16" t="str">
        <f t="shared" si="0"/>
        <v/>
      </c>
      <c r="T16" t="str">
        <f>IF(U16="","",INDEX('Backing 4'!Z:Z,MATCH(U16,'Backing 4'!Y:Y,0)))</f>
        <v/>
      </c>
      <c r="U16" t="str">
        <f t="shared" si="1"/>
        <v/>
      </c>
      <c r="V16">
        <v>1</v>
      </c>
      <c r="W16">
        <f>IF(E16="Y","",IF(X16="Y",INDEX('Backing 2'!B:B,MATCH(C16,'Backing 2'!C:C,0)),C16))</f>
        <v>6</v>
      </c>
      <c r="X16" t="s">
        <v>84</v>
      </c>
      <c r="Z16" t="s">
        <v>73</v>
      </c>
      <c r="AA16">
        <v>28</v>
      </c>
      <c r="AB16" t="s">
        <v>36</v>
      </c>
      <c r="AC16" t="s">
        <v>78</v>
      </c>
      <c r="AD16" s="3">
        <v>43556</v>
      </c>
      <c r="AE16" s="3" t="str">
        <f t="shared" si="2"/>
        <v>2019</v>
      </c>
      <c r="AF16">
        <v>1</v>
      </c>
    </row>
    <row r="17" spans="1:32" x14ac:dyDescent="0.3">
      <c r="A17">
        <v>16</v>
      </c>
      <c r="B17" t="s">
        <v>8</v>
      </c>
      <c r="C17">
        <v>4</v>
      </c>
      <c r="D17" t="s">
        <v>136</v>
      </c>
      <c r="E17" t="s">
        <v>85</v>
      </c>
      <c r="F17">
        <v>3</v>
      </c>
      <c r="G17" t="s">
        <v>85</v>
      </c>
      <c r="H17" t="s">
        <v>83</v>
      </c>
      <c r="I17" s="2">
        <v>0.5</v>
      </c>
      <c r="J17" t="s">
        <v>85</v>
      </c>
      <c r="K17" t="s">
        <v>83</v>
      </c>
      <c r="L17" t="s">
        <v>16</v>
      </c>
      <c r="N17">
        <v>4</v>
      </c>
      <c r="O17" t="s">
        <v>136</v>
      </c>
      <c r="P17" t="s">
        <v>16</v>
      </c>
      <c r="Q17" s="1" t="s">
        <v>72</v>
      </c>
      <c r="R17" t="s">
        <v>72</v>
      </c>
      <c r="S17" t="str">
        <f t="shared" si="0"/>
        <v>4 &amp; Strategy</v>
      </c>
      <c r="T17" t="e">
        <f>IF(U17="","",INDEX('Backing 4'!Z:Z,MATCH(U17,'Backing 4'!Y:Y,0)))</f>
        <v>#N/A</v>
      </c>
      <c r="U17">
        <f t="shared" si="1"/>
        <v>4</v>
      </c>
      <c r="V17">
        <v>3</v>
      </c>
      <c r="W17">
        <f>IF(E17="Y","",IF(X17="Y",INDEX('Backing 2'!B:B,MATCH(C17,'Backing 2'!C:C,0)),C17))</f>
        <v>4</v>
      </c>
      <c r="X17" t="s">
        <v>84</v>
      </c>
      <c r="Y17">
        <v>3</v>
      </c>
      <c r="Z17" t="s">
        <v>74</v>
      </c>
      <c r="AA17">
        <v>34</v>
      </c>
      <c r="AB17" t="s">
        <v>35</v>
      </c>
      <c r="AC17" t="s">
        <v>78</v>
      </c>
      <c r="AD17" s="3">
        <v>42095</v>
      </c>
      <c r="AE17" s="3" t="str">
        <f t="shared" si="2"/>
        <v>2015</v>
      </c>
      <c r="AF17">
        <v>5</v>
      </c>
    </row>
    <row r="18" spans="1:32" x14ac:dyDescent="0.3">
      <c r="A18">
        <v>17</v>
      </c>
      <c r="B18" t="s">
        <v>8</v>
      </c>
      <c r="C18">
        <v>6</v>
      </c>
      <c r="D18" t="s">
        <v>135</v>
      </c>
      <c r="E18" t="s">
        <v>85</v>
      </c>
      <c r="F18">
        <v>3</v>
      </c>
      <c r="G18" t="s">
        <v>85</v>
      </c>
      <c r="H18" t="s">
        <v>83</v>
      </c>
      <c r="I18" s="2">
        <v>0.5</v>
      </c>
      <c r="J18" t="s">
        <v>85</v>
      </c>
      <c r="K18" t="s">
        <v>83</v>
      </c>
      <c r="L18" t="s">
        <v>13</v>
      </c>
      <c r="N18">
        <v>6</v>
      </c>
      <c r="O18" t="s">
        <v>135</v>
      </c>
      <c r="P18" t="s">
        <v>13</v>
      </c>
      <c r="Q18" s="1" t="s">
        <v>72</v>
      </c>
      <c r="R18" t="s">
        <v>72</v>
      </c>
      <c r="S18" t="str">
        <f t="shared" si="0"/>
        <v>6 &amp; Operations</v>
      </c>
      <c r="T18" t="e">
        <f>IF(U18="","",INDEX('Backing 4'!Z:Z,MATCH(U18,'Backing 4'!Y:Y,0)))</f>
        <v>#N/A</v>
      </c>
      <c r="U18">
        <f t="shared" si="1"/>
        <v>6</v>
      </c>
      <c r="V18">
        <v>2</v>
      </c>
      <c r="W18">
        <f>IF(E18="Y","",IF(X18="Y",INDEX('Backing 2'!B:B,MATCH(C18,'Backing 2'!C:C,0)),C18))</f>
        <v>6</v>
      </c>
      <c r="X18" t="s">
        <v>84</v>
      </c>
      <c r="Y18">
        <v>4</v>
      </c>
      <c r="Z18" t="s">
        <v>73</v>
      </c>
      <c r="AA18">
        <v>24</v>
      </c>
      <c r="AB18" t="s">
        <v>24</v>
      </c>
      <c r="AC18" t="s">
        <v>24</v>
      </c>
      <c r="AD18" s="3">
        <v>43191</v>
      </c>
      <c r="AE18" s="3" t="str">
        <f t="shared" si="2"/>
        <v>2018</v>
      </c>
      <c r="AF18">
        <v>2</v>
      </c>
    </row>
    <row r="19" spans="1:32" x14ac:dyDescent="0.3">
      <c r="A19">
        <v>18</v>
      </c>
      <c r="B19" t="s">
        <v>7</v>
      </c>
      <c r="C19">
        <v>6</v>
      </c>
      <c r="D19" t="s">
        <v>135</v>
      </c>
      <c r="E19" t="s">
        <v>85</v>
      </c>
      <c r="F19">
        <v>2</v>
      </c>
      <c r="G19" t="s">
        <v>83</v>
      </c>
      <c r="H19" t="s">
        <v>83</v>
      </c>
      <c r="I19" s="2">
        <v>0.5</v>
      </c>
      <c r="J19" t="s">
        <v>85</v>
      </c>
      <c r="K19" t="s">
        <v>83</v>
      </c>
      <c r="L19" t="s">
        <v>15</v>
      </c>
      <c r="N19">
        <v>5</v>
      </c>
      <c r="O19" t="s">
        <v>139</v>
      </c>
      <c r="P19" t="s">
        <v>15</v>
      </c>
      <c r="Q19" s="1">
        <v>0.8</v>
      </c>
      <c r="R19" t="s">
        <v>71</v>
      </c>
      <c r="S19" t="str">
        <f t="shared" si="0"/>
        <v>6 &amp; Sales &amp; Marketing</v>
      </c>
      <c r="T19" t="e">
        <f>IF(U19="","",INDEX('Backing 4'!Z:Z,MATCH(U19,'Backing 4'!Y:Y,0)))</f>
        <v>#N/A</v>
      </c>
      <c r="U19">
        <f t="shared" si="1"/>
        <v>6</v>
      </c>
      <c r="V19">
        <v>4</v>
      </c>
      <c r="W19">
        <f>IF(E19="Y","",IF(X19="Y",INDEX('Backing 2'!B:B,MATCH(C19,'Backing 2'!C:C,0)),C19))</f>
        <v>6</v>
      </c>
      <c r="X19" t="s">
        <v>84</v>
      </c>
      <c r="Y19">
        <v>3</v>
      </c>
      <c r="Z19" t="s">
        <v>74</v>
      </c>
      <c r="AA19">
        <v>32</v>
      </c>
      <c r="AB19" t="s">
        <v>31</v>
      </c>
      <c r="AC19" t="s">
        <v>78</v>
      </c>
      <c r="AD19" s="3">
        <v>42461</v>
      </c>
      <c r="AE19" s="3" t="str">
        <f t="shared" si="2"/>
        <v>2016</v>
      </c>
      <c r="AF19">
        <v>4</v>
      </c>
    </row>
    <row r="20" spans="1:32" x14ac:dyDescent="0.3">
      <c r="A20">
        <v>19</v>
      </c>
      <c r="B20" t="s">
        <v>8</v>
      </c>
      <c r="C20">
        <v>5</v>
      </c>
      <c r="D20" t="s">
        <v>139</v>
      </c>
      <c r="E20" t="s">
        <v>85</v>
      </c>
      <c r="F20">
        <v>2</v>
      </c>
      <c r="G20" t="s">
        <v>85</v>
      </c>
      <c r="H20" t="s">
        <v>83</v>
      </c>
      <c r="I20" s="2">
        <v>0.5</v>
      </c>
      <c r="J20" t="s">
        <v>85</v>
      </c>
      <c r="K20" t="s">
        <v>83</v>
      </c>
      <c r="L20" t="s">
        <v>15</v>
      </c>
      <c r="N20">
        <v>5</v>
      </c>
      <c r="O20" t="s">
        <v>139</v>
      </c>
      <c r="P20" t="s">
        <v>15</v>
      </c>
      <c r="Q20" s="1" t="s">
        <v>72</v>
      </c>
      <c r="R20" t="s">
        <v>72</v>
      </c>
      <c r="S20" t="str">
        <f t="shared" si="0"/>
        <v>5 &amp; Sales &amp; Marketing</v>
      </c>
      <c r="T20" t="e">
        <f>IF(U20="","",INDEX('Backing 4'!Z:Z,MATCH(U20,'Backing 4'!Y:Y,0)))</f>
        <v>#N/A</v>
      </c>
      <c r="U20">
        <f t="shared" si="1"/>
        <v>5</v>
      </c>
      <c r="V20">
        <v>3</v>
      </c>
      <c r="W20">
        <f>IF(E20="Y","",IF(X20="Y",INDEX('Backing 2'!B:B,MATCH(C20,'Backing 2'!C:C,0)),C20))</f>
        <v>5</v>
      </c>
      <c r="X20" t="s">
        <v>84</v>
      </c>
      <c r="Z20" t="s">
        <v>74</v>
      </c>
      <c r="AA20">
        <v>30</v>
      </c>
      <c r="AB20" t="s">
        <v>24</v>
      </c>
      <c r="AC20" t="s">
        <v>24</v>
      </c>
      <c r="AD20" s="3">
        <v>42826</v>
      </c>
      <c r="AE20" s="3" t="str">
        <f t="shared" si="2"/>
        <v>2017</v>
      </c>
      <c r="AF20">
        <v>3</v>
      </c>
    </row>
    <row r="21" spans="1:32" x14ac:dyDescent="0.3">
      <c r="A21">
        <v>20</v>
      </c>
      <c r="B21" t="s">
        <v>7</v>
      </c>
      <c r="C21">
        <v>5</v>
      </c>
      <c r="D21" t="s">
        <v>139</v>
      </c>
      <c r="E21" t="s">
        <v>85</v>
      </c>
      <c r="F21">
        <v>2</v>
      </c>
      <c r="G21" t="s">
        <v>85</v>
      </c>
      <c r="H21" t="s">
        <v>83</v>
      </c>
      <c r="I21" s="2">
        <v>0.5</v>
      </c>
      <c r="J21" t="s">
        <v>85</v>
      </c>
      <c r="K21" t="s">
        <v>83</v>
      </c>
      <c r="L21" t="s">
        <v>13</v>
      </c>
      <c r="N21">
        <v>5</v>
      </c>
      <c r="O21" t="s">
        <v>139</v>
      </c>
      <c r="P21" t="s">
        <v>13</v>
      </c>
      <c r="Q21" s="1" t="s">
        <v>72</v>
      </c>
      <c r="R21" t="s">
        <v>72</v>
      </c>
      <c r="S21" t="str">
        <f t="shared" si="0"/>
        <v>5 &amp; Operations</v>
      </c>
      <c r="T21" t="e">
        <f>IF(U21="","",INDEX('Backing 4'!Z:Z,MATCH(U21,'Backing 4'!Y:Y,0)))</f>
        <v>#N/A</v>
      </c>
      <c r="U21">
        <f t="shared" si="1"/>
        <v>5</v>
      </c>
      <c r="V21">
        <v>1</v>
      </c>
      <c r="W21" t="e">
        <f>IF(E21="Y","",IF(X21="Y",INDEX('Backing 2'!B:B,MATCH(C21,'Backing 2'!C:C,0)),C21))</f>
        <v>#N/A</v>
      </c>
      <c r="X21" t="s">
        <v>82</v>
      </c>
      <c r="Y21">
        <v>1</v>
      </c>
      <c r="Z21" t="s">
        <v>74</v>
      </c>
      <c r="AA21">
        <v>32</v>
      </c>
      <c r="AB21" t="s">
        <v>35</v>
      </c>
      <c r="AC21" t="s">
        <v>78</v>
      </c>
      <c r="AD21" s="3">
        <v>41000</v>
      </c>
      <c r="AE21" s="3" t="str">
        <f t="shared" si="2"/>
        <v>2012</v>
      </c>
      <c r="AF21">
        <v>8</v>
      </c>
    </row>
    <row r="22" spans="1:32" x14ac:dyDescent="0.3">
      <c r="A22">
        <v>21</v>
      </c>
      <c r="B22" t="s">
        <v>8</v>
      </c>
      <c r="C22" s="4">
        <v>3</v>
      </c>
      <c r="D22" s="4" t="s">
        <v>138</v>
      </c>
      <c r="E22" t="s">
        <v>85</v>
      </c>
      <c r="F22">
        <v>3</v>
      </c>
      <c r="G22" t="s">
        <v>85</v>
      </c>
      <c r="H22" t="s">
        <v>85</v>
      </c>
      <c r="I22" s="2">
        <v>0.5</v>
      </c>
      <c r="J22" t="s">
        <v>83</v>
      </c>
      <c r="K22" t="s">
        <v>83</v>
      </c>
      <c r="L22" t="s">
        <v>16</v>
      </c>
      <c r="M22" t="s">
        <v>86</v>
      </c>
      <c r="P22" t="s">
        <v>16</v>
      </c>
      <c r="Q22" s="1" t="s">
        <v>72</v>
      </c>
      <c r="R22" t="s">
        <v>72</v>
      </c>
      <c r="S22" t="str">
        <f t="shared" si="0"/>
        <v/>
      </c>
      <c r="T22" t="str">
        <f>IF(U22="","",INDEX('Backing 4'!Z:Z,MATCH(U22,'Backing 4'!Y:Y,0)))</f>
        <v/>
      </c>
      <c r="U22" t="str">
        <f t="shared" si="1"/>
        <v/>
      </c>
      <c r="V22">
        <v>7</v>
      </c>
      <c r="W22">
        <f>IF(E22="Y","",IF(X22="Y",INDEX('Backing 2'!B:B,MATCH(C22,'Backing 2'!C:C,0)),C22))</f>
        <v>3</v>
      </c>
      <c r="X22" t="s">
        <v>84</v>
      </c>
      <c r="Y22">
        <v>3</v>
      </c>
      <c r="Z22" t="s">
        <v>74</v>
      </c>
      <c r="AA22">
        <v>31</v>
      </c>
      <c r="AB22" t="s">
        <v>24</v>
      </c>
      <c r="AC22" t="s">
        <v>24</v>
      </c>
      <c r="AD22" s="3">
        <v>41365</v>
      </c>
      <c r="AE22" s="3" t="str">
        <f t="shared" si="2"/>
        <v>2013</v>
      </c>
      <c r="AF22">
        <v>7</v>
      </c>
    </row>
    <row r="23" spans="1:32" x14ac:dyDescent="0.3">
      <c r="A23">
        <v>22</v>
      </c>
      <c r="B23" t="s">
        <v>8</v>
      </c>
      <c r="C23" s="4">
        <v>6</v>
      </c>
      <c r="D23" s="4" t="s">
        <v>135</v>
      </c>
      <c r="E23" t="s">
        <v>85</v>
      </c>
      <c r="F23">
        <v>3</v>
      </c>
      <c r="G23" t="s">
        <v>85</v>
      </c>
      <c r="H23" t="s">
        <v>85</v>
      </c>
      <c r="I23" s="2">
        <v>0.5</v>
      </c>
      <c r="J23" t="s">
        <v>83</v>
      </c>
      <c r="K23" t="s">
        <v>83</v>
      </c>
      <c r="L23" t="s">
        <v>15</v>
      </c>
      <c r="M23" t="s">
        <v>86</v>
      </c>
      <c r="P23" t="s">
        <v>15</v>
      </c>
      <c r="Q23" s="1" t="s">
        <v>72</v>
      </c>
      <c r="R23" t="s">
        <v>72</v>
      </c>
      <c r="S23" t="str">
        <f t="shared" si="0"/>
        <v/>
      </c>
      <c r="T23" t="str">
        <f>IF(U23="","",INDEX('Backing 4'!Z:Z,MATCH(U23,'Backing 4'!Y:Y,0)))</f>
        <v/>
      </c>
      <c r="U23" t="str">
        <f t="shared" si="1"/>
        <v/>
      </c>
      <c r="V23">
        <v>3</v>
      </c>
      <c r="W23">
        <f>IF(E23="Y","",IF(X23="Y",INDEX('Backing 2'!B:B,MATCH(C23,'Backing 2'!C:C,0)),C23))</f>
        <v>6</v>
      </c>
      <c r="X23" t="s">
        <v>84</v>
      </c>
      <c r="Y23">
        <v>3</v>
      </c>
      <c r="Z23" t="s">
        <v>73</v>
      </c>
      <c r="AA23">
        <v>26</v>
      </c>
      <c r="AB23" t="s">
        <v>24</v>
      </c>
      <c r="AC23" t="s">
        <v>24</v>
      </c>
      <c r="AD23" s="3">
        <v>42826</v>
      </c>
      <c r="AE23" s="3" t="str">
        <f t="shared" si="2"/>
        <v>2017</v>
      </c>
      <c r="AF23">
        <v>3</v>
      </c>
    </row>
    <row r="24" spans="1:32" x14ac:dyDescent="0.3">
      <c r="A24">
        <v>23</v>
      </c>
      <c r="B24" t="s">
        <v>8</v>
      </c>
      <c r="C24">
        <v>2</v>
      </c>
      <c r="D24" t="s">
        <v>137</v>
      </c>
      <c r="E24" t="s">
        <v>85</v>
      </c>
      <c r="F24">
        <v>3</v>
      </c>
      <c r="G24" t="s">
        <v>85</v>
      </c>
      <c r="H24" t="s">
        <v>83</v>
      </c>
      <c r="I24" s="2">
        <v>0.5</v>
      </c>
      <c r="J24" t="s">
        <v>85</v>
      </c>
      <c r="K24" t="s">
        <v>83</v>
      </c>
      <c r="L24" t="s">
        <v>14</v>
      </c>
      <c r="N24">
        <v>2</v>
      </c>
      <c r="O24" t="s">
        <v>137</v>
      </c>
      <c r="P24" t="s">
        <v>14</v>
      </c>
      <c r="Q24" s="1" t="s">
        <v>72</v>
      </c>
      <c r="R24" t="s">
        <v>72</v>
      </c>
      <c r="S24" t="str">
        <f t="shared" si="0"/>
        <v>2 &amp; Internal Services</v>
      </c>
      <c r="T24" t="s">
        <v>123</v>
      </c>
      <c r="U24">
        <f t="shared" si="1"/>
        <v>2</v>
      </c>
      <c r="V24">
        <v>5</v>
      </c>
      <c r="W24">
        <f>IF(E24="Y","",IF(X24="Y",INDEX('Backing 2'!B:B,MATCH(C24,'Backing 2'!C:C,0)),C24))</f>
        <v>2</v>
      </c>
      <c r="X24" t="s">
        <v>84</v>
      </c>
      <c r="Z24" t="s">
        <v>75</v>
      </c>
      <c r="AA24">
        <v>44</v>
      </c>
      <c r="AB24" t="s">
        <v>24</v>
      </c>
      <c r="AC24" t="s">
        <v>24</v>
      </c>
      <c r="AD24" s="3">
        <v>42095</v>
      </c>
      <c r="AE24" s="3" t="str">
        <f t="shared" si="2"/>
        <v>2015</v>
      </c>
      <c r="AF24">
        <v>5</v>
      </c>
    </row>
    <row r="25" spans="1:32" x14ac:dyDescent="0.3">
      <c r="A25">
        <v>24</v>
      </c>
      <c r="B25" t="s">
        <v>8</v>
      </c>
      <c r="C25">
        <v>5</v>
      </c>
      <c r="D25" t="s">
        <v>139</v>
      </c>
      <c r="E25" t="s">
        <v>85</v>
      </c>
      <c r="F25">
        <v>4</v>
      </c>
      <c r="G25" t="s">
        <v>85</v>
      </c>
      <c r="H25" t="s">
        <v>83</v>
      </c>
      <c r="I25" s="2">
        <v>0.5</v>
      </c>
      <c r="J25" t="s">
        <v>85</v>
      </c>
      <c r="K25" t="s">
        <v>83</v>
      </c>
      <c r="L25" t="s">
        <v>15</v>
      </c>
      <c r="N25">
        <v>5</v>
      </c>
      <c r="O25" t="s">
        <v>139</v>
      </c>
      <c r="P25" t="s">
        <v>15</v>
      </c>
      <c r="Q25" s="1" t="s">
        <v>72</v>
      </c>
      <c r="R25" t="s">
        <v>72</v>
      </c>
      <c r="S25" t="str">
        <f t="shared" si="0"/>
        <v>5 &amp; Sales &amp; Marketing</v>
      </c>
      <c r="T25" t="e">
        <f>IF(U25="","",INDEX('Backing 4'!Z:Z,MATCH(U25,'Backing 4'!Y:Y,0)))</f>
        <v>#N/A</v>
      </c>
      <c r="U25">
        <f t="shared" si="1"/>
        <v>5</v>
      </c>
      <c r="V25">
        <v>3</v>
      </c>
      <c r="W25">
        <f>IF(E25="Y","",IF(X25="Y",INDEX('Backing 2'!B:B,MATCH(C25,'Backing 2'!C:C,0)),C25))</f>
        <v>5</v>
      </c>
      <c r="X25" t="s">
        <v>84</v>
      </c>
      <c r="Y25">
        <v>3</v>
      </c>
      <c r="Z25" t="s">
        <v>73</v>
      </c>
      <c r="AA25">
        <v>26</v>
      </c>
      <c r="AB25" t="s">
        <v>41</v>
      </c>
      <c r="AC25" t="s">
        <v>78</v>
      </c>
      <c r="AD25" s="3">
        <v>41730</v>
      </c>
      <c r="AE25" s="3" t="str">
        <f t="shared" si="2"/>
        <v>2014</v>
      </c>
      <c r="AF25">
        <v>6</v>
      </c>
    </row>
    <row r="26" spans="1:32" x14ac:dyDescent="0.3">
      <c r="A26">
        <v>25</v>
      </c>
      <c r="B26" t="s">
        <v>8</v>
      </c>
      <c r="C26">
        <v>4</v>
      </c>
      <c r="D26" t="s">
        <v>136</v>
      </c>
      <c r="E26" t="s">
        <v>85</v>
      </c>
      <c r="F26">
        <v>2</v>
      </c>
      <c r="G26" t="s">
        <v>85</v>
      </c>
      <c r="H26" t="s">
        <v>83</v>
      </c>
      <c r="I26" s="2">
        <v>0.5</v>
      </c>
      <c r="J26" t="s">
        <v>85</v>
      </c>
      <c r="K26" t="s">
        <v>83</v>
      </c>
      <c r="L26" t="s">
        <v>13</v>
      </c>
      <c r="N26">
        <v>4</v>
      </c>
      <c r="O26" t="s">
        <v>136</v>
      </c>
      <c r="P26" t="s">
        <v>13</v>
      </c>
      <c r="Q26" s="1" t="s">
        <v>72</v>
      </c>
      <c r="R26" t="s">
        <v>72</v>
      </c>
      <c r="S26" t="str">
        <f t="shared" si="0"/>
        <v>4 &amp; Operations</v>
      </c>
      <c r="T26" t="e">
        <f>IF(U26="","",INDEX('Backing 4'!Z:Z,MATCH(U26,'Backing 4'!Y:Y,0)))</f>
        <v>#N/A</v>
      </c>
      <c r="U26">
        <f t="shared" si="1"/>
        <v>4</v>
      </c>
      <c r="V26">
        <v>3</v>
      </c>
      <c r="W26">
        <f>IF(E26="Y","",IF(X26="Y",INDEX('Backing 2'!B:B,MATCH(C26,'Backing 2'!C:C,0)),C26))</f>
        <v>4</v>
      </c>
      <c r="X26" t="s">
        <v>84</v>
      </c>
      <c r="Y26">
        <v>3</v>
      </c>
      <c r="Z26" t="s">
        <v>74</v>
      </c>
      <c r="AA26">
        <v>36</v>
      </c>
      <c r="AB26" t="s">
        <v>36</v>
      </c>
      <c r="AC26" t="s">
        <v>78</v>
      </c>
      <c r="AD26" s="3">
        <v>41730</v>
      </c>
      <c r="AE26" s="3" t="str">
        <f t="shared" si="2"/>
        <v>2014</v>
      </c>
      <c r="AF26">
        <v>6</v>
      </c>
    </row>
    <row r="27" spans="1:32" x14ac:dyDescent="0.3">
      <c r="A27">
        <v>26</v>
      </c>
      <c r="B27" t="s">
        <v>8</v>
      </c>
      <c r="C27">
        <v>6</v>
      </c>
      <c r="D27" t="s">
        <v>135</v>
      </c>
      <c r="E27" t="s">
        <v>85</v>
      </c>
      <c r="F27">
        <v>2</v>
      </c>
      <c r="G27" t="s">
        <v>85</v>
      </c>
      <c r="H27" t="s">
        <v>83</v>
      </c>
      <c r="I27" s="2">
        <v>0.5</v>
      </c>
      <c r="J27" t="s">
        <v>85</v>
      </c>
      <c r="K27" t="s">
        <v>83</v>
      </c>
      <c r="L27" t="s">
        <v>14</v>
      </c>
      <c r="N27">
        <v>6</v>
      </c>
      <c r="O27" t="s">
        <v>135</v>
      </c>
      <c r="P27" t="s">
        <v>14</v>
      </c>
      <c r="Q27" s="1" t="s">
        <v>72</v>
      </c>
      <c r="R27" t="s">
        <v>72</v>
      </c>
      <c r="S27" t="str">
        <f t="shared" si="0"/>
        <v>6 &amp; Internal Services</v>
      </c>
      <c r="T27" t="e">
        <f>IF(U27="","",INDEX('Backing 4'!Z:Z,MATCH(U27,'Backing 4'!Y:Y,0)))</f>
        <v>#N/A</v>
      </c>
      <c r="U27">
        <f t="shared" si="1"/>
        <v>6</v>
      </c>
      <c r="V27">
        <v>2</v>
      </c>
      <c r="W27">
        <f>IF(E27="Y","",IF(X27="Y",INDEX('Backing 2'!B:B,MATCH(C27,'Backing 2'!C:C,0)),C27))</f>
        <v>6</v>
      </c>
      <c r="X27" t="s">
        <v>84</v>
      </c>
      <c r="Y27">
        <v>3</v>
      </c>
      <c r="Z27" t="s">
        <v>73</v>
      </c>
      <c r="AA27">
        <v>22</v>
      </c>
      <c r="AB27" t="s">
        <v>24</v>
      </c>
      <c r="AC27" t="s">
        <v>24</v>
      </c>
      <c r="AD27" s="3">
        <v>43191</v>
      </c>
      <c r="AE27" s="3" t="str">
        <f t="shared" si="2"/>
        <v>2018</v>
      </c>
      <c r="AF27">
        <v>2</v>
      </c>
    </row>
    <row r="28" spans="1:32" x14ac:dyDescent="0.3">
      <c r="A28">
        <v>27</v>
      </c>
      <c r="B28" t="s">
        <v>7</v>
      </c>
      <c r="C28">
        <v>5</v>
      </c>
      <c r="D28" t="s">
        <v>139</v>
      </c>
      <c r="E28" t="s">
        <v>85</v>
      </c>
      <c r="F28">
        <v>3</v>
      </c>
      <c r="G28" t="s">
        <v>85</v>
      </c>
      <c r="H28" t="s">
        <v>83</v>
      </c>
      <c r="I28" s="2">
        <v>0.5</v>
      </c>
      <c r="J28" t="s">
        <v>85</v>
      </c>
      <c r="K28" t="s">
        <v>83</v>
      </c>
      <c r="L28" t="s">
        <v>14</v>
      </c>
      <c r="N28">
        <v>5</v>
      </c>
      <c r="O28" t="s">
        <v>139</v>
      </c>
      <c r="P28" t="s">
        <v>14</v>
      </c>
      <c r="Q28" s="1" t="s">
        <v>72</v>
      </c>
      <c r="R28" t="s">
        <v>72</v>
      </c>
      <c r="S28" t="str">
        <f t="shared" si="0"/>
        <v>5 &amp; Internal Services</v>
      </c>
      <c r="T28" t="e">
        <f>IF(U28="","",INDEX('Backing 4'!Z:Z,MATCH(U28,'Backing 4'!Y:Y,0)))</f>
        <v>#N/A</v>
      </c>
      <c r="U28">
        <f t="shared" si="1"/>
        <v>5</v>
      </c>
      <c r="V28">
        <v>3</v>
      </c>
      <c r="W28">
        <f>IF(E28="Y","",IF(X28="Y",INDEX('Backing 2'!B:B,MATCH(C28,'Backing 2'!C:C,0)),C28))</f>
        <v>5</v>
      </c>
      <c r="X28" t="s">
        <v>84</v>
      </c>
      <c r="Y28">
        <v>2</v>
      </c>
      <c r="Z28" t="s">
        <v>74</v>
      </c>
      <c r="AA28">
        <v>33</v>
      </c>
      <c r="AB28" t="s">
        <v>24</v>
      </c>
      <c r="AC28" t="s">
        <v>24</v>
      </c>
      <c r="AD28" s="3">
        <v>42461</v>
      </c>
      <c r="AE28" s="3" t="str">
        <f t="shared" si="2"/>
        <v>2016</v>
      </c>
      <c r="AF28">
        <v>4</v>
      </c>
    </row>
    <row r="29" spans="1:32" x14ac:dyDescent="0.3">
      <c r="A29">
        <v>28</v>
      </c>
      <c r="B29" t="s">
        <v>8</v>
      </c>
      <c r="C29">
        <v>5</v>
      </c>
      <c r="D29" t="s">
        <v>139</v>
      </c>
      <c r="E29" t="s">
        <v>85</v>
      </c>
      <c r="F29">
        <v>4</v>
      </c>
      <c r="G29" t="s">
        <v>85</v>
      </c>
      <c r="H29" t="s">
        <v>83</v>
      </c>
      <c r="I29" s="2">
        <v>0.5</v>
      </c>
      <c r="J29" t="s">
        <v>85</v>
      </c>
      <c r="K29" t="s">
        <v>83</v>
      </c>
      <c r="L29" t="s">
        <v>15</v>
      </c>
      <c r="N29">
        <v>5</v>
      </c>
      <c r="O29" t="s">
        <v>139</v>
      </c>
      <c r="P29" t="s">
        <v>15</v>
      </c>
      <c r="Q29" s="1" t="s">
        <v>72</v>
      </c>
      <c r="R29" t="s">
        <v>72</v>
      </c>
      <c r="S29" t="str">
        <f t="shared" si="0"/>
        <v>5 &amp; Sales &amp; Marketing</v>
      </c>
      <c r="T29" t="e">
        <f>IF(U29="","",INDEX('Backing 4'!Z:Z,MATCH(U29,'Backing 4'!Y:Y,0)))</f>
        <v>#N/A</v>
      </c>
      <c r="U29">
        <f t="shared" si="1"/>
        <v>5</v>
      </c>
      <c r="V29">
        <v>2</v>
      </c>
      <c r="W29">
        <f>IF(E29="Y","",IF(X29="Y",INDEX('Backing 2'!B:B,MATCH(C29,'Backing 2'!C:C,0)),C29))</f>
        <v>5</v>
      </c>
      <c r="X29" t="s">
        <v>84</v>
      </c>
      <c r="Y29">
        <v>2</v>
      </c>
      <c r="Z29" t="s">
        <v>73</v>
      </c>
      <c r="AA29">
        <v>27</v>
      </c>
      <c r="AB29" t="s">
        <v>31</v>
      </c>
      <c r="AC29" t="s">
        <v>78</v>
      </c>
      <c r="AD29" s="3">
        <v>42461</v>
      </c>
      <c r="AE29" s="3" t="str">
        <f t="shared" si="2"/>
        <v>2016</v>
      </c>
      <c r="AF29">
        <v>4</v>
      </c>
    </row>
    <row r="30" spans="1:32" x14ac:dyDescent="0.3">
      <c r="A30">
        <v>29</v>
      </c>
      <c r="B30" t="s">
        <v>7</v>
      </c>
      <c r="C30">
        <v>5</v>
      </c>
      <c r="D30" t="s">
        <v>139</v>
      </c>
      <c r="E30" t="s">
        <v>85</v>
      </c>
      <c r="F30">
        <v>2</v>
      </c>
      <c r="G30" t="s">
        <v>85</v>
      </c>
      <c r="H30" t="s">
        <v>83</v>
      </c>
      <c r="I30" s="2">
        <v>0.5</v>
      </c>
      <c r="J30" t="s">
        <v>85</v>
      </c>
      <c r="K30" t="s">
        <v>83</v>
      </c>
      <c r="L30" t="s">
        <v>11</v>
      </c>
      <c r="N30">
        <v>5</v>
      </c>
      <c r="O30" t="s">
        <v>139</v>
      </c>
      <c r="P30" t="s">
        <v>11</v>
      </c>
      <c r="Q30" s="1" t="s">
        <v>72</v>
      </c>
      <c r="R30" t="s">
        <v>72</v>
      </c>
      <c r="S30" t="str">
        <f t="shared" si="0"/>
        <v>5 &amp; Finance</v>
      </c>
      <c r="T30" t="e">
        <f>IF(U30="","",INDEX('Backing 4'!Z:Z,MATCH(U30,'Backing 4'!Y:Y,0)))</f>
        <v>#N/A</v>
      </c>
      <c r="U30">
        <f t="shared" si="1"/>
        <v>5</v>
      </c>
      <c r="V30">
        <v>2</v>
      </c>
      <c r="W30">
        <f>IF(E30="Y","",IF(X30="Y",INDEX('Backing 2'!B:B,MATCH(C30,'Backing 2'!C:C,0)),C30))</f>
        <v>5</v>
      </c>
      <c r="X30" t="s">
        <v>84</v>
      </c>
      <c r="Y30">
        <v>3</v>
      </c>
      <c r="Z30" t="s">
        <v>74</v>
      </c>
      <c r="AA30">
        <v>32</v>
      </c>
      <c r="AB30" t="s">
        <v>31</v>
      </c>
      <c r="AC30" t="s">
        <v>78</v>
      </c>
      <c r="AD30" s="3">
        <v>42461</v>
      </c>
      <c r="AE30" s="3" t="str">
        <f t="shared" si="2"/>
        <v>2016</v>
      </c>
      <c r="AF30">
        <v>4</v>
      </c>
    </row>
    <row r="31" spans="1:32" x14ac:dyDescent="0.3">
      <c r="A31">
        <v>30</v>
      </c>
      <c r="B31" t="s">
        <v>8</v>
      </c>
      <c r="C31">
        <v>6</v>
      </c>
      <c r="D31" t="s">
        <v>135</v>
      </c>
      <c r="E31" t="s">
        <v>85</v>
      </c>
      <c r="F31">
        <v>2</v>
      </c>
      <c r="G31" t="s">
        <v>85</v>
      </c>
      <c r="H31" t="s">
        <v>83</v>
      </c>
      <c r="I31" s="2">
        <v>0.5</v>
      </c>
      <c r="J31" t="s">
        <v>85</v>
      </c>
      <c r="K31" t="s">
        <v>83</v>
      </c>
      <c r="L31" t="s">
        <v>13</v>
      </c>
      <c r="N31">
        <v>6</v>
      </c>
      <c r="O31" t="s">
        <v>135</v>
      </c>
      <c r="P31" t="s">
        <v>13</v>
      </c>
      <c r="Q31" s="1" t="s">
        <v>72</v>
      </c>
      <c r="R31" t="s">
        <v>72</v>
      </c>
      <c r="S31" t="str">
        <f t="shared" si="0"/>
        <v>6 &amp; Operations</v>
      </c>
      <c r="T31" t="e">
        <f>IF(U31="","",INDEX('Backing 4'!Z:Z,MATCH(U31,'Backing 4'!Y:Y,0)))</f>
        <v>#N/A</v>
      </c>
      <c r="U31">
        <f t="shared" si="1"/>
        <v>6</v>
      </c>
      <c r="V31">
        <v>1</v>
      </c>
      <c r="W31">
        <f>IF(E31="Y","",IF(X31="Y",INDEX('Backing 2'!B:B,MATCH(C31,'Backing 2'!C:C,0)),C31))</f>
        <v>6</v>
      </c>
      <c r="X31" t="s">
        <v>84</v>
      </c>
      <c r="Z31" t="s">
        <v>73</v>
      </c>
      <c r="AA31">
        <v>25</v>
      </c>
      <c r="AB31" t="s">
        <v>24</v>
      </c>
      <c r="AC31" t="s">
        <v>24</v>
      </c>
      <c r="AD31" s="3">
        <v>43556</v>
      </c>
      <c r="AE31" s="3" t="str">
        <f t="shared" si="2"/>
        <v>2019</v>
      </c>
      <c r="AF31">
        <v>1</v>
      </c>
    </row>
    <row r="32" spans="1:32" x14ac:dyDescent="0.3">
      <c r="A32">
        <v>31</v>
      </c>
      <c r="B32" t="s">
        <v>7</v>
      </c>
      <c r="C32">
        <v>6</v>
      </c>
      <c r="D32" t="s">
        <v>135</v>
      </c>
      <c r="E32" t="s">
        <v>85</v>
      </c>
      <c r="F32">
        <v>2</v>
      </c>
      <c r="G32" t="s">
        <v>83</v>
      </c>
      <c r="H32" t="s">
        <v>83</v>
      </c>
      <c r="I32" s="2">
        <v>0.5</v>
      </c>
      <c r="J32" t="s">
        <v>85</v>
      </c>
      <c r="K32" t="s">
        <v>83</v>
      </c>
      <c r="L32" t="s">
        <v>13</v>
      </c>
      <c r="N32">
        <v>5</v>
      </c>
      <c r="O32" t="s">
        <v>139</v>
      </c>
      <c r="P32" t="s">
        <v>13</v>
      </c>
      <c r="Q32" s="1" t="s">
        <v>72</v>
      </c>
      <c r="R32" t="s">
        <v>72</v>
      </c>
      <c r="S32" t="str">
        <f t="shared" si="0"/>
        <v>6 &amp; Operations</v>
      </c>
      <c r="T32" t="e">
        <f>IF(U32="","",INDEX('Backing 4'!Z:Z,MATCH(U32,'Backing 4'!Y:Y,0)))</f>
        <v>#N/A</v>
      </c>
      <c r="U32">
        <f t="shared" si="1"/>
        <v>6</v>
      </c>
      <c r="V32">
        <v>3</v>
      </c>
      <c r="W32">
        <f>IF(E32="Y","",IF(X32="Y",INDEX('Backing 2'!B:B,MATCH(C32,'Backing 2'!C:C,0)),C32))</f>
        <v>6</v>
      </c>
      <c r="X32" t="s">
        <v>84</v>
      </c>
      <c r="Y32">
        <v>2</v>
      </c>
      <c r="Z32" t="s">
        <v>74</v>
      </c>
      <c r="AA32">
        <v>33</v>
      </c>
      <c r="AB32" t="s">
        <v>24</v>
      </c>
      <c r="AC32" t="s">
        <v>24</v>
      </c>
      <c r="AD32" s="3">
        <v>42826</v>
      </c>
      <c r="AE32" s="3" t="str">
        <f t="shared" si="2"/>
        <v>2017</v>
      </c>
      <c r="AF32">
        <v>3</v>
      </c>
    </row>
    <row r="33" spans="1:32" x14ac:dyDescent="0.3">
      <c r="A33">
        <v>32</v>
      </c>
      <c r="B33" t="s">
        <v>8</v>
      </c>
      <c r="C33">
        <v>4</v>
      </c>
      <c r="D33" t="s">
        <v>136</v>
      </c>
      <c r="E33" t="s">
        <v>85</v>
      </c>
      <c r="F33">
        <v>1</v>
      </c>
      <c r="G33" t="s">
        <v>83</v>
      </c>
      <c r="H33" t="s">
        <v>83</v>
      </c>
      <c r="I33" s="2">
        <v>0.5</v>
      </c>
      <c r="J33" t="s">
        <v>85</v>
      </c>
      <c r="K33" t="s">
        <v>83</v>
      </c>
      <c r="L33" t="s">
        <v>15</v>
      </c>
      <c r="N33">
        <v>3</v>
      </c>
      <c r="O33" t="s">
        <v>138</v>
      </c>
      <c r="P33" t="s">
        <v>15</v>
      </c>
      <c r="Q33" s="1" t="s">
        <v>72</v>
      </c>
      <c r="R33" t="s">
        <v>72</v>
      </c>
      <c r="S33" t="str">
        <f t="shared" si="0"/>
        <v>4 &amp; Sales &amp; Marketing</v>
      </c>
      <c r="T33" t="e">
        <f>IF(U33="","",INDEX('Backing 4'!Z:Z,MATCH(U33,'Backing 4'!Y:Y,0)))</f>
        <v>#N/A</v>
      </c>
      <c r="U33">
        <f t="shared" si="1"/>
        <v>4</v>
      </c>
      <c r="V33">
        <v>2</v>
      </c>
      <c r="W33">
        <f>IF(E33="Y","",IF(X33="Y",INDEX('Backing 2'!B:B,MATCH(C33,'Backing 2'!C:C,0)),C33))</f>
        <v>4</v>
      </c>
      <c r="X33" t="s">
        <v>84</v>
      </c>
      <c r="Y33">
        <v>2</v>
      </c>
      <c r="Z33" t="s">
        <v>74</v>
      </c>
      <c r="AA33">
        <v>30</v>
      </c>
      <c r="AB33" t="s">
        <v>24</v>
      </c>
      <c r="AC33" t="s">
        <v>24</v>
      </c>
      <c r="AD33" s="3">
        <v>41000</v>
      </c>
      <c r="AE33" s="3" t="str">
        <f t="shared" si="2"/>
        <v>2012</v>
      </c>
      <c r="AF33">
        <v>8</v>
      </c>
    </row>
    <row r="34" spans="1:32" x14ac:dyDescent="0.3">
      <c r="A34">
        <v>33</v>
      </c>
      <c r="B34" t="s">
        <v>8</v>
      </c>
      <c r="C34">
        <v>4</v>
      </c>
      <c r="D34" t="s">
        <v>136</v>
      </c>
      <c r="E34" t="s">
        <v>85</v>
      </c>
      <c r="F34">
        <v>2</v>
      </c>
      <c r="G34" t="s">
        <v>85</v>
      </c>
      <c r="H34" t="s">
        <v>83</v>
      </c>
      <c r="I34" s="2">
        <v>0.5</v>
      </c>
      <c r="J34" t="s">
        <v>85</v>
      </c>
      <c r="K34" t="s">
        <v>83</v>
      </c>
      <c r="L34" t="s">
        <v>15</v>
      </c>
      <c r="N34">
        <v>4</v>
      </c>
      <c r="O34" t="s">
        <v>136</v>
      </c>
      <c r="P34" t="s">
        <v>15</v>
      </c>
      <c r="Q34" s="1" t="s">
        <v>72</v>
      </c>
      <c r="R34" t="s">
        <v>72</v>
      </c>
      <c r="S34" t="str">
        <f t="shared" si="0"/>
        <v>4 &amp; Sales &amp; Marketing</v>
      </c>
      <c r="T34" t="e">
        <f>IF(U34="","",INDEX('Backing 4'!Z:Z,MATCH(U34,'Backing 4'!Y:Y,0)))</f>
        <v>#N/A</v>
      </c>
      <c r="U34">
        <f t="shared" si="1"/>
        <v>4</v>
      </c>
      <c r="V34">
        <v>1</v>
      </c>
      <c r="W34" t="e">
        <f>IF(E34="Y","",IF(X34="Y",INDEX('Backing 2'!B:B,MATCH(C34,'Backing 2'!C:C,0)),C34))</f>
        <v>#N/A</v>
      </c>
      <c r="X34" t="s">
        <v>82</v>
      </c>
      <c r="Y34">
        <v>1</v>
      </c>
      <c r="Z34" t="s">
        <v>74</v>
      </c>
      <c r="AA34">
        <v>33</v>
      </c>
      <c r="AB34" t="s">
        <v>35</v>
      </c>
      <c r="AC34" t="s">
        <v>78</v>
      </c>
      <c r="AD34" s="3">
        <v>41730</v>
      </c>
      <c r="AE34" s="3" t="str">
        <f t="shared" si="2"/>
        <v>2014</v>
      </c>
      <c r="AF34">
        <v>6</v>
      </c>
    </row>
    <row r="35" spans="1:32" x14ac:dyDescent="0.3">
      <c r="A35">
        <v>34</v>
      </c>
      <c r="B35" t="s">
        <v>7</v>
      </c>
      <c r="C35">
        <v>5</v>
      </c>
      <c r="D35" t="s">
        <v>139</v>
      </c>
      <c r="E35" t="s">
        <v>85</v>
      </c>
      <c r="F35">
        <v>1</v>
      </c>
      <c r="G35" t="s">
        <v>83</v>
      </c>
      <c r="H35" t="s">
        <v>83</v>
      </c>
      <c r="I35" s="2">
        <v>0.5</v>
      </c>
      <c r="J35" t="s">
        <v>85</v>
      </c>
      <c r="K35" t="s">
        <v>83</v>
      </c>
      <c r="L35" t="s">
        <v>14</v>
      </c>
      <c r="N35">
        <v>4</v>
      </c>
      <c r="O35" t="s">
        <v>136</v>
      </c>
      <c r="P35" t="s">
        <v>14</v>
      </c>
      <c r="Q35" s="1" t="s">
        <v>72</v>
      </c>
      <c r="R35" t="s">
        <v>72</v>
      </c>
      <c r="S35" t="str">
        <f t="shared" si="0"/>
        <v>5 &amp; Internal Services</v>
      </c>
      <c r="T35" t="e">
        <f>IF(U35="","",INDEX('Backing 4'!Z:Z,MATCH(U35,'Backing 4'!Y:Y,0)))</f>
        <v>#N/A</v>
      </c>
      <c r="U35">
        <f t="shared" si="1"/>
        <v>5</v>
      </c>
      <c r="V35">
        <v>5</v>
      </c>
      <c r="W35">
        <f>IF(E35="Y","",IF(X35="Y",INDEX('Backing 2'!B:B,MATCH(C35,'Backing 2'!C:C,0)),C35))</f>
        <v>5</v>
      </c>
      <c r="X35" t="s">
        <v>84</v>
      </c>
      <c r="Y35">
        <v>2</v>
      </c>
      <c r="Z35" t="s">
        <v>74</v>
      </c>
      <c r="AA35">
        <v>37</v>
      </c>
      <c r="AB35" t="s">
        <v>24</v>
      </c>
      <c r="AC35" t="s">
        <v>24</v>
      </c>
      <c r="AD35" s="3">
        <v>41730</v>
      </c>
      <c r="AE35" s="3" t="str">
        <f t="shared" si="2"/>
        <v>2014</v>
      </c>
      <c r="AF35">
        <v>6</v>
      </c>
    </row>
    <row r="36" spans="1:32" x14ac:dyDescent="0.3">
      <c r="A36">
        <v>35</v>
      </c>
      <c r="B36" t="s">
        <v>8</v>
      </c>
      <c r="C36">
        <v>5</v>
      </c>
      <c r="D36" t="s">
        <v>139</v>
      </c>
      <c r="E36" t="s">
        <v>85</v>
      </c>
      <c r="F36">
        <v>3</v>
      </c>
      <c r="G36" t="s">
        <v>85</v>
      </c>
      <c r="H36" t="s">
        <v>83</v>
      </c>
      <c r="I36" s="2">
        <v>0.5</v>
      </c>
      <c r="J36" t="s">
        <v>85</v>
      </c>
      <c r="K36" t="s">
        <v>83</v>
      </c>
      <c r="L36" t="s">
        <v>14</v>
      </c>
      <c r="N36">
        <v>5</v>
      </c>
      <c r="O36" t="s">
        <v>139</v>
      </c>
      <c r="P36" t="s">
        <v>14</v>
      </c>
      <c r="Q36" s="1" t="s">
        <v>72</v>
      </c>
      <c r="R36" t="s">
        <v>72</v>
      </c>
      <c r="S36" t="str">
        <f t="shared" si="0"/>
        <v>5 &amp; Internal Services</v>
      </c>
      <c r="T36" t="e">
        <f>IF(U36="","",INDEX('Backing 4'!Z:Z,MATCH(U36,'Backing 4'!Y:Y,0)))</f>
        <v>#N/A</v>
      </c>
      <c r="U36">
        <f t="shared" si="1"/>
        <v>5</v>
      </c>
      <c r="V36">
        <v>3</v>
      </c>
      <c r="W36">
        <f>IF(E36="Y","",IF(X36="Y",INDEX('Backing 2'!B:B,MATCH(C36,'Backing 2'!C:C,0)),C36))</f>
        <v>5</v>
      </c>
      <c r="X36" t="s">
        <v>84</v>
      </c>
      <c r="Z36" t="s">
        <v>73</v>
      </c>
      <c r="AA36">
        <v>27</v>
      </c>
      <c r="AB36" t="s">
        <v>24</v>
      </c>
      <c r="AC36" t="s">
        <v>24</v>
      </c>
      <c r="AD36" s="3">
        <v>42826</v>
      </c>
      <c r="AE36" s="3" t="str">
        <f t="shared" si="2"/>
        <v>2017</v>
      </c>
      <c r="AF36">
        <v>3</v>
      </c>
    </row>
    <row r="37" spans="1:32" x14ac:dyDescent="0.3">
      <c r="A37">
        <v>36</v>
      </c>
      <c r="B37" t="s">
        <v>8</v>
      </c>
      <c r="C37">
        <v>3</v>
      </c>
      <c r="D37" t="s">
        <v>138</v>
      </c>
      <c r="E37" t="s">
        <v>85</v>
      </c>
      <c r="F37">
        <v>1</v>
      </c>
      <c r="G37" t="s">
        <v>85</v>
      </c>
      <c r="H37" t="s">
        <v>83</v>
      </c>
      <c r="I37" s="2">
        <v>0.5</v>
      </c>
      <c r="J37" t="s">
        <v>85</v>
      </c>
      <c r="K37" t="s">
        <v>83</v>
      </c>
      <c r="L37" t="s">
        <v>15</v>
      </c>
      <c r="N37">
        <v>3</v>
      </c>
      <c r="O37" t="s">
        <v>138</v>
      </c>
      <c r="P37" t="s">
        <v>15</v>
      </c>
      <c r="Q37" s="1" t="s">
        <v>72</v>
      </c>
      <c r="R37" t="s">
        <v>72</v>
      </c>
      <c r="S37" t="str">
        <f t="shared" si="0"/>
        <v>3 &amp; Sales &amp; Marketing</v>
      </c>
      <c r="T37" t="e">
        <f>IF(U37="","",INDEX('Backing 4'!Z:Z,MATCH(U37,'Backing 4'!Y:Y,0)))</f>
        <v>#N/A</v>
      </c>
      <c r="U37">
        <f t="shared" si="1"/>
        <v>3</v>
      </c>
      <c r="V37">
        <v>3</v>
      </c>
      <c r="W37">
        <f>IF(E37="Y","",IF(X37="Y",INDEX('Backing 2'!B:B,MATCH(C37,'Backing 2'!C:C,0)),C37))</f>
        <v>3</v>
      </c>
      <c r="X37" t="s">
        <v>84</v>
      </c>
      <c r="Y37">
        <v>3</v>
      </c>
      <c r="Z37" t="s">
        <v>74</v>
      </c>
      <c r="AA37">
        <v>39</v>
      </c>
      <c r="AB37" t="s">
        <v>47</v>
      </c>
      <c r="AC37" t="s">
        <v>78</v>
      </c>
      <c r="AD37" s="3">
        <v>42095</v>
      </c>
      <c r="AE37" s="3" t="str">
        <f t="shared" si="2"/>
        <v>2015</v>
      </c>
      <c r="AF37">
        <v>5</v>
      </c>
    </row>
    <row r="38" spans="1:32" x14ac:dyDescent="0.3">
      <c r="A38">
        <v>37</v>
      </c>
      <c r="B38" t="s">
        <v>8</v>
      </c>
      <c r="C38">
        <v>6</v>
      </c>
      <c r="D38" t="s">
        <v>135</v>
      </c>
      <c r="E38" t="s">
        <v>85</v>
      </c>
      <c r="F38">
        <v>2</v>
      </c>
      <c r="G38" t="s">
        <v>85</v>
      </c>
      <c r="H38" t="s">
        <v>83</v>
      </c>
      <c r="I38" s="2">
        <v>0.5</v>
      </c>
      <c r="J38" t="s">
        <v>85</v>
      </c>
      <c r="K38" t="s">
        <v>83</v>
      </c>
      <c r="L38" t="s">
        <v>13</v>
      </c>
      <c r="N38">
        <v>6</v>
      </c>
      <c r="O38" t="s">
        <v>135</v>
      </c>
      <c r="P38" t="s">
        <v>13</v>
      </c>
      <c r="Q38" s="1" t="s">
        <v>72</v>
      </c>
      <c r="R38" t="s">
        <v>72</v>
      </c>
      <c r="S38" t="str">
        <f t="shared" si="0"/>
        <v>6 &amp; Operations</v>
      </c>
      <c r="T38" t="e">
        <f>IF(U38="","",INDEX('Backing 4'!Z:Z,MATCH(U38,'Backing 4'!Y:Y,0)))</f>
        <v>#N/A</v>
      </c>
      <c r="U38">
        <f t="shared" si="1"/>
        <v>6</v>
      </c>
      <c r="V38">
        <v>2</v>
      </c>
      <c r="W38">
        <f>IF(E38="Y","",IF(X38="Y",INDEX('Backing 2'!B:B,MATCH(C38,'Backing 2'!C:C,0)),C38))</f>
        <v>6</v>
      </c>
      <c r="X38" t="s">
        <v>84</v>
      </c>
      <c r="Y38">
        <v>2</v>
      </c>
      <c r="Z38" t="s">
        <v>73</v>
      </c>
      <c r="AA38">
        <v>25</v>
      </c>
      <c r="AB38" t="s">
        <v>24</v>
      </c>
      <c r="AC38" t="s">
        <v>24</v>
      </c>
      <c r="AD38" s="3">
        <v>43191</v>
      </c>
      <c r="AE38" s="3" t="str">
        <f t="shared" si="2"/>
        <v>2018</v>
      </c>
      <c r="AF38">
        <v>2</v>
      </c>
    </row>
    <row r="39" spans="1:32" x14ac:dyDescent="0.3">
      <c r="A39">
        <v>38</v>
      </c>
      <c r="B39" t="s">
        <v>7</v>
      </c>
      <c r="C39">
        <v>6</v>
      </c>
      <c r="D39" t="s">
        <v>135</v>
      </c>
      <c r="E39" t="s">
        <v>83</v>
      </c>
      <c r="F39" s="4"/>
      <c r="G39" t="s">
        <v>85</v>
      </c>
      <c r="H39" t="s">
        <v>85</v>
      </c>
      <c r="I39" s="2">
        <v>0.5</v>
      </c>
      <c r="J39" t="s">
        <v>85</v>
      </c>
      <c r="K39" t="s">
        <v>85</v>
      </c>
      <c r="L39" t="s">
        <v>13</v>
      </c>
      <c r="N39">
        <v>6</v>
      </c>
      <c r="O39" t="s">
        <v>135</v>
      </c>
      <c r="P39" t="s">
        <v>13</v>
      </c>
      <c r="Q39" s="1" t="s">
        <v>72</v>
      </c>
      <c r="R39" t="s">
        <v>72</v>
      </c>
      <c r="S39" t="str">
        <f t="shared" si="0"/>
        <v>6 &amp; Operations</v>
      </c>
      <c r="T39" t="e">
        <f>IF(U39="","",INDEX('Backing 4'!Z:Z,MATCH(U39,'Backing 4'!Y:Y,0)))</f>
        <v>#N/A</v>
      </c>
      <c r="U39">
        <f t="shared" si="1"/>
        <v>6</v>
      </c>
      <c r="V39">
        <v>0</v>
      </c>
      <c r="W39">
        <f>IF(E39="Y","",IF(X39="Y",INDEX('Backing 2'!B:B,MATCH(C39,'Backing 2'!C:C,0)),C39))</f>
        <v>6</v>
      </c>
      <c r="X39" t="s">
        <v>84</v>
      </c>
      <c r="Z39" t="s">
        <v>73</v>
      </c>
      <c r="AA39">
        <v>27</v>
      </c>
      <c r="AB39" t="s">
        <v>31</v>
      </c>
      <c r="AC39" t="s">
        <v>78</v>
      </c>
      <c r="AD39" s="3">
        <v>43922</v>
      </c>
      <c r="AE39" s="3" t="str">
        <f t="shared" si="2"/>
        <v>2020</v>
      </c>
      <c r="AF39">
        <v>0</v>
      </c>
    </row>
    <row r="40" spans="1:32" x14ac:dyDescent="0.3">
      <c r="A40">
        <v>39</v>
      </c>
      <c r="B40" t="s">
        <v>8</v>
      </c>
      <c r="C40">
        <v>5</v>
      </c>
      <c r="D40" t="s">
        <v>139</v>
      </c>
      <c r="E40" t="s">
        <v>85</v>
      </c>
      <c r="F40">
        <v>3</v>
      </c>
      <c r="G40" t="s">
        <v>85</v>
      </c>
      <c r="H40" t="s">
        <v>83</v>
      </c>
      <c r="I40" s="2">
        <v>0.5</v>
      </c>
      <c r="J40" t="s">
        <v>85</v>
      </c>
      <c r="K40" t="s">
        <v>83</v>
      </c>
      <c r="L40" t="s">
        <v>14</v>
      </c>
      <c r="N40">
        <v>5</v>
      </c>
      <c r="O40" t="s">
        <v>139</v>
      </c>
      <c r="P40" t="s">
        <v>14</v>
      </c>
      <c r="Q40" s="1" t="s">
        <v>72</v>
      </c>
      <c r="R40" t="s">
        <v>72</v>
      </c>
      <c r="S40" t="str">
        <f t="shared" si="0"/>
        <v>5 &amp; Internal Services</v>
      </c>
      <c r="T40" t="e">
        <f>IF(U40="","",INDEX('Backing 4'!Z:Z,MATCH(U40,'Backing 4'!Y:Y,0)))</f>
        <v>#N/A</v>
      </c>
      <c r="U40">
        <f t="shared" si="1"/>
        <v>5</v>
      </c>
      <c r="V40">
        <v>1</v>
      </c>
      <c r="W40" t="e">
        <f>IF(E40="Y","",IF(X40="Y",INDEX('Backing 2'!B:B,MATCH(C40,'Backing 2'!C:C,0)),C40))</f>
        <v>#N/A</v>
      </c>
      <c r="X40" t="s">
        <v>82</v>
      </c>
      <c r="Y40">
        <v>2</v>
      </c>
      <c r="Z40" t="s">
        <v>73</v>
      </c>
      <c r="AA40">
        <v>24</v>
      </c>
      <c r="AB40" t="s">
        <v>24</v>
      </c>
      <c r="AC40" t="s">
        <v>24</v>
      </c>
      <c r="AD40" s="3">
        <v>42095</v>
      </c>
      <c r="AE40" s="3" t="str">
        <f t="shared" si="2"/>
        <v>2015</v>
      </c>
      <c r="AF40">
        <v>5</v>
      </c>
    </row>
    <row r="41" spans="1:32" x14ac:dyDescent="0.3">
      <c r="A41">
        <v>40</v>
      </c>
      <c r="B41" t="s">
        <v>8</v>
      </c>
      <c r="C41">
        <v>6</v>
      </c>
      <c r="D41" t="s">
        <v>135</v>
      </c>
      <c r="E41" t="s">
        <v>85</v>
      </c>
      <c r="F41">
        <v>3</v>
      </c>
      <c r="G41" t="s">
        <v>85</v>
      </c>
      <c r="H41" t="s">
        <v>83</v>
      </c>
      <c r="I41" s="2">
        <v>0.5</v>
      </c>
      <c r="J41" t="s">
        <v>85</v>
      </c>
      <c r="K41" t="s">
        <v>83</v>
      </c>
      <c r="L41" t="s">
        <v>13</v>
      </c>
      <c r="N41">
        <v>6</v>
      </c>
      <c r="O41" t="s">
        <v>135</v>
      </c>
      <c r="P41" t="s">
        <v>13</v>
      </c>
      <c r="Q41" s="1" t="s">
        <v>72</v>
      </c>
      <c r="R41" t="s">
        <v>72</v>
      </c>
      <c r="S41" t="str">
        <f t="shared" si="0"/>
        <v>6 &amp; Operations</v>
      </c>
      <c r="T41" t="e">
        <f>IF(U41="","",INDEX('Backing 4'!Z:Z,MATCH(U41,'Backing 4'!Y:Y,0)))</f>
        <v>#N/A</v>
      </c>
      <c r="U41">
        <f t="shared" si="1"/>
        <v>6</v>
      </c>
      <c r="V41">
        <v>3</v>
      </c>
      <c r="W41">
        <f>IF(E41="Y","",IF(X41="Y",INDEX('Backing 2'!B:B,MATCH(C41,'Backing 2'!C:C,0)),C41))</f>
        <v>6</v>
      </c>
      <c r="X41" t="s">
        <v>84</v>
      </c>
      <c r="Y41">
        <v>2</v>
      </c>
      <c r="Z41" t="s">
        <v>73</v>
      </c>
      <c r="AA41">
        <v>21</v>
      </c>
      <c r="AB41" t="s">
        <v>35</v>
      </c>
      <c r="AC41" t="s">
        <v>78</v>
      </c>
      <c r="AD41" s="3">
        <v>42826</v>
      </c>
      <c r="AE41" s="3" t="str">
        <f t="shared" si="2"/>
        <v>2017</v>
      </c>
      <c r="AF41">
        <v>3</v>
      </c>
    </row>
    <row r="42" spans="1:32" x14ac:dyDescent="0.3">
      <c r="A42">
        <v>41</v>
      </c>
      <c r="B42" t="s">
        <v>7</v>
      </c>
      <c r="C42">
        <v>6</v>
      </c>
      <c r="D42" t="s">
        <v>135</v>
      </c>
      <c r="E42" t="s">
        <v>85</v>
      </c>
      <c r="F42">
        <v>2</v>
      </c>
      <c r="G42" t="s">
        <v>85</v>
      </c>
      <c r="H42" t="s">
        <v>83</v>
      </c>
      <c r="I42" s="2">
        <v>0.5</v>
      </c>
      <c r="J42" t="s">
        <v>85</v>
      </c>
      <c r="K42" t="s">
        <v>83</v>
      </c>
      <c r="L42" t="s">
        <v>13</v>
      </c>
      <c r="N42">
        <v>6</v>
      </c>
      <c r="O42" t="s">
        <v>135</v>
      </c>
      <c r="P42" t="s">
        <v>13</v>
      </c>
      <c r="Q42" s="1" t="s">
        <v>72</v>
      </c>
      <c r="R42" t="s">
        <v>72</v>
      </c>
      <c r="S42" t="str">
        <f t="shared" si="0"/>
        <v>6 &amp; Operations</v>
      </c>
      <c r="T42" t="e">
        <f>IF(U42="","",INDEX('Backing 4'!Z:Z,MATCH(U42,'Backing 4'!Y:Y,0)))</f>
        <v>#N/A</v>
      </c>
      <c r="U42">
        <f t="shared" si="1"/>
        <v>6</v>
      </c>
      <c r="V42">
        <v>2</v>
      </c>
      <c r="W42">
        <f>IF(E42="Y","",IF(X42="Y",INDEX('Backing 2'!B:B,MATCH(C42,'Backing 2'!C:C,0)),C42))</f>
        <v>6</v>
      </c>
      <c r="X42" t="s">
        <v>84</v>
      </c>
      <c r="Y42">
        <v>3</v>
      </c>
      <c r="Z42" t="s">
        <v>73</v>
      </c>
      <c r="AA42">
        <v>27</v>
      </c>
      <c r="AB42" t="s">
        <v>36</v>
      </c>
      <c r="AC42" t="s">
        <v>78</v>
      </c>
      <c r="AD42" s="3">
        <v>43191</v>
      </c>
      <c r="AE42" s="3" t="str">
        <f t="shared" si="2"/>
        <v>2018</v>
      </c>
      <c r="AF42">
        <v>2</v>
      </c>
    </row>
    <row r="43" spans="1:32" x14ac:dyDescent="0.3">
      <c r="A43">
        <v>42</v>
      </c>
      <c r="B43" t="s">
        <v>7</v>
      </c>
      <c r="C43">
        <v>6</v>
      </c>
      <c r="D43" t="s">
        <v>135</v>
      </c>
      <c r="E43" t="s">
        <v>85</v>
      </c>
      <c r="F43">
        <v>3</v>
      </c>
      <c r="G43" t="s">
        <v>85</v>
      </c>
      <c r="H43" t="s">
        <v>83</v>
      </c>
      <c r="I43" s="2">
        <v>0.5</v>
      </c>
      <c r="J43" t="s">
        <v>85</v>
      </c>
      <c r="K43" t="s">
        <v>83</v>
      </c>
      <c r="L43" t="s">
        <v>13</v>
      </c>
      <c r="N43">
        <v>6</v>
      </c>
      <c r="O43" t="s">
        <v>135</v>
      </c>
      <c r="P43" t="s">
        <v>13</v>
      </c>
      <c r="Q43" s="1" t="s">
        <v>72</v>
      </c>
      <c r="R43" t="s">
        <v>72</v>
      </c>
      <c r="S43" t="str">
        <f t="shared" si="0"/>
        <v>6 &amp; Operations</v>
      </c>
      <c r="T43" t="e">
        <f>IF(U43="","",INDEX('Backing 4'!Z:Z,MATCH(U43,'Backing 4'!Y:Y,0)))</f>
        <v>#N/A</v>
      </c>
      <c r="U43">
        <f t="shared" si="1"/>
        <v>6</v>
      </c>
      <c r="V43">
        <v>1</v>
      </c>
      <c r="W43">
        <f>IF(E43="Y","",IF(X43="Y",INDEX('Backing 2'!B:B,MATCH(C43,'Backing 2'!C:C,0)),C43))</f>
        <v>6</v>
      </c>
      <c r="X43" t="s">
        <v>84</v>
      </c>
      <c r="Z43" t="s">
        <v>73</v>
      </c>
      <c r="AA43">
        <v>28</v>
      </c>
      <c r="AB43" t="s">
        <v>24</v>
      </c>
      <c r="AC43" t="s">
        <v>24</v>
      </c>
      <c r="AD43" s="3">
        <v>43556</v>
      </c>
      <c r="AE43" s="3" t="str">
        <f t="shared" si="2"/>
        <v>2019</v>
      </c>
      <c r="AF43">
        <v>1</v>
      </c>
    </row>
    <row r="44" spans="1:32" x14ac:dyDescent="0.3">
      <c r="A44">
        <v>43</v>
      </c>
      <c r="B44" t="s">
        <v>8</v>
      </c>
      <c r="C44">
        <v>3</v>
      </c>
      <c r="D44" t="s">
        <v>138</v>
      </c>
      <c r="E44" t="s">
        <v>85</v>
      </c>
      <c r="F44">
        <v>2</v>
      </c>
      <c r="G44" t="s">
        <v>85</v>
      </c>
      <c r="H44" t="s">
        <v>83</v>
      </c>
      <c r="I44" s="2">
        <v>0.5</v>
      </c>
      <c r="J44" t="s">
        <v>85</v>
      </c>
      <c r="K44" t="s">
        <v>83</v>
      </c>
      <c r="L44" t="s">
        <v>13</v>
      </c>
      <c r="N44">
        <v>3</v>
      </c>
      <c r="O44" t="s">
        <v>138</v>
      </c>
      <c r="P44" t="s">
        <v>13</v>
      </c>
      <c r="Q44" s="1" t="s">
        <v>72</v>
      </c>
      <c r="R44" t="s">
        <v>72</v>
      </c>
      <c r="S44" t="str">
        <f t="shared" si="0"/>
        <v>3 &amp; Operations</v>
      </c>
      <c r="T44" t="e">
        <f>IF(U44="","",INDEX('Backing 4'!Z:Z,MATCH(U44,'Backing 4'!Y:Y,0)))</f>
        <v>#N/A</v>
      </c>
      <c r="U44">
        <f t="shared" si="1"/>
        <v>3</v>
      </c>
      <c r="V44">
        <v>4</v>
      </c>
      <c r="W44">
        <f>IF(E44="Y","",IF(X44="Y",INDEX('Backing 2'!B:B,MATCH(C44,'Backing 2'!C:C,0)),C44))</f>
        <v>3</v>
      </c>
      <c r="X44" t="s">
        <v>84</v>
      </c>
      <c r="Y44">
        <v>2</v>
      </c>
      <c r="Z44" t="s">
        <v>75</v>
      </c>
      <c r="AA44">
        <v>40</v>
      </c>
      <c r="AB44" t="s">
        <v>24</v>
      </c>
      <c r="AC44" t="s">
        <v>24</v>
      </c>
      <c r="AD44" s="3">
        <v>42461</v>
      </c>
      <c r="AE44" s="3" t="str">
        <f t="shared" si="2"/>
        <v>2016</v>
      </c>
      <c r="AF44">
        <v>4</v>
      </c>
    </row>
    <row r="45" spans="1:32" x14ac:dyDescent="0.3">
      <c r="A45">
        <v>44</v>
      </c>
      <c r="B45" t="s">
        <v>7</v>
      </c>
      <c r="C45">
        <v>6</v>
      </c>
      <c r="D45" t="s">
        <v>135</v>
      </c>
      <c r="E45" t="s">
        <v>85</v>
      </c>
      <c r="F45">
        <v>2</v>
      </c>
      <c r="G45" t="s">
        <v>85</v>
      </c>
      <c r="H45" t="s">
        <v>83</v>
      </c>
      <c r="I45" s="2">
        <v>0.5</v>
      </c>
      <c r="J45" t="s">
        <v>85</v>
      </c>
      <c r="K45" t="s">
        <v>83</v>
      </c>
      <c r="L45" t="s">
        <v>15</v>
      </c>
      <c r="N45">
        <v>6</v>
      </c>
      <c r="O45" t="s">
        <v>135</v>
      </c>
      <c r="P45" t="s">
        <v>15</v>
      </c>
      <c r="Q45" s="1" t="s">
        <v>72</v>
      </c>
      <c r="R45" t="s">
        <v>72</v>
      </c>
      <c r="S45" t="str">
        <f t="shared" si="0"/>
        <v>6 &amp; Sales &amp; Marketing</v>
      </c>
      <c r="T45" t="e">
        <f>IF(U45="","",INDEX('Backing 4'!Z:Z,MATCH(U45,'Backing 4'!Y:Y,0)))</f>
        <v>#N/A</v>
      </c>
      <c r="U45">
        <f t="shared" si="1"/>
        <v>6</v>
      </c>
      <c r="V45">
        <v>2</v>
      </c>
      <c r="W45">
        <f>IF(E45="Y","",IF(X45="Y",INDEX('Backing 2'!B:B,MATCH(C45,'Backing 2'!C:C,0)),C45))</f>
        <v>6</v>
      </c>
      <c r="X45" t="s">
        <v>84</v>
      </c>
      <c r="Y45">
        <v>2</v>
      </c>
      <c r="Z45" t="s">
        <v>73</v>
      </c>
      <c r="AA45">
        <v>23</v>
      </c>
      <c r="AB45" t="s">
        <v>31</v>
      </c>
      <c r="AC45" t="s">
        <v>78</v>
      </c>
      <c r="AD45" s="3">
        <v>43191</v>
      </c>
      <c r="AE45" s="3" t="str">
        <f t="shared" si="2"/>
        <v>2018</v>
      </c>
      <c r="AF45">
        <v>2</v>
      </c>
    </row>
    <row r="46" spans="1:32" x14ac:dyDescent="0.3">
      <c r="A46">
        <v>45</v>
      </c>
      <c r="B46" t="s">
        <v>8</v>
      </c>
      <c r="C46" s="4">
        <v>2</v>
      </c>
      <c r="D46" s="4" t="s">
        <v>137</v>
      </c>
      <c r="E46" t="s">
        <v>85</v>
      </c>
      <c r="F46">
        <v>2</v>
      </c>
      <c r="G46" t="s">
        <v>85</v>
      </c>
      <c r="H46" t="s">
        <v>85</v>
      </c>
      <c r="I46" s="2">
        <v>0.5</v>
      </c>
      <c r="J46" t="s">
        <v>83</v>
      </c>
      <c r="K46" t="s">
        <v>83</v>
      </c>
      <c r="L46" t="s">
        <v>14</v>
      </c>
      <c r="M46" t="s">
        <v>86</v>
      </c>
      <c r="P46" t="s">
        <v>14</v>
      </c>
      <c r="Q46" s="1" t="s">
        <v>72</v>
      </c>
      <c r="R46" t="s">
        <v>72</v>
      </c>
      <c r="S46" t="str">
        <f t="shared" si="0"/>
        <v/>
      </c>
      <c r="T46" t="str">
        <f>IF(U46="","",INDEX('Backing 4'!Z:Z,MATCH(U46,'Backing 4'!Y:Y,0)))</f>
        <v/>
      </c>
      <c r="U46" t="str">
        <f t="shared" si="1"/>
        <v/>
      </c>
      <c r="V46">
        <v>3</v>
      </c>
      <c r="W46">
        <f>IF(E46="Y","",IF(X46="Y",INDEX('Backing 2'!B:B,MATCH(C46,'Backing 2'!C:C,0)),C46))</f>
        <v>2</v>
      </c>
      <c r="X46" t="s">
        <v>84</v>
      </c>
      <c r="Y46">
        <v>3</v>
      </c>
      <c r="Z46" t="s">
        <v>76</v>
      </c>
      <c r="AA46">
        <v>54</v>
      </c>
      <c r="AB46" t="s">
        <v>24</v>
      </c>
      <c r="AC46" t="s">
        <v>24</v>
      </c>
      <c r="AD46" s="3">
        <v>40634</v>
      </c>
      <c r="AE46" s="3" t="str">
        <f t="shared" si="2"/>
        <v>2011</v>
      </c>
      <c r="AF46">
        <v>9</v>
      </c>
    </row>
    <row r="47" spans="1:32" x14ac:dyDescent="0.3">
      <c r="A47">
        <v>46</v>
      </c>
      <c r="B47" t="s">
        <v>8</v>
      </c>
      <c r="C47">
        <v>6</v>
      </c>
      <c r="D47" t="s">
        <v>135</v>
      </c>
      <c r="E47" t="s">
        <v>85</v>
      </c>
      <c r="F47">
        <v>2</v>
      </c>
      <c r="G47" t="s">
        <v>85</v>
      </c>
      <c r="H47" t="s">
        <v>83</v>
      </c>
      <c r="I47" s="2">
        <v>0.5</v>
      </c>
      <c r="J47" t="s">
        <v>85</v>
      </c>
      <c r="K47" t="s">
        <v>83</v>
      </c>
      <c r="L47" t="s">
        <v>14</v>
      </c>
      <c r="N47">
        <v>6</v>
      </c>
      <c r="O47" t="s">
        <v>135</v>
      </c>
      <c r="P47" t="s">
        <v>14</v>
      </c>
      <c r="Q47" s="1" t="s">
        <v>72</v>
      </c>
      <c r="R47" t="s">
        <v>72</v>
      </c>
      <c r="S47" t="str">
        <f t="shared" si="0"/>
        <v>6 &amp; Internal Services</v>
      </c>
      <c r="T47" t="e">
        <f>IF(U47="","",INDEX('Backing 4'!Z:Z,MATCH(U47,'Backing 4'!Y:Y,0)))</f>
        <v>#N/A</v>
      </c>
      <c r="U47">
        <f t="shared" si="1"/>
        <v>6</v>
      </c>
      <c r="V47">
        <v>3</v>
      </c>
      <c r="W47">
        <f>IF(E47="Y","",IF(X47="Y",INDEX('Backing 2'!B:B,MATCH(C47,'Backing 2'!C:C,0)),C47))</f>
        <v>6</v>
      </c>
      <c r="X47" t="s">
        <v>84</v>
      </c>
      <c r="Y47">
        <v>3</v>
      </c>
      <c r="Z47" t="s">
        <v>73</v>
      </c>
      <c r="AA47">
        <v>26</v>
      </c>
      <c r="AB47" t="s">
        <v>36</v>
      </c>
      <c r="AC47" t="s">
        <v>78</v>
      </c>
      <c r="AD47" s="3">
        <v>42826</v>
      </c>
      <c r="AE47" s="3" t="str">
        <f t="shared" si="2"/>
        <v>2017</v>
      </c>
      <c r="AF47">
        <v>3</v>
      </c>
    </row>
    <row r="48" spans="1:32" x14ac:dyDescent="0.3">
      <c r="A48">
        <v>47</v>
      </c>
      <c r="B48" t="s">
        <v>7</v>
      </c>
      <c r="C48">
        <v>4</v>
      </c>
      <c r="D48" t="s">
        <v>136</v>
      </c>
      <c r="E48" t="s">
        <v>85</v>
      </c>
      <c r="F48">
        <v>2</v>
      </c>
      <c r="G48" t="s">
        <v>85</v>
      </c>
      <c r="H48" t="s">
        <v>83</v>
      </c>
      <c r="I48" s="2">
        <v>0.5</v>
      </c>
      <c r="J48" t="s">
        <v>85</v>
      </c>
      <c r="K48" t="s">
        <v>83</v>
      </c>
      <c r="L48" t="s">
        <v>12</v>
      </c>
      <c r="N48">
        <v>4</v>
      </c>
      <c r="O48" t="s">
        <v>136</v>
      </c>
      <c r="P48" t="s">
        <v>12</v>
      </c>
      <c r="Q48" s="1" t="s">
        <v>72</v>
      </c>
      <c r="R48" t="s">
        <v>72</v>
      </c>
      <c r="S48" t="str">
        <f t="shared" si="0"/>
        <v>4 &amp; HR</v>
      </c>
      <c r="T48" t="e">
        <f>IF(U48="","",INDEX('Backing 4'!Z:Z,MATCH(U48,'Backing 4'!Y:Y,0)))</f>
        <v>#N/A</v>
      </c>
      <c r="U48">
        <f t="shared" si="1"/>
        <v>4</v>
      </c>
      <c r="V48">
        <v>2</v>
      </c>
      <c r="W48">
        <f>IF(E48="Y","",IF(X48="Y",INDEX('Backing 2'!B:B,MATCH(C48,'Backing 2'!C:C,0)),C48))</f>
        <v>4</v>
      </c>
      <c r="X48" t="s">
        <v>84</v>
      </c>
      <c r="Y48">
        <v>3</v>
      </c>
      <c r="Z48" t="s">
        <v>74</v>
      </c>
      <c r="AA48">
        <v>36</v>
      </c>
      <c r="AB48" t="s">
        <v>44</v>
      </c>
      <c r="AC48" t="s">
        <v>78</v>
      </c>
      <c r="AD48" s="3">
        <v>42461</v>
      </c>
      <c r="AE48" s="3" t="str">
        <f t="shared" si="2"/>
        <v>2016</v>
      </c>
      <c r="AF48">
        <v>4</v>
      </c>
    </row>
    <row r="49" spans="1:32" x14ac:dyDescent="0.3">
      <c r="A49">
        <v>48</v>
      </c>
      <c r="B49" t="s">
        <v>7</v>
      </c>
      <c r="C49">
        <v>6</v>
      </c>
      <c r="D49" t="s">
        <v>135</v>
      </c>
      <c r="E49" t="s">
        <v>85</v>
      </c>
      <c r="F49">
        <v>3</v>
      </c>
      <c r="G49" t="s">
        <v>85</v>
      </c>
      <c r="H49" t="s">
        <v>83</v>
      </c>
      <c r="I49" s="2">
        <v>0.5</v>
      </c>
      <c r="J49" t="s">
        <v>85</v>
      </c>
      <c r="K49" t="s">
        <v>83</v>
      </c>
      <c r="L49" t="s">
        <v>13</v>
      </c>
      <c r="N49">
        <v>6</v>
      </c>
      <c r="O49" t="s">
        <v>135</v>
      </c>
      <c r="P49" t="s">
        <v>13</v>
      </c>
      <c r="Q49" s="1" t="s">
        <v>72</v>
      </c>
      <c r="R49" t="s">
        <v>72</v>
      </c>
      <c r="S49" t="str">
        <f t="shared" si="0"/>
        <v>6 &amp; Operations</v>
      </c>
      <c r="T49" t="e">
        <f>IF(U49="","",INDEX('Backing 4'!Z:Z,MATCH(U49,'Backing 4'!Y:Y,0)))</f>
        <v>#N/A</v>
      </c>
      <c r="U49">
        <f t="shared" si="1"/>
        <v>6</v>
      </c>
      <c r="V49">
        <v>3</v>
      </c>
      <c r="W49">
        <f>IF(E49="Y","",IF(X49="Y",INDEX('Backing 2'!B:B,MATCH(C49,'Backing 2'!C:C,0)),C49))</f>
        <v>6</v>
      </c>
      <c r="X49" t="s">
        <v>84</v>
      </c>
      <c r="Y49">
        <v>3</v>
      </c>
      <c r="Z49" t="s">
        <v>73</v>
      </c>
      <c r="AA49">
        <v>22</v>
      </c>
      <c r="AB49" t="s">
        <v>36</v>
      </c>
      <c r="AC49" t="s">
        <v>78</v>
      </c>
      <c r="AD49" s="3">
        <v>42826</v>
      </c>
      <c r="AE49" s="3" t="str">
        <f t="shared" si="2"/>
        <v>2017</v>
      </c>
      <c r="AF49">
        <v>3</v>
      </c>
    </row>
    <row r="50" spans="1:32" x14ac:dyDescent="0.3">
      <c r="A50">
        <v>49</v>
      </c>
      <c r="B50" t="s">
        <v>7</v>
      </c>
      <c r="C50">
        <v>6</v>
      </c>
      <c r="D50" t="s">
        <v>135</v>
      </c>
      <c r="E50" t="s">
        <v>85</v>
      </c>
      <c r="F50">
        <v>2</v>
      </c>
      <c r="G50" t="s">
        <v>85</v>
      </c>
      <c r="H50" t="s">
        <v>83</v>
      </c>
      <c r="I50" s="2">
        <v>0.5</v>
      </c>
      <c r="J50" t="s">
        <v>85</v>
      </c>
      <c r="K50" t="s">
        <v>83</v>
      </c>
      <c r="L50" t="s">
        <v>12</v>
      </c>
      <c r="N50">
        <v>6</v>
      </c>
      <c r="O50" t="s">
        <v>135</v>
      </c>
      <c r="P50" t="s">
        <v>12</v>
      </c>
      <c r="Q50" s="1" t="s">
        <v>72</v>
      </c>
      <c r="R50" t="s">
        <v>72</v>
      </c>
      <c r="S50" t="str">
        <f t="shared" si="0"/>
        <v>6 &amp; HR</v>
      </c>
      <c r="T50" t="e">
        <f>IF(U50="","",INDEX('Backing 4'!Z:Z,MATCH(U50,'Backing 4'!Y:Y,0)))</f>
        <v>#N/A</v>
      </c>
      <c r="U50">
        <f t="shared" si="1"/>
        <v>6</v>
      </c>
      <c r="V50">
        <v>2</v>
      </c>
      <c r="W50">
        <f>IF(E50="Y","",IF(X50="Y",INDEX('Backing 2'!B:B,MATCH(C50,'Backing 2'!C:C,0)),C50))</f>
        <v>6</v>
      </c>
      <c r="X50" t="s">
        <v>84</v>
      </c>
      <c r="Y50">
        <v>2</v>
      </c>
      <c r="Z50" t="s">
        <v>74</v>
      </c>
      <c r="AA50">
        <v>31</v>
      </c>
      <c r="AB50" t="s">
        <v>24</v>
      </c>
      <c r="AC50" t="s">
        <v>24</v>
      </c>
      <c r="AD50" s="3">
        <v>43191</v>
      </c>
      <c r="AE50" s="3" t="str">
        <f t="shared" si="2"/>
        <v>2018</v>
      </c>
      <c r="AF50">
        <v>2</v>
      </c>
    </row>
    <row r="51" spans="1:32" x14ac:dyDescent="0.3">
      <c r="A51">
        <v>50</v>
      </c>
      <c r="B51" t="s">
        <v>7</v>
      </c>
      <c r="C51">
        <v>6</v>
      </c>
      <c r="D51" t="s">
        <v>135</v>
      </c>
      <c r="E51" t="s">
        <v>85</v>
      </c>
      <c r="F51">
        <v>3</v>
      </c>
      <c r="G51" t="s">
        <v>85</v>
      </c>
      <c r="H51" t="s">
        <v>83</v>
      </c>
      <c r="I51" s="2">
        <v>0.5</v>
      </c>
      <c r="J51" t="s">
        <v>85</v>
      </c>
      <c r="K51" t="s">
        <v>83</v>
      </c>
      <c r="L51" t="s">
        <v>13</v>
      </c>
      <c r="N51">
        <v>6</v>
      </c>
      <c r="O51" t="s">
        <v>135</v>
      </c>
      <c r="P51" t="s">
        <v>13</v>
      </c>
      <c r="Q51" s="1" t="s">
        <v>72</v>
      </c>
      <c r="R51" t="s">
        <v>72</v>
      </c>
      <c r="S51" t="str">
        <f t="shared" si="0"/>
        <v>6 &amp; Operations</v>
      </c>
      <c r="T51" t="e">
        <f>IF(U51="","",INDEX('Backing 4'!Z:Z,MATCH(U51,'Backing 4'!Y:Y,0)))</f>
        <v>#N/A</v>
      </c>
      <c r="U51">
        <f t="shared" si="1"/>
        <v>6</v>
      </c>
      <c r="V51">
        <v>2</v>
      </c>
      <c r="W51">
        <f>IF(E51="Y","",IF(X51="Y",INDEX('Backing 2'!B:B,MATCH(C51,'Backing 2'!C:C,0)),C51))</f>
        <v>6</v>
      </c>
      <c r="X51" t="s">
        <v>84</v>
      </c>
      <c r="Y51">
        <v>3</v>
      </c>
      <c r="Z51" t="s">
        <v>73</v>
      </c>
      <c r="AA51">
        <v>22</v>
      </c>
      <c r="AB51" t="s">
        <v>44</v>
      </c>
      <c r="AC51" t="s">
        <v>78</v>
      </c>
      <c r="AD51" s="3">
        <v>43191</v>
      </c>
      <c r="AE51" s="3" t="str">
        <f t="shared" si="2"/>
        <v>2018</v>
      </c>
      <c r="AF51">
        <v>2</v>
      </c>
    </row>
    <row r="52" spans="1:32" x14ac:dyDescent="0.3">
      <c r="A52">
        <v>51</v>
      </c>
      <c r="B52" t="s">
        <v>8</v>
      </c>
      <c r="C52">
        <v>5</v>
      </c>
      <c r="D52" t="s">
        <v>139</v>
      </c>
      <c r="E52" t="s">
        <v>85</v>
      </c>
      <c r="F52">
        <v>2</v>
      </c>
      <c r="G52" t="s">
        <v>83</v>
      </c>
      <c r="H52" t="s">
        <v>83</v>
      </c>
      <c r="I52" s="2">
        <v>0.5</v>
      </c>
      <c r="J52" t="s">
        <v>85</v>
      </c>
      <c r="K52" t="s">
        <v>83</v>
      </c>
      <c r="L52" t="s">
        <v>13</v>
      </c>
      <c r="N52">
        <v>4</v>
      </c>
      <c r="O52" t="s">
        <v>136</v>
      </c>
      <c r="P52" t="s">
        <v>13</v>
      </c>
      <c r="Q52" s="1" t="s">
        <v>72</v>
      </c>
      <c r="R52" t="s">
        <v>72</v>
      </c>
      <c r="S52" t="str">
        <f t="shared" si="0"/>
        <v>5 &amp; Operations</v>
      </c>
      <c r="T52" t="e">
        <f>IF(U52="","",INDEX('Backing 4'!Z:Z,MATCH(U52,'Backing 4'!Y:Y,0)))</f>
        <v>#N/A</v>
      </c>
      <c r="U52">
        <f t="shared" si="1"/>
        <v>5</v>
      </c>
      <c r="V52">
        <v>6</v>
      </c>
      <c r="W52">
        <f>IF(E52="Y","",IF(X52="Y",INDEX('Backing 2'!B:B,MATCH(C52,'Backing 2'!C:C,0)),C52))</f>
        <v>5</v>
      </c>
      <c r="X52" t="s">
        <v>84</v>
      </c>
      <c r="Y52">
        <v>3</v>
      </c>
      <c r="Z52" t="s">
        <v>74</v>
      </c>
      <c r="AA52">
        <v>31</v>
      </c>
      <c r="AB52" t="s">
        <v>24</v>
      </c>
      <c r="AC52" t="s">
        <v>24</v>
      </c>
      <c r="AD52" s="3">
        <v>41000</v>
      </c>
      <c r="AE52" s="3" t="str">
        <f t="shared" si="2"/>
        <v>2012</v>
      </c>
      <c r="AF52">
        <v>8</v>
      </c>
    </row>
    <row r="53" spans="1:32" x14ac:dyDescent="0.3">
      <c r="A53">
        <v>52</v>
      </c>
      <c r="B53" t="s">
        <v>8</v>
      </c>
      <c r="C53">
        <v>4</v>
      </c>
      <c r="D53" t="s">
        <v>136</v>
      </c>
      <c r="E53" t="s">
        <v>85</v>
      </c>
      <c r="F53">
        <v>2</v>
      </c>
      <c r="G53" t="s">
        <v>85</v>
      </c>
      <c r="H53" t="s">
        <v>83</v>
      </c>
      <c r="I53" s="2">
        <v>0.5</v>
      </c>
      <c r="J53" t="s">
        <v>85</v>
      </c>
      <c r="K53" t="s">
        <v>83</v>
      </c>
      <c r="L53" t="s">
        <v>15</v>
      </c>
      <c r="N53">
        <v>4</v>
      </c>
      <c r="O53" t="s">
        <v>136</v>
      </c>
      <c r="P53" t="s">
        <v>15</v>
      </c>
      <c r="Q53" s="1" t="s">
        <v>72</v>
      </c>
      <c r="R53" t="s">
        <v>72</v>
      </c>
      <c r="S53" t="str">
        <f t="shared" si="0"/>
        <v>4 &amp; Sales &amp; Marketing</v>
      </c>
      <c r="T53" t="e">
        <f>IF(U53="","",INDEX('Backing 4'!Z:Z,MATCH(U53,'Backing 4'!Y:Y,0)))</f>
        <v>#N/A</v>
      </c>
      <c r="U53">
        <f t="shared" si="1"/>
        <v>4</v>
      </c>
      <c r="V53">
        <v>2</v>
      </c>
      <c r="W53">
        <f>IF(E53="Y","",IF(X53="Y",INDEX('Backing 2'!B:B,MATCH(C53,'Backing 2'!C:C,0)),C53))</f>
        <v>4</v>
      </c>
      <c r="X53" t="s">
        <v>84</v>
      </c>
      <c r="Y53">
        <v>3</v>
      </c>
      <c r="Z53" t="s">
        <v>74</v>
      </c>
      <c r="AA53">
        <v>32</v>
      </c>
      <c r="AB53" t="s">
        <v>36</v>
      </c>
      <c r="AC53" t="s">
        <v>78</v>
      </c>
      <c r="AD53" s="3">
        <v>41000</v>
      </c>
      <c r="AE53" s="3" t="str">
        <f t="shared" si="2"/>
        <v>2012</v>
      </c>
      <c r="AF53">
        <v>8</v>
      </c>
    </row>
    <row r="54" spans="1:32" x14ac:dyDescent="0.3">
      <c r="A54">
        <v>53</v>
      </c>
      <c r="B54" t="s">
        <v>8</v>
      </c>
      <c r="C54">
        <v>5</v>
      </c>
      <c r="D54" t="s">
        <v>139</v>
      </c>
      <c r="E54" t="s">
        <v>85</v>
      </c>
      <c r="F54">
        <v>2</v>
      </c>
      <c r="G54" t="s">
        <v>85</v>
      </c>
      <c r="H54" t="s">
        <v>83</v>
      </c>
      <c r="I54" s="2">
        <v>0.5</v>
      </c>
      <c r="J54" t="s">
        <v>85</v>
      </c>
      <c r="K54" t="s">
        <v>83</v>
      </c>
      <c r="L54" t="s">
        <v>15</v>
      </c>
      <c r="N54">
        <v>5</v>
      </c>
      <c r="O54" t="s">
        <v>139</v>
      </c>
      <c r="P54" t="s">
        <v>15</v>
      </c>
      <c r="Q54" s="1" t="s">
        <v>72</v>
      </c>
      <c r="R54" t="s">
        <v>72</v>
      </c>
      <c r="S54" t="str">
        <f t="shared" si="0"/>
        <v>5 &amp; Sales &amp; Marketing</v>
      </c>
      <c r="T54" t="e">
        <f>IF(U54="","",INDEX('Backing 4'!Z:Z,MATCH(U54,'Backing 4'!Y:Y,0)))</f>
        <v>#N/A</v>
      </c>
      <c r="U54">
        <f t="shared" si="1"/>
        <v>5</v>
      </c>
      <c r="V54">
        <v>3</v>
      </c>
      <c r="W54">
        <f>IF(E54="Y","",IF(X54="Y",INDEX('Backing 2'!B:B,MATCH(C54,'Backing 2'!C:C,0)),C54))</f>
        <v>5</v>
      </c>
      <c r="X54" t="s">
        <v>84</v>
      </c>
      <c r="Y54">
        <v>2</v>
      </c>
      <c r="Z54" t="s">
        <v>74</v>
      </c>
      <c r="AA54">
        <v>30</v>
      </c>
      <c r="AB54" t="s">
        <v>24</v>
      </c>
      <c r="AC54" t="s">
        <v>24</v>
      </c>
      <c r="AD54" s="3">
        <v>41000</v>
      </c>
      <c r="AE54" s="3" t="str">
        <f t="shared" si="2"/>
        <v>2012</v>
      </c>
      <c r="AF54">
        <v>8</v>
      </c>
    </row>
    <row r="55" spans="1:32" x14ac:dyDescent="0.3">
      <c r="A55">
        <v>54</v>
      </c>
      <c r="B55" t="s">
        <v>8</v>
      </c>
      <c r="C55">
        <v>5</v>
      </c>
      <c r="D55" t="s">
        <v>139</v>
      </c>
      <c r="E55" t="s">
        <v>85</v>
      </c>
      <c r="F55">
        <v>2</v>
      </c>
      <c r="G55" t="s">
        <v>83</v>
      </c>
      <c r="H55" t="s">
        <v>83</v>
      </c>
      <c r="I55" s="2">
        <v>0.5</v>
      </c>
      <c r="J55" t="s">
        <v>85</v>
      </c>
      <c r="K55" t="s">
        <v>83</v>
      </c>
      <c r="L55" t="s">
        <v>13</v>
      </c>
      <c r="N55">
        <v>4</v>
      </c>
      <c r="O55" t="s">
        <v>136</v>
      </c>
      <c r="P55" t="s">
        <v>13</v>
      </c>
      <c r="Q55" s="1" t="s">
        <v>72</v>
      </c>
      <c r="R55" t="s">
        <v>72</v>
      </c>
      <c r="S55" t="str">
        <f t="shared" si="0"/>
        <v>5 &amp; Operations</v>
      </c>
      <c r="T55" t="e">
        <f>IF(U55="","",INDEX('Backing 4'!Z:Z,MATCH(U55,'Backing 4'!Y:Y,0)))</f>
        <v>#N/A</v>
      </c>
      <c r="U55">
        <f t="shared" si="1"/>
        <v>5</v>
      </c>
      <c r="V55">
        <v>7</v>
      </c>
      <c r="W55">
        <f>IF(E55="Y","",IF(X55="Y",INDEX('Backing 2'!B:B,MATCH(C55,'Backing 2'!C:C,0)),C55))</f>
        <v>5</v>
      </c>
      <c r="X55" t="s">
        <v>84</v>
      </c>
      <c r="Y55">
        <v>3</v>
      </c>
      <c r="Z55" t="s">
        <v>74</v>
      </c>
      <c r="AA55">
        <v>33</v>
      </c>
      <c r="AB55" t="s">
        <v>24</v>
      </c>
      <c r="AC55" t="s">
        <v>24</v>
      </c>
      <c r="AD55" s="3">
        <v>41000</v>
      </c>
      <c r="AE55" s="3" t="str">
        <f t="shared" si="2"/>
        <v>2012</v>
      </c>
      <c r="AF55">
        <v>8</v>
      </c>
    </row>
    <row r="56" spans="1:32" x14ac:dyDescent="0.3">
      <c r="A56">
        <v>55</v>
      </c>
      <c r="B56" t="s">
        <v>7</v>
      </c>
      <c r="C56">
        <v>6</v>
      </c>
      <c r="D56" t="s">
        <v>135</v>
      </c>
      <c r="E56" t="s">
        <v>85</v>
      </c>
      <c r="F56">
        <v>2</v>
      </c>
      <c r="G56" t="s">
        <v>85</v>
      </c>
      <c r="H56" t="s">
        <v>83</v>
      </c>
      <c r="I56" s="2">
        <v>0.5</v>
      </c>
      <c r="J56" t="s">
        <v>85</v>
      </c>
      <c r="K56" t="s">
        <v>83</v>
      </c>
      <c r="L56" t="s">
        <v>15</v>
      </c>
      <c r="N56">
        <v>6</v>
      </c>
      <c r="O56" t="s">
        <v>135</v>
      </c>
      <c r="P56" t="s">
        <v>15</v>
      </c>
      <c r="Q56" s="1" t="s">
        <v>72</v>
      </c>
      <c r="R56" t="s">
        <v>72</v>
      </c>
      <c r="S56" t="str">
        <f t="shared" si="0"/>
        <v>6 &amp; Sales &amp; Marketing</v>
      </c>
      <c r="T56" t="e">
        <f>IF(U56="","",INDEX('Backing 4'!Z:Z,MATCH(U56,'Backing 4'!Y:Y,0)))</f>
        <v>#N/A</v>
      </c>
      <c r="U56">
        <f t="shared" si="1"/>
        <v>6</v>
      </c>
      <c r="V56">
        <v>3</v>
      </c>
      <c r="W56">
        <f>IF(E56="Y","",IF(X56="Y",INDEX('Backing 2'!B:B,MATCH(C56,'Backing 2'!C:C,0)),C56))</f>
        <v>6</v>
      </c>
      <c r="X56" t="s">
        <v>84</v>
      </c>
      <c r="Y56">
        <v>3</v>
      </c>
      <c r="Z56" t="s">
        <v>73</v>
      </c>
      <c r="AA56">
        <v>25</v>
      </c>
      <c r="AB56" t="s">
        <v>24</v>
      </c>
      <c r="AC56" t="s">
        <v>24</v>
      </c>
      <c r="AD56" s="3">
        <v>42826</v>
      </c>
      <c r="AE56" s="3" t="str">
        <f t="shared" si="2"/>
        <v>2017</v>
      </c>
      <c r="AF56">
        <v>3</v>
      </c>
    </row>
    <row r="57" spans="1:32" x14ac:dyDescent="0.3">
      <c r="A57">
        <v>56</v>
      </c>
      <c r="B57" t="s">
        <v>8</v>
      </c>
      <c r="C57">
        <v>6</v>
      </c>
      <c r="D57" t="s">
        <v>135</v>
      </c>
      <c r="E57" t="s">
        <v>83</v>
      </c>
      <c r="F57" s="4"/>
      <c r="G57" t="s">
        <v>85</v>
      </c>
      <c r="H57" t="s">
        <v>85</v>
      </c>
      <c r="I57" s="2">
        <v>0.5</v>
      </c>
      <c r="J57" t="s">
        <v>85</v>
      </c>
      <c r="K57" t="s">
        <v>85</v>
      </c>
      <c r="L57" t="s">
        <v>15</v>
      </c>
      <c r="N57">
        <v>6</v>
      </c>
      <c r="O57" t="s">
        <v>135</v>
      </c>
      <c r="P57" t="s">
        <v>15</v>
      </c>
      <c r="Q57" s="1" t="s">
        <v>72</v>
      </c>
      <c r="R57" t="s">
        <v>72</v>
      </c>
      <c r="S57" t="str">
        <f t="shared" si="0"/>
        <v>6 &amp; Sales &amp; Marketing</v>
      </c>
      <c r="T57" t="e">
        <f>IF(U57="","",INDEX('Backing 4'!Z:Z,MATCH(U57,'Backing 4'!Y:Y,0)))</f>
        <v>#N/A</v>
      </c>
      <c r="U57">
        <f t="shared" si="1"/>
        <v>6</v>
      </c>
      <c r="V57">
        <v>0</v>
      </c>
      <c r="W57">
        <f>IF(E57="Y","",IF(X57="Y",INDEX('Backing 2'!B:B,MATCH(C57,'Backing 2'!C:C,0)),C57))</f>
        <v>6</v>
      </c>
      <c r="X57" t="s">
        <v>84</v>
      </c>
      <c r="Z57" t="s">
        <v>73</v>
      </c>
      <c r="AA57">
        <v>25</v>
      </c>
      <c r="AB57" t="s">
        <v>24</v>
      </c>
      <c r="AC57" t="s">
        <v>24</v>
      </c>
      <c r="AD57" s="3">
        <v>43922</v>
      </c>
      <c r="AE57" s="3" t="str">
        <f t="shared" si="2"/>
        <v>2020</v>
      </c>
      <c r="AF57">
        <v>0</v>
      </c>
    </row>
    <row r="58" spans="1:32" x14ac:dyDescent="0.3">
      <c r="A58">
        <v>57</v>
      </c>
      <c r="B58" t="s">
        <v>7</v>
      </c>
      <c r="C58">
        <v>4</v>
      </c>
      <c r="D58" t="s">
        <v>136</v>
      </c>
      <c r="E58" t="s">
        <v>85</v>
      </c>
      <c r="G58" t="s">
        <v>85</v>
      </c>
      <c r="H58" t="s">
        <v>85</v>
      </c>
      <c r="I58" s="2">
        <v>0.5</v>
      </c>
      <c r="J58" t="s">
        <v>83</v>
      </c>
      <c r="K58" t="s">
        <v>83</v>
      </c>
      <c r="L58" t="s">
        <v>15</v>
      </c>
      <c r="M58" t="s">
        <v>86</v>
      </c>
      <c r="P58" t="s">
        <v>15</v>
      </c>
      <c r="Q58" s="1" t="s">
        <v>72</v>
      </c>
      <c r="R58" t="s">
        <v>72</v>
      </c>
      <c r="S58" t="str">
        <f t="shared" si="0"/>
        <v/>
      </c>
      <c r="T58" t="str">
        <f>IF(U58="","",INDEX('Backing 4'!Z:Z,MATCH(U58,'Backing 4'!Y:Y,0)))</f>
        <v/>
      </c>
      <c r="U58" t="str">
        <f t="shared" si="1"/>
        <v/>
      </c>
      <c r="V58">
        <v>3</v>
      </c>
      <c r="W58">
        <f>IF(E58="Y","",IF(X58="Y",INDEX('Backing 2'!B:B,MATCH(C58,'Backing 2'!C:C,0)),C58))</f>
        <v>4</v>
      </c>
      <c r="X58" t="s">
        <v>84</v>
      </c>
      <c r="Y58">
        <v>3</v>
      </c>
      <c r="Z58" t="s">
        <v>74</v>
      </c>
      <c r="AA58">
        <v>38</v>
      </c>
      <c r="AB58" t="s">
        <v>41</v>
      </c>
      <c r="AC58" t="s">
        <v>78</v>
      </c>
      <c r="AD58" s="3">
        <v>42461</v>
      </c>
      <c r="AE58" s="3" t="str">
        <f t="shared" si="2"/>
        <v>2016</v>
      </c>
      <c r="AF58">
        <v>4</v>
      </c>
    </row>
    <row r="59" spans="1:32" x14ac:dyDescent="0.3">
      <c r="A59">
        <v>58</v>
      </c>
      <c r="B59" t="s">
        <v>8</v>
      </c>
      <c r="C59">
        <v>5</v>
      </c>
      <c r="D59" t="s">
        <v>139</v>
      </c>
      <c r="E59" t="s">
        <v>85</v>
      </c>
      <c r="F59">
        <v>2</v>
      </c>
      <c r="G59" t="s">
        <v>83</v>
      </c>
      <c r="H59" t="s">
        <v>83</v>
      </c>
      <c r="I59" s="2">
        <v>0.5</v>
      </c>
      <c r="J59" t="s">
        <v>85</v>
      </c>
      <c r="K59" t="s">
        <v>83</v>
      </c>
      <c r="L59" t="s">
        <v>15</v>
      </c>
      <c r="N59">
        <v>4</v>
      </c>
      <c r="O59" t="s">
        <v>136</v>
      </c>
      <c r="P59" t="s">
        <v>15</v>
      </c>
      <c r="Q59" s="1" t="s">
        <v>72</v>
      </c>
      <c r="R59" t="s">
        <v>72</v>
      </c>
      <c r="S59" t="str">
        <f t="shared" si="0"/>
        <v>5 &amp; Sales &amp; Marketing</v>
      </c>
      <c r="T59" t="e">
        <f>IF(U59="","",INDEX('Backing 4'!Z:Z,MATCH(U59,'Backing 4'!Y:Y,0)))</f>
        <v>#N/A</v>
      </c>
      <c r="U59">
        <f t="shared" si="1"/>
        <v>5</v>
      </c>
      <c r="V59">
        <v>2</v>
      </c>
      <c r="W59">
        <f>IF(E59="Y","",IF(X59="Y",INDEX('Backing 2'!B:B,MATCH(C59,'Backing 2'!C:C,0)),C59))</f>
        <v>5</v>
      </c>
      <c r="X59" t="s">
        <v>84</v>
      </c>
      <c r="Y59">
        <v>3</v>
      </c>
      <c r="Z59" t="s">
        <v>74</v>
      </c>
      <c r="AA59">
        <v>35</v>
      </c>
      <c r="AB59" t="s">
        <v>24</v>
      </c>
      <c r="AC59" t="s">
        <v>24</v>
      </c>
      <c r="AD59" s="3">
        <v>43191</v>
      </c>
      <c r="AE59" s="3" t="str">
        <f t="shared" si="2"/>
        <v>2018</v>
      </c>
      <c r="AF59">
        <v>2</v>
      </c>
    </row>
    <row r="60" spans="1:32" x14ac:dyDescent="0.3">
      <c r="A60">
        <v>59</v>
      </c>
      <c r="B60" t="s">
        <v>8</v>
      </c>
      <c r="C60">
        <v>6</v>
      </c>
      <c r="D60" t="s">
        <v>135</v>
      </c>
      <c r="E60" t="s">
        <v>85</v>
      </c>
      <c r="F60">
        <v>2</v>
      </c>
      <c r="G60" t="s">
        <v>85</v>
      </c>
      <c r="H60" t="s">
        <v>83</v>
      </c>
      <c r="I60" s="2">
        <v>0.5</v>
      </c>
      <c r="J60" t="s">
        <v>85</v>
      </c>
      <c r="K60" t="s">
        <v>83</v>
      </c>
      <c r="L60" t="s">
        <v>13</v>
      </c>
      <c r="N60">
        <v>6</v>
      </c>
      <c r="O60" t="s">
        <v>135</v>
      </c>
      <c r="P60" t="s">
        <v>13</v>
      </c>
      <c r="Q60" s="1" t="s">
        <v>72</v>
      </c>
      <c r="R60" t="s">
        <v>72</v>
      </c>
      <c r="S60" t="str">
        <f t="shared" si="0"/>
        <v>6 &amp; Operations</v>
      </c>
      <c r="T60" t="e">
        <f>IF(U60="","",INDEX('Backing 4'!Z:Z,MATCH(U60,'Backing 4'!Y:Y,0)))</f>
        <v>#N/A</v>
      </c>
      <c r="U60">
        <f t="shared" si="1"/>
        <v>6</v>
      </c>
      <c r="V60">
        <v>1</v>
      </c>
      <c r="W60">
        <f>IF(E60="Y","",IF(X60="Y",INDEX('Backing 2'!B:B,MATCH(C60,'Backing 2'!C:C,0)),C60))</f>
        <v>6</v>
      </c>
      <c r="X60" t="s">
        <v>84</v>
      </c>
      <c r="Z60" t="s">
        <v>73</v>
      </c>
      <c r="AA60">
        <v>22</v>
      </c>
      <c r="AB60" t="s">
        <v>24</v>
      </c>
      <c r="AC60" t="s">
        <v>24</v>
      </c>
      <c r="AD60" s="3">
        <v>43556</v>
      </c>
      <c r="AE60" s="3" t="str">
        <f t="shared" si="2"/>
        <v>2019</v>
      </c>
      <c r="AF60">
        <v>1</v>
      </c>
    </row>
    <row r="61" spans="1:32" x14ac:dyDescent="0.3">
      <c r="A61">
        <v>60</v>
      </c>
      <c r="B61" t="s">
        <v>8</v>
      </c>
      <c r="C61" s="4">
        <v>6</v>
      </c>
      <c r="D61" s="4" t="s">
        <v>135</v>
      </c>
      <c r="E61" t="s">
        <v>85</v>
      </c>
      <c r="F61">
        <v>2</v>
      </c>
      <c r="G61" t="s">
        <v>85</v>
      </c>
      <c r="H61" t="s">
        <v>85</v>
      </c>
      <c r="I61" s="2">
        <v>0.5</v>
      </c>
      <c r="J61" t="s">
        <v>83</v>
      </c>
      <c r="K61" t="s">
        <v>83</v>
      </c>
      <c r="L61" t="s">
        <v>13</v>
      </c>
      <c r="M61" t="s">
        <v>86</v>
      </c>
      <c r="P61" t="s">
        <v>13</v>
      </c>
      <c r="Q61" s="1" t="s">
        <v>72</v>
      </c>
      <c r="R61" t="s">
        <v>72</v>
      </c>
      <c r="S61" t="str">
        <f t="shared" si="0"/>
        <v/>
      </c>
      <c r="T61" t="str">
        <f>IF(U61="","",INDEX('Backing 4'!Z:Z,MATCH(U61,'Backing 4'!Y:Y,0)))</f>
        <v/>
      </c>
      <c r="U61" t="str">
        <f t="shared" si="1"/>
        <v/>
      </c>
      <c r="V61">
        <v>3</v>
      </c>
      <c r="W61">
        <f>IF(E61="Y","",IF(X61="Y",INDEX('Backing 2'!B:B,MATCH(C61,'Backing 2'!C:C,0)),C61))</f>
        <v>6</v>
      </c>
      <c r="X61" t="s">
        <v>84</v>
      </c>
      <c r="Y61">
        <v>3</v>
      </c>
      <c r="Z61" t="s">
        <v>74</v>
      </c>
      <c r="AA61">
        <v>38</v>
      </c>
      <c r="AB61" t="s">
        <v>36</v>
      </c>
      <c r="AC61" t="s">
        <v>78</v>
      </c>
      <c r="AD61" s="3">
        <v>42826</v>
      </c>
      <c r="AE61" s="3" t="str">
        <f t="shared" si="2"/>
        <v>2017</v>
      </c>
      <c r="AF61">
        <v>3</v>
      </c>
    </row>
    <row r="62" spans="1:32" x14ac:dyDescent="0.3">
      <c r="A62">
        <v>61</v>
      </c>
      <c r="B62" t="s">
        <v>7</v>
      </c>
      <c r="C62">
        <v>6</v>
      </c>
      <c r="D62" t="s">
        <v>135</v>
      </c>
      <c r="E62" t="s">
        <v>85</v>
      </c>
      <c r="F62">
        <v>3</v>
      </c>
      <c r="G62" t="s">
        <v>85</v>
      </c>
      <c r="H62" t="s">
        <v>83</v>
      </c>
      <c r="I62" s="2">
        <v>0.5</v>
      </c>
      <c r="J62" t="s">
        <v>85</v>
      </c>
      <c r="K62" t="s">
        <v>83</v>
      </c>
      <c r="L62" t="s">
        <v>15</v>
      </c>
      <c r="N62">
        <v>6</v>
      </c>
      <c r="O62" t="s">
        <v>135</v>
      </c>
      <c r="P62" t="s">
        <v>15</v>
      </c>
      <c r="Q62" s="1" t="s">
        <v>72</v>
      </c>
      <c r="R62" t="s">
        <v>72</v>
      </c>
      <c r="S62" t="str">
        <f t="shared" si="0"/>
        <v>6 &amp; Sales &amp; Marketing</v>
      </c>
      <c r="T62" t="e">
        <f>IF(U62="","",INDEX('Backing 4'!Z:Z,MATCH(U62,'Backing 4'!Y:Y,0)))</f>
        <v>#N/A</v>
      </c>
      <c r="U62">
        <f t="shared" si="1"/>
        <v>6</v>
      </c>
      <c r="V62">
        <v>1</v>
      </c>
      <c r="W62">
        <f>IF(E62="Y","",IF(X62="Y",INDEX('Backing 2'!B:B,MATCH(C62,'Backing 2'!C:C,0)),C62))</f>
        <v>6</v>
      </c>
      <c r="X62" t="s">
        <v>84</v>
      </c>
      <c r="Z62" t="s">
        <v>73</v>
      </c>
      <c r="AA62">
        <v>23</v>
      </c>
      <c r="AB62" t="s">
        <v>36</v>
      </c>
      <c r="AC62" t="s">
        <v>78</v>
      </c>
      <c r="AD62" s="3">
        <v>43556</v>
      </c>
      <c r="AE62" s="3" t="str">
        <f t="shared" si="2"/>
        <v>2019</v>
      </c>
      <c r="AF62">
        <v>1</v>
      </c>
    </row>
    <row r="63" spans="1:32" x14ac:dyDescent="0.3">
      <c r="A63">
        <v>62</v>
      </c>
      <c r="B63" t="s">
        <v>7</v>
      </c>
      <c r="C63" s="4">
        <v>5</v>
      </c>
      <c r="D63" s="4" t="s">
        <v>139</v>
      </c>
      <c r="E63" t="s">
        <v>85</v>
      </c>
      <c r="F63">
        <v>3</v>
      </c>
      <c r="G63" t="s">
        <v>85</v>
      </c>
      <c r="H63" t="s">
        <v>85</v>
      </c>
      <c r="I63" s="2">
        <v>0.5</v>
      </c>
      <c r="J63" t="s">
        <v>83</v>
      </c>
      <c r="K63" t="s">
        <v>83</v>
      </c>
      <c r="L63" t="s">
        <v>13</v>
      </c>
      <c r="M63" t="s">
        <v>86</v>
      </c>
      <c r="P63" t="s">
        <v>13</v>
      </c>
      <c r="Q63" s="1">
        <v>0.8</v>
      </c>
      <c r="R63" t="s">
        <v>71</v>
      </c>
      <c r="S63" t="str">
        <f t="shared" si="0"/>
        <v/>
      </c>
      <c r="T63" t="str">
        <f>IF(U63="","",INDEX('Backing 4'!Z:Z,MATCH(U63,'Backing 4'!Y:Y,0)))</f>
        <v/>
      </c>
      <c r="U63" t="str">
        <f t="shared" si="1"/>
        <v/>
      </c>
      <c r="V63">
        <v>2</v>
      </c>
      <c r="W63">
        <f>IF(E63="Y","",IF(X63="Y",INDEX('Backing 2'!B:B,MATCH(C63,'Backing 2'!C:C,0)),C63))</f>
        <v>5</v>
      </c>
      <c r="X63" t="s">
        <v>84</v>
      </c>
      <c r="Y63">
        <v>3</v>
      </c>
      <c r="Z63" t="s">
        <v>76</v>
      </c>
      <c r="AA63">
        <v>56</v>
      </c>
      <c r="AB63" t="s">
        <v>24</v>
      </c>
      <c r="AC63" t="s">
        <v>24</v>
      </c>
      <c r="AD63" s="3">
        <v>41000</v>
      </c>
      <c r="AE63" s="3" t="str">
        <f t="shared" si="2"/>
        <v>2012</v>
      </c>
      <c r="AF63">
        <v>8</v>
      </c>
    </row>
    <row r="64" spans="1:32" x14ac:dyDescent="0.3">
      <c r="A64">
        <v>63</v>
      </c>
      <c r="B64" t="s">
        <v>8</v>
      </c>
      <c r="C64">
        <v>6</v>
      </c>
      <c r="D64" t="s">
        <v>135</v>
      </c>
      <c r="E64" t="s">
        <v>85</v>
      </c>
      <c r="F64">
        <v>2</v>
      </c>
      <c r="G64" t="s">
        <v>85</v>
      </c>
      <c r="H64" t="s">
        <v>83</v>
      </c>
      <c r="I64" s="2">
        <v>0.5</v>
      </c>
      <c r="J64" t="s">
        <v>85</v>
      </c>
      <c r="K64" t="s">
        <v>83</v>
      </c>
      <c r="L64" t="s">
        <v>15</v>
      </c>
      <c r="N64">
        <v>6</v>
      </c>
      <c r="O64" t="s">
        <v>135</v>
      </c>
      <c r="P64" t="s">
        <v>15</v>
      </c>
      <c r="Q64" s="1" t="s">
        <v>72</v>
      </c>
      <c r="R64" t="s">
        <v>72</v>
      </c>
      <c r="S64" t="str">
        <f t="shared" si="0"/>
        <v>6 &amp; Sales &amp; Marketing</v>
      </c>
      <c r="T64" t="e">
        <f>IF(U64="","",INDEX('Backing 4'!Z:Z,MATCH(U64,'Backing 4'!Y:Y,0)))</f>
        <v>#N/A</v>
      </c>
      <c r="U64">
        <f t="shared" si="1"/>
        <v>6</v>
      </c>
      <c r="V64">
        <v>1</v>
      </c>
      <c r="W64">
        <f>IF(E64="Y","",IF(X64="Y",INDEX('Backing 2'!B:B,MATCH(C64,'Backing 2'!C:C,0)),C64))</f>
        <v>6</v>
      </c>
      <c r="X64" t="s">
        <v>84</v>
      </c>
      <c r="Z64" t="s">
        <v>73</v>
      </c>
      <c r="AA64">
        <v>20</v>
      </c>
      <c r="AB64" t="s">
        <v>43</v>
      </c>
      <c r="AC64" t="s">
        <v>79</v>
      </c>
      <c r="AD64" s="3">
        <v>43556</v>
      </c>
      <c r="AE64" s="3" t="str">
        <f t="shared" si="2"/>
        <v>2019</v>
      </c>
      <c r="AF64">
        <v>1</v>
      </c>
    </row>
    <row r="65" spans="1:32" x14ac:dyDescent="0.3">
      <c r="A65">
        <v>64</v>
      </c>
      <c r="B65" t="s">
        <v>8</v>
      </c>
      <c r="C65">
        <v>2</v>
      </c>
      <c r="D65" t="s">
        <v>137</v>
      </c>
      <c r="E65" t="s">
        <v>85</v>
      </c>
      <c r="F65">
        <v>3</v>
      </c>
      <c r="G65" t="s">
        <v>85</v>
      </c>
      <c r="H65" t="s">
        <v>83</v>
      </c>
      <c r="I65" s="2">
        <v>0.5</v>
      </c>
      <c r="J65" t="s">
        <v>85</v>
      </c>
      <c r="K65" t="s">
        <v>83</v>
      </c>
      <c r="L65" t="s">
        <v>15</v>
      </c>
      <c r="N65">
        <v>2</v>
      </c>
      <c r="O65" t="s">
        <v>137</v>
      </c>
      <c r="P65" t="s">
        <v>15</v>
      </c>
      <c r="Q65" s="1" t="s">
        <v>72</v>
      </c>
      <c r="R65" t="s">
        <v>72</v>
      </c>
      <c r="S65" t="str">
        <f t="shared" si="0"/>
        <v>2 &amp; Sales &amp; Marketing</v>
      </c>
      <c r="T65" t="s">
        <v>123</v>
      </c>
      <c r="U65">
        <f t="shared" si="1"/>
        <v>2</v>
      </c>
      <c r="V65">
        <v>3</v>
      </c>
      <c r="W65">
        <f>IF(E65="Y","",IF(X65="Y",INDEX('Backing 2'!B:B,MATCH(C65,'Backing 2'!C:C,0)),C65))</f>
        <v>2</v>
      </c>
      <c r="X65" t="s">
        <v>84</v>
      </c>
      <c r="Y65">
        <v>3</v>
      </c>
      <c r="Z65" t="s">
        <v>74</v>
      </c>
      <c r="AA65">
        <v>36</v>
      </c>
      <c r="AB65" t="s">
        <v>24</v>
      </c>
      <c r="AC65" t="s">
        <v>24</v>
      </c>
      <c r="AD65" s="3">
        <v>40634</v>
      </c>
      <c r="AE65" s="3" t="str">
        <f t="shared" si="2"/>
        <v>2011</v>
      </c>
      <c r="AF65">
        <v>9</v>
      </c>
    </row>
    <row r="66" spans="1:32" x14ac:dyDescent="0.3">
      <c r="A66">
        <v>65</v>
      </c>
      <c r="B66" t="s">
        <v>7</v>
      </c>
      <c r="C66">
        <v>2</v>
      </c>
      <c r="D66" t="s">
        <v>137</v>
      </c>
      <c r="E66" t="s">
        <v>85</v>
      </c>
      <c r="F66">
        <v>2</v>
      </c>
      <c r="G66" t="s">
        <v>85</v>
      </c>
      <c r="H66" t="s">
        <v>83</v>
      </c>
      <c r="I66" s="2">
        <v>0.5</v>
      </c>
      <c r="J66" t="s">
        <v>85</v>
      </c>
      <c r="K66" t="s">
        <v>83</v>
      </c>
      <c r="L66" t="s">
        <v>15</v>
      </c>
      <c r="N66">
        <v>2</v>
      </c>
      <c r="O66" t="s">
        <v>137</v>
      </c>
      <c r="P66" t="s">
        <v>15</v>
      </c>
      <c r="Q66" s="1" t="s">
        <v>72</v>
      </c>
      <c r="R66" t="s">
        <v>72</v>
      </c>
      <c r="S66" t="str">
        <f t="shared" ref="S66:S129" si="3">IF(N66="","",IF(C66="1 - Executive","",C66&amp;" &amp; "&amp;P66))</f>
        <v>2 &amp; Sales &amp; Marketing</v>
      </c>
      <c r="T66" t="s">
        <v>123</v>
      </c>
      <c r="U66">
        <f t="shared" ref="U66:U129" si="4">IF(N66="","",IF(C66="1 - Executive","",C66))</f>
        <v>2</v>
      </c>
      <c r="V66">
        <v>3</v>
      </c>
      <c r="W66">
        <f>IF(E66="Y","",IF(X66="Y",INDEX('Backing 2'!B:B,MATCH(C66,'Backing 2'!C:C,0)),C66))</f>
        <v>2</v>
      </c>
      <c r="X66" t="s">
        <v>84</v>
      </c>
      <c r="Y66">
        <v>3</v>
      </c>
      <c r="Z66" t="s">
        <v>75</v>
      </c>
      <c r="AA66">
        <v>45</v>
      </c>
      <c r="AB66" t="s">
        <v>36</v>
      </c>
      <c r="AC66" t="s">
        <v>78</v>
      </c>
      <c r="AD66" s="3">
        <v>42461</v>
      </c>
      <c r="AE66" s="3" t="str">
        <f t="shared" si="2"/>
        <v>2016</v>
      </c>
      <c r="AF66">
        <v>4</v>
      </c>
    </row>
    <row r="67" spans="1:32" x14ac:dyDescent="0.3">
      <c r="A67">
        <v>66</v>
      </c>
      <c r="B67" t="s">
        <v>7</v>
      </c>
      <c r="C67">
        <v>3</v>
      </c>
      <c r="D67" t="s">
        <v>138</v>
      </c>
      <c r="E67" t="s">
        <v>85</v>
      </c>
      <c r="F67">
        <v>3</v>
      </c>
      <c r="G67" t="s">
        <v>85</v>
      </c>
      <c r="H67" t="s">
        <v>83</v>
      </c>
      <c r="I67" s="2">
        <v>0.5</v>
      </c>
      <c r="J67" t="s">
        <v>85</v>
      </c>
      <c r="K67" t="s">
        <v>83</v>
      </c>
      <c r="L67" t="s">
        <v>15</v>
      </c>
      <c r="N67">
        <v>3</v>
      </c>
      <c r="O67" t="s">
        <v>138</v>
      </c>
      <c r="P67" t="s">
        <v>15</v>
      </c>
      <c r="Q67" s="1" t="s">
        <v>72</v>
      </c>
      <c r="R67" t="s">
        <v>72</v>
      </c>
      <c r="S67" t="str">
        <f t="shared" si="3"/>
        <v>3 &amp; Sales &amp; Marketing</v>
      </c>
      <c r="T67" t="e">
        <f>IF(U67="","",INDEX('Backing 4'!Z:Z,MATCH(U67,'Backing 4'!Y:Y,0)))</f>
        <v>#N/A</v>
      </c>
      <c r="U67">
        <f t="shared" si="4"/>
        <v>3</v>
      </c>
      <c r="V67">
        <v>1</v>
      </c>
      <c r="W67" t="e">
        <f>IF(E67="Y","",IF(X67="Y",INDEX('Backing 2'!B:B,MATCH(C67,'Backing 2'!C:C,0)),C67))</f>
        <v>#N/A</v>
      </c>
      <c r="X67" t="s">
        <v>82</v>
      </c>
      <c r="Y67">
        <v>2</v>
      </c>
      <c r="Z67" t="s">
        <v>74</v>
      </c>
      <c r="AA67">
        <v>39</v>
      </c>
      <c r="AB67" t="s">
        <v>35</v>
      </c>
      <c r="AC67" t="s">
        <v>78</v>
      </c>
      <c r="AD67" s="3">
        <v>42095</v>
      </c>
      <c r="AE67" s="3" t="str">
        <f t="shared" ref="AE67:AE130" si="5">TEXT(AD67,"yyyy")</f>
        <v>2015</v>
      </c>
      <c r="AF67">
        <v>5</v>
      </c>
    </row>
    <row r="68" spans="1:32" x14ac:dyDescent="0.3">
      <c r="A68">
        <v>67</v>
      </c>
      <c r="B68" t="s">
        <v>8</v>
      </c>
      <c r="C68">
        <v>2</v>
      </c>
      <c r="D68" t="s">
        <v>137</v>
      </c>
      <c r="E68" t="s">
        <v>85</v>
      </c>
      <c r="F68">
        <v>2</v>
      </c>
      <c r="G68" t="s">
        <v>85</v>
      </c>
      <c r="H68" t="s">
        <v>83</v>
      </c>
      <c r="I68" s="2">
        <v>0.5</v>
      </c>
      <c r="J68" t="s">
        <v>85</v>
      </c>
      <c r="K68" t="s">
        <v>83</v>
      </c>
      <c r="L68" t="s">
        <v>13</v>
      </c>
      <c r="N68">
        <v>2</v>
      </c>
      <c r="O68" t="s">
        <v>137</v>
      </c>
      <c r="P68" t="s">
        <v>13</v>
      </c>
      <c r="Q68" s="1" t="s">
        <v>72</v>
      </c>
      <c r="R68" t="s">
        <v>72</v>
      </c>
      <c r="S68" t="str">
        <f t="shared" si="3"/>
        <v>2 &amp; Operations</v>
      </c>
      <c r="T68" t="s">
        <v>123</v>
      </c>
      <c r="U68">
        <f t="shared" si="4"/>
        <v>2</v>
      </c>
      <c r="V68">
        <v>1</v>
      </c>
      <c r="W68" t="e">
        <f>IF(E68="Y","",IF(X68="Y",INDEX('Backing 2'!B:B,MATCH(C68,'Backing 2'!C:C,0)),C68))</f>
        <v>#N/A</v>
      </c>
      <c r="X68" t="s">
        <v>82</v>
      </c>
      <c r="Y68">
        <v>1</v>
      </c>
      <c r="Z68" t="s">
        <v>75</v>
      </c>
      <c r="AA68">
        <v>46</v>
      </c>
      <c r="AB68" t="s">
        <v>24</v>
      </c>
      <c r="AC68" t="s">
        <v>24</v>
      </c>
      <c r="AD68" s="3">
        <v>42461</v>
      </c>
      <c r="AE68" s="3" t="str">
        <f t="shared" si="5"/>
        <v>2016</v>
      </c>
      <c r="AF68">
        <v>4</v>
      </c>
    </row>
    <row r="69" spans="1:32" x14ac:dyDescent="0.3">
      <c r="A69">
        <v>68</v>
      </c>
      <c r="B69" t="s">
        <v>8</v>
      </c>
      <c r="C69">
        <v>5</v>
      </c>
      <c r="D69" t="s">
        <v>139</v>
      </c>
      <c r="E69" t="s">
        <v>85</v>
      </c>
      <c r="F69">
        <v>3</v>
      </c>
      <c r="G69" t="s">
        <v>85</v>
      </c>
      <c r="H69" t="s">
        <v>83</v>
      </c>
      <c r="I69" s="2">
        <v>0.5</v>
      </c>
      <c r="J69" t="s">
        <v>85</v>
      </c>
      <c r="K69" t="s">
        <v>83</v>
      </c>
      <c r="L69" t="s">
        <v>15</v>
      </c>
      <c r="N69">
        <v>5</v>
      </c>
      <c r="O69" t="s">
        <v>139</v>
      </c>
      <c r="P69" t="s">
        <v>15</v>
      </c>
      <c r="Q69" s="1" t="s">
        <v>72</v>
      </c>
      <c r="R69" t="s">
        <v>72</v>
      </c>
      <c r="S69" t="str">
        <f t="shared" si="3"/>
        <v>5 &amp; Sales &amp; Marketing</v>
      </c>
      <c r="T69" t="e">
        <f>IF(U69="","",INDEX('Backing 4'!Z:Z,MATCH(U69,'Backing 4'!Y:Y,0)))</f>
        <v>#N/A</v>
      </c>
      <c r="U69">
        <f t="shared" si="4"/>
        <v>5</v>
      </c>
      <c r="V69">
        <v>5</v>
      </c>
      <c r="W69">
        <f>IF(E69="Y","",IF(X69="Y",INDEX('Backing 2'!B:B,MATCH(C69,'Backing 2'!C:C,0)),C69))</f>
        <v>5</v>
      </c>
      <c r="X69" t="s">
        <v>84</v>
      </c>
      <c r="Y69">
        <v>3</v>
      </c>
      <c r="Z69" t="s">
        <v>73</v>
      </c>
      <c r="AA69">
        <v>25</v>
      </c>
      <c r="AB69" t="s">
        <v>24</v>
      </c>
      <c r="AC69" t="s">
        <v>24</v>
      </c>
      <c r="AD69" s="3">
        <v>41730</v>
      </c>
      <c r="AE69" s="3" t="str">
        <f t="shared" si="5"/>
        <v>2014</v>
      </c>
      <c r="AF69">
        <v>6</v>
      </c>
    </row>
    <row r="70" spans="1:32" x14ac:dyDescent="0.3">
      <c r="A70">
        <v>69</v>
      </c>
      <c r="B70" t="s">
        <v>7</v>
      </c>
      <c r="C70">
        <v>6</v>
      </c>
      <c r="D70" t="s">
        <v>135</v>
      </c>
      <c r="E70" t="s">
        <v>85</v>
      </c>
      <c r="F70">
        <v>2</v>
      </c>
      <c r="G70" t="s">
        <v>85</v>
      </c>
      <c r="H70" t="s">
        <v>83</v>
      </c>
      <c r="I70" s="2">
        <v>0.5</v>
      </c>
      <c r="J70" t="s">
        <v>85</v>
      </c>
      <c r="K70" t="s">
        <v>83</v>
      </c>
      <c r="L70" t="s">
        <v>13</v>
      </c>
      <c r="N70">
        <v>6</v>
      </c>
      <c r="O70" t="s">
        <v>135</v>
      </c>
      <c r="P70" t="s">
        <v>13</v>
      </c>
      <c r="Q70" s="1" t="s">
        <v>72</v>
      </c>
      <c r="R70" t="s">
        <v>72</v>
      </c>
      <c r="S70" t="str">
        <f t="shared" si="3"/>
        <v>6 &amp; Operations</v>
      </c>
      <c r="T70" t="e">
        <f>IF(U70="","",INDEX('Backing 4'!Z:Z,MATCH(U70,'Backing 4'!Y:Y,0)))</f>
        <v>#N/A</v>
      </c>
      <c r="U70">
        <f t="shared" si="4"/>
        <v>6</v>
      </c>
      <c r="V70">
        <v>2</v>
      </c>
      <c r="W70">
        <f>IF(E70="Y","",IF(X70="Y",INDEX('Backing 2'!B:B,MATCH(C70,'Backing 2'!C:C,0)),C70))</f>
        <v>6</v>
      </c>
      <c r="X70" t="s">
        <v>84</v>
      </c>
      <c r="Y70">
        <v>2</v>
      </c>
      <c r="Z70" t="s">
        <v>73</v>
      </c>
      <c r="AA70">
        <v>26</v>
      </c>
      <c r="AB70" t="s">
        <v>41</v>
      </c>
      <c r="AC70" t="s">
        <v>78</v>
      </c>
      <c r="AD70" s="3">
        <v>43191</v>
      </c>
      <c r="AE70" s="3" t="str">
        <f t="shared" si="5"/>
        <v>2018</v>
      </c>
      <c r="AF70">
        <v>2</v>
      </c>
    </row>
    <row r="71" spans="1:32" x14ac:dyDescent="0.3">
      <c r="A71">
        <v>70</v>
      </c>
      <c r="B71" t="s">
        <v>8</v>
      </c>
      <c r="C71">
        <v>5</v>
      </c>
      <c r="D71" t="s">
        <v>139</v>
      </c>
      <c r="E71" t="s">
        <v>85</v>
      </c>
      <c r="F71">
        <v>2</v>
      </c>
      <c r="G71" t="s">
        <v>85</v>
      </c>
      <c r="H71" t="s">
        <v>83</v>
      </c>
      <c r="I71" s="2">
        <v>0.5</v>
      </c>
      <c r="J71" t="s">
        <v>85</v>
      </c>
      <c r="K71" t="s">
        <v>83</v>
      </c>
      <c r="L71" t="s">
        <v>15</v>
      </c>
      <c r="N71">
        <v>5</v>
      </c>
      <c r="O71" t="s">
        <v>139</v>
      </c>
      <c r="P71" t="s">
        <v>15</v>
      </c>
      <c r="Q71" s="1" t="s">
        <v>72</v>
      </c>
      <c r="R71" t="s">
        <v>72</v>
      </c>
      <c r="S71" t="str">
        <f t="shared" si="3"/>
        <v>5 &amp; Sales &amp; Marketing</v>
      </c>
      <c r="T71" t="e">
        <f>IF(U71="","",INDEX('Backing 4'!Z:Z,MATCH(U71,'Backing 4'!Y:Y,0)))</f>
        <v>#N/A</v>
      </c>
      <c r="U71">
        <f t="shared" si="4"/>
        <v>5</v>
      </c>
      <c r="V71">
        <v>4</v>
      </c>
      <c r="W71">
        <f>IF(E71="Y","",IF(X71="Y",INDEX('Backing 2'!B:B,MATCH(C71,'Backing 2'!C:C,0)),C71))</f>
        <v>5</v>
      </c>
      <c r="X71" t="s">
        <v>84</v>
      </c>
      <c r="Y71">
        <v>3</v>
      </c>
      <c r="Z71" t="s">
        <v>73</v>
      </c>
      <c r="AA71">
        <v>29</v>
      </c>
      <c r="AB71" t="s">
        <v>24</v>
      </c>
      <c r="AC71" t="s">
        <v>24</v>
      </c>
      <c r="AD71" s="3">
        <v>42461</v>
      </c>
      <c r="AE71" s="3" t="str">
        <f t="shared" si="5"/>
        <v>2016</v>
      </c>
      <c r="AF71">
        <v>4</v>
      </c>
    </row>
    <row r="72" spans="1:32" x14ac:dyDescent="0.3">
      <c r="A72">
        <v>71</v>
      </c>
      <c r="B72" t="s">
        <v>7</v>
      </c>
      <c r="C72">
        <v>4</v>
      </c>
      <c r="D72" t="s">
        <v>136</v>
      </c>
      <c r="E72" t="s">
        <v>85</v>
      </c>
      <c r="F72">
        <v>3</v>
      </c>
      <c r="G72" t="s">
        <v>85</v>
      </c>
      <c r="H72" t="s">
        <v>83</v>
      </c>
      <c r="I72" s="2">
        <v>0.5</v>
      </c>
      <c r="J72" t="s">
        <v>85</v>
      </c>
      <c r="K72" t="s">
        <v>83</v>
      </c>
      <c r="L72" t="s">
        <v>13</v>
      </c>
      <c r="N72">
        <v>4</v>
      </c>
      <c r="O72" t="s">
        <v>136</v>
      </c>
      <c r="P72" t="s">
        <v>13</v>
      </c>
      <c r="Q72" s="1" t="s">
        <v>72</v>
      </c>
      <c r="R72" t="s">
        <v>72</v>
      </c>
      <c r="S72" t="str">
        <f t="shared" si="3"/>
        <v>4 &amp; Operations</v>
      </c>
      <c r="T72" t="e">
        <f>IF(U72="","",INDEX('Backing 4'!Z:Z,MATCH(U72,'Backing 4'!Y:Y,0)))</f>
        <v>#N/A</v>
      </c>
      <c r="U72">
        <f t="shared" si="4"/>
        <v>4</v>
      </c>
      <c r="V72">
        <v>4</v>
      </c>
      <c r="W72">
        <f>IF(E72="Y","",IF(X72="Y",INDEX('Backing 2'!B:B,MATCH(C72,'Backing 2'!C:C,0)),C72))</f>
        <v>4</v>
      </c>
      <c r="X72" t="s">
        <v>84</v>
      </c>
      <c r="Y72">
        <v>3</v>
      </c>
      <c r="Z72" t="s">
        <v>75</v>
      </c>
      <c r="AA72">
        <v>40</v>
      </c>
      <c r="AB72" t="s">
        <v>47</v>
      </c>
      <c r="AC72" t="s">
        <v>78</v>
      </c>
      <c r="AD72" s="3">
        <v>40634</v>
      </c>
      <c r="AE72" s="3" t="str">
        <f t="shared" si="5"/>
        <v>2011</v>
      </c>
      <c r="AF72">
        <v>9</v>
      </c>
    </row>
    <row r="73" spans="1:32" x14ac:dyDescent="0.3">
      <c r="A73">
        <v>72</v>
      </c>
      <c r="B73" t="s">
        <v>7</v>
      </c>
      <c r="C73">
        <v>5</v>
      </c>
      <c r="D73" t="s">
        <v>139</v>
      </c>
      <c r="E73" t="s">
        <v>85</v>
      </c>
      <c r="F73">
        <v>2</v>
      </c>
      <c r="G73" t="s">
        <v>85</v>
      </c>
      <c r="H73" t="s">
        <v>83</v>
      </c>
      <c r="I73" s="2">
        <v>0.5</v>
      </c>
      <c r="J73" t="s">
        <v>85</v>
      </c>
      <c r="K73" t="s">
        <v>83</v>
      </c>
      <c r="L73" t="s">
        <v>13</v>
      </c>
      <c r="N73">
        <v>5</v>
      </c>
      <c r="O73" t="s">
        <v>139</v>
      </c>
      <c r="P73" t="s">
        <v>13</v>
      </c>
      <c r="Q73" s="1" t="s">
        <v>72</v>
      </c>
      <c r="R73" t="s">
        <v>72</v>
      </c>
      <c r="S73" t="str">
        <f t="shared" si="3"/>
        <v>5 &amp; Operations</v>
      </c>
      <c r="T73" t="e">
        <f>IF(U73="","",INDEX('Backing 4'!Z:Z,MATCH(U73,'Backing 4'!Y:Y,0)))</f>
        <v>#N/A</v>
      </c>
      <c r="U73">
        <f t="shared" si="4"/>
        <v>5</v>
      </c>
      <c r="V73">
        <v>4</v>
      </c>
      <c r="W73">
        <f>IF(E73="Y","",IF(X73="Y",INDEX('Backing 2'!B:B,MATCH(C73,'Backing 2'!C:C,0)),C73))</f>
        <v>5</v>
      </c>
      <c r="X73" t="s">
        <v>84</v>
      </c>
      <c r="Y73">
        <v>3</v>
      </c>
      <c r="Z73" t="s">
        <v>74</v>
      </c>
      <c r="AA73">
        <v>34</v>
      </c>
      <c r="AB73" t="s">
        <v>36</v>
      </c>
      <c r="AC73" t="s">
        <v>78</v>
      </c>
      <c r="AD73" s="3">
        <v>42461</v>
      </c>
      <c r="AE73" s="3" t="str">
        <f t="shared" si="5"/>
        <v>2016</v>
      </c>
      <c r="AF73">
        <v>4</v>
      </c>
    </row>
    <row r="74" spans="1:32" x14ac:dyDescent="0.3">
      <c r="A74">
        <v>73</v>
      </c>
      <c r="B74" t="s">
        <v>8</v>
      </c>
      <c r="C74">
        <v>2</v>
      </c>
      <c r="D74" t="s">
        <v>137</v>
      </c>
      <c r="E74" t="s">
        <v>83</v>
      </c>
      <c r="F74" s="4"/>
      <c r="G74" t="s">
        <v>85</v>
      </c>
      <c r="H74" t="s">
        <v>85</v>
      </c>
      <c r="I74" s="2">
        <v>0.5</v>
      </c>
      <c r="J74" t="s">
        <v>85</v>
      </c>
      <c r="K74" t="s">
        <v>85</v>
      </c>
      <c r="L74" t="s">
        <v>13</v>
      </c>
      <c r="N74">
        <v>2</v>
      </c>
      <c r="O74" t="s">
        <v>137</v>
      </c>
      <c r="P74" t="s">
        <v>13</v>
      </c>
      <c r="Q74" s="1" t="s">
        <v>72</v>
      </c>
      <c r="R74" t="s">
        <v>72</v>
      </c>
      <c r="S74" t="str">
        <f t="shared" si="3"/>
        <v>2 &amp; Operations</v>
      </c>
      <c r="T74" t="s">
        <v>123</v>
      </c>
      <c r="U74">
        <f t="shared" si="4"/>
        <v>2</v>
      </c>
      <c r="V74">
        <v>0</v>
      </c>
      <c r="W74">
        <f>IF(E74="Y","",IF(X74="Y",INDEX('Backing 2'!B:B,MATCH(C74,'Backing 2'!C:C,0)),C74))</f>
        <v>2</v>
      </c>
      <c r="X74" t="s">
        <v>84</v>
      </c>
      <c r="Z74" t="s">
        <v>76</v>
      </c>
      <c r="AA74">
        <v>51</v>
      </c>
      <c r="AB74" t="s">
        <v>24</v>
      </c>
      <c r="AC74" t="s">
        <v>24</v>
      </c>
      <c r="AD74" s="3">
        <v>43922</v>
      </c>
      <c r="AE74" s="3" t="str">
        <f t="shared" si="5"/>
        <v>2020</v>
      </c>
      <c r="AF74">
        <v>0</v>
      </c>
    </row>
    <row r="75" spans="1:32" x14ac:dyDescent="0.3">
      <c r="A75">
        <v>74</v>
      </c>
      <c r="B75" t="s">
        <v>7</v>
      </c>
      <c r="C75">
        <v>5</v>
      </c>
      <c r="D75" t="s">
        <v>139</v>
      </c>
      <c r="E75" t="s">
        <v>85</v>
      </c>
      <c r="G75" t="s">
        <v>85</v>
      </c>
      <c r="H75" t="s">
        <v>85</v>
      </c>
      <c r="I75" s="2">
        <v>0.5</v>
      </c>
      <c r="J75" t="s">
        <v>83</v>
      </c>
      <c r="K75" t="s">
        <v>83</v>
      </c>
      <c r="L75" t="s">
        <v>15</v>
      </c>
      <c r="M75" t="s">
        <v>86</v>
      </c>
      <c r="P75" t="s">
        <v>15</v>
      </c>
      <c r="Q75" s="1">
        <v>0.8</v>
      </c>
      <c r="R75" t="s">
        <v>71</v>
      </c>
      <c r="S75" t="str">
        <f t="shared" si="3"/>
        <v/>
      </c>
      <c r="T75" t="str">
        <f>IF(U75="","",INDEX('Backing 4'!Z:Z,MATCH(U75,'Backing 4'!Y:Y,0)))</f>
        <v/>
      </c>
      <c r="U75" t="str">
        <f t="shared" si="4"/>
        <v/>
      </c>
      <c r="V75">
        <v>3</v>
      </c>
      <c r="W75">
        <f>IF(E75="Y","",IF(X75="Y",INDEX('Backing 2'!B:B,MATCH(C75,'Backing 2'!C:C,0)),C75))</f>
        <v>5</v>
      </c>
      <c r="X75" t="s">
        <v>84</v>
      </c>
      <c r="Y75">
        <v>3</v>
      </c>
      <c r="Z75" t="s">
        <v>75</v>
      </c>
      <c r="AA75">
        <v>41</v>
      </c>
      <c r="AB75" t="s">
        <v>24</v>
      </c>
      <c r="AC75" t="s">
        <v>24</v>
      </c>
      <c r="AD75" s="3">
        <v>42826</v>
      </c>
      <c r="AE75" s="3" t="str">
        <f t="shared" si="5"/>
        <v>2017</v>
      </c>
      <c r="AF75">
        <v>3</v>
      </c>
    </row>
    <row r="76" spans="1:32" x14ac:dyDescent="0.3">
      <c r="A76">
        <v>75</v>
      </c>
      <c r="B76" t="s">
        <v>7</v>
      </c>
      <c r="C76">
        <v>6</v>
      </c>
      <c r="D76" t="s">
        <v>135</v>
      </c>
      <c r="E76" t="s">
        <v>85</v>
      </c>
      <c r="F76">
        <v>3</v>
      </c>
      <c r="G76" t="s">
        <v>85</v>
      </c>
      <c r="H76" t="s">
        <v>83</v>
      </c>
      <c r="I76" s="2">
        <v>0.5</v>
      </c>
      <c r="J76" t="s">
        <v>85</v>
      </c>
      <c r="K76" t="s">
        <v>83</v>
      </c>
      <c r="L76" t="s">
        <v>15</v>
      </c>
      <c r="N76">
        <v>6</v>
      </c>
      <c r="O76" t="s">
        <v>135</v>
      </c>
      <c r="P76" t="s">
        <v>15</v>
      </c>
      <c r="Q76" s="1" t="s">
        <v>72</v>
      </c>
      <c r="R76" t="s">
        <v>72</v>
      </c>
      <c r="S76" t="str">
        <f t="shared" si="3"/>
        <v>6 &amp; Sales &amp; Marketing</v>
      </c>
      <c r="T76" t="e">
        <f>IF(U76="","",INDEX('Backing 4'!Z:Z,MATCH(U76,'Backing 4'!Y:Y,0)))</f>
        <v>#N/A</v>
      </c>
      <c r="U76">
        <f t="shared" si="4"/>
        <v>6</v>
      </c>
      <c r="V76">
        <v>3</v>
      </c>
      <c r="W76">
        <f>IF(E76="Y","",IF(X76="Y",INDEX('Backing 2'!B:B,MATCH(C76,'Backing 2'!C:C,0)),C76))</f>
        <v>6</v>
      </c>
      <c r="X76" t="s">
        <v>84</v>
      </c>
      <c r="Y76">
        <v>2</v>
      </c>
      <c r="Z76" t="s">
        <v>73</v>
      </c>
      <c r="AA76">
        <v>24</v>
      </c>
      <c r="AB76" t="s">
        <v>24</v>
      </c>
      <c r="AC76" t="s">
        <v>24</v>
      </c>
      <c r="AD76" s="3">
        <v>42826</v>
      </c>
      <c r="AE76" s="3" t="str">
        <f t="shared" si="5"/>
        <v>2017</v>
      </c>
      <c r="AF76">
        <v>3</v>
      </c>
    </row>
    <row r="77" spans="1:32" x14ac:dyDescent="0.3">
      <c r="A77">
        <v>76</v>
      </c>
      <c r="B77" t="s">
        <v>7</v>
      </c>
      <c r="C77">
        <v>4</v>
      </c>
      <c r="D77" t="s">
        <v>136</v>
      </c>
      <c r="E77" t="s">
        <v>85</v>
      </c>
      <c r="F77">
        <v>2</v>
      </c>
      <c r="G77" t="s">
        <v>83</v>
      </c>
      <c r="H77" t="s">
        <v>83</v>
      </c>
      <c r="I77" s="2">
        <v>0.5</v>
      </c>
      <c r="J77" t="s">
        <v>85</v>
      </c>
      <c r="K77" t="s">
        <v>83</v>
      </c>
      <c r="L77" t="s">
        <v>14</v>
      </c>
      <c r="N77">
        <v>3</v>
      </c>
      <c r="O77" t="s">
        <v>138</v>
      </c>
      <c r="P77" t="s">
        <v>14</v>
      </c>
      <c r="Q77" s="1" t="s">
        <v>72</v>
      </c>
      <c r="R77" t="s">
        <v>72</v>
      </c>
      <c r="S77" t="str">
        <f t="shared" si="3"/>
        <v>4 &amp; Internal Services</v>
      </c>
      <c r="T77" t="e">
        <f>IF(U77="","",INDEX('Backing 4'!Z:Z,MATCH(U77,'Backing 4'!Y:Y,0)))</f>
        <v>#N/A</v>
      </c>
      <c r="U77">
        <f t="shared" si="4"/>
        <v>4</v>
      </c>
      <c r="V77">
        <v>4</v>
      </c>
      <c r="W77">
        <f>IF(E77="Y","",IF(X77="Y",INDEX('Backing 2'!B:B,MATCH(C77,'Backing 2'!C:C,0)),C77))</f>
        <v>4</v>
      </c>
      <c r="X77" t="s">
        <v>84</v>
      </c>
      <c r="Y77">
        <v>3</v>
      </c>
      <c r="Z77" t="s">
        <v>75</v>
      </c>
      <c r="AA77">
        <v>43</v>
      </c>
      <c r="AB77" t="s">
        <v>24</v>
      </c>
      <c r="AC77" t="s">
        <v>24</v>
      </c>
      <c r="AD77" s="3">
        <v>41000</v>
      </c>
      <c r="AE77" s="3" t="str">
        <f t="shared" si="5"/>
        <v>2012</v>
      </c>
      <c r="AF77">
        <v>8</v>
      </c>
    </row>
    <row r="78" spans="1:32" x14ac:dyDescent="0.3">
      <c r="A78">
        <v>77</v>
      </c>
      <c r="B78" t="s">
        <v>8</v>
      </c>
      <c r="C78">
        <v>3</v>
      </c>
      <c r="D78" t="s">
        <v>138</v>
      </c>
      <c r="E78" t="s">
        <v>85</v>
      </c>
      <c r="F78">
        <v>2</v>
      </c>
      <c r="G78" t="s">
        <v>85</v>
      </c>
      <c r="H78" t="s">
        <v>83</v>
      </c>
      <c r="I78" s="2">
        <v>0.5</v>
      </c>
      <c r="J78" t="s">
        <v>85</v>
      </c>
      <c r="K78" t="s">
        <v>83</v>
      </c>
      <c r="L78" t="s">
        <v>15</v>
      </c>
      <c r="N78">
        <v>3</v>
      </c>
      <c r="O78" t="s">
        <v>138</v>
      </c>
      <c r="P78" t="s">
        <v>15</v>
      </c>
      <c r="Q78" s="1" t="s">
        <v>72</v>
      </c>
      <c r="R78" t="s">
        <v>72</v>
      </c>
      <c r="S78" t="str">
        <f t="shared" si="3"/>
        <v>3 &amp; Sales &amp; Marketing</v>
      </c>
      <c r="T78" t="e">
        <f>IF(U78="","",INDEX('Backing 4'!Z:Z,MATCH(U78,'Backing 4'!Y:Y,0)))</f>
        <v>#N/A</v>
      </c>
      <c r="U78">
        <f t="shared" si="4"/>
        <v>3</v>
      </c>
      <c r="V78">
        <v>2</v>
      </c>
      <c r="W78">
        <f>IF(E78="Y","",IF(X78="Y",INDEX('Backing 2'!B:B,MATCH(C78,'Backing 2'!C:C,0)),C78))</f>
        <v>3</v>
      </c>
      <c r="X78" t="s">
        <v>84</v>
      </c>
      <c r="Y78">
        <v>3</v>
      </c>
      <c r="Z78" t="s">
        <v>75</v>
      </c>
      <c r="AA78">
        <v>41</v>
      </c>
      <c r="AB78" t="s">
        <v>35</v>
      </c>
      <c r="AC78" t="s">
        <v>78</v>
      </c>
      <c r="AD78" s="3">
        <v>42461</v>
      </c>
      <c r="AE78" s="3" t="str">
        <f t="shared" si="5"/>
        <v>2016</v>
      </c>
      <c r="AF78">
        <v>4</v>
      </c>
    </row>
    <row r="79" spans="1:32" x14ac:dyDescent="0.3">
      <c r="A79">
        <v>78</v>
      </c>
      <c r="B79" t="s">
        <v>7</v>
      </c>
      <c r="C79">
        <v>5</v>
      </c>
      <c r="D79" t="s">
        <v>139</v>
      </c>
      <c r="E79" t="s">
        <v>85</v>
      </c>
      <c r="F79">
        <v>2</v>
      </c>
      <c r="G79" t="s">
        <v>85</v>
      </c>
      <c r="H79" t="s">
        <v>83</v>
      </c>
      <c r="I79" s="2">
        <v>0.5</v>
      </c>
      <c r="J79" t="s">
        <v>85</v>
      </c>
      <c r="K79" t="s">
        <v>83</v>
      </c>
      <c r="L79" t="s">
        <v>15</v>
      </c>
      <c r="N79">
        <v>5</v>
      </c>
      <c r="O79" t="s">
        <v>139</v>
      </c>
      <c r="P79" t="s">
        <v>15</v>
      </c>
      <c r="Q79" s="1">
        <v>0.7</v>
      </c>
      <c r="R79" t="s">
        <v>71</v>
      </c>
      <c r="S79" t="str">
        <f t="shared" si="3"/>
        <v>5 &amp; Sales &amp; Marketing</v>
      </c>
      <c r="T79" t="e">
        <f>IF(U79="","",INDEX('Backing 4'!Z:Z,MATCH(U79,'Backing 4'!Y:Y,0)))</f>
        <v>#N/A</v>
      </c>
      <c r="U79">
        <f t="shared" si="4"/>
        <v>5</v>
      </c>
      <c r="V79">
        <v>3</v>
      </c>
      <c r="W79">
        <f>IF(E79="Y","",IF(X79="Y",INDEX('Backing 2'!B:B,MATCH(C79,'Backing 2'!C:C,0)),C79))</f>
        <v>5</v>
      </c>
      <c r="X79" t="s">
        <v>84</v>
      </c>
      <c r="Y79">
        <v>3</v>
      </c>
      <c r="Z79" t="s">
        <v>74</v>
      </c>
      <c r="AA79">
        <v>31</v>
      </c>
      <c r="AB79" t="s">
        <v>24</v>
      </c>
      <c r="AC79" t="s">
        <v>24</v>
      </c>
      <c r="AD79" s="3">
        <v>41000</v>
      </c>
      <c r="AE79" s="3" t="str">
        <f t="shared" si="5"/>
        <v>2012</v>
      </c>
      <c r="AF79">
        <v>8</v>
      </c>
    </row>
    <row r="80" spans="1:32" x14ac:dyDescent="0.3">
      <c r="A80">
        <v>79</v>
      </c>
      <c r="B80" t="s">
        <v>8</v>
      </c>
      <c r="C80">
        <v>6</v>
      </c>
      <c r="D80" t="s">
        <v>135</v>
      </c>
      <c r="E80" t="s">
        <v>83</v>
      </c>
      <c r="F80" s="4"/>
      <c r="G80" t="s">
        <v>85</v>
      </c>
      <c r="H80" t="s">
        <v>85</v>
      </c>
      <c r="I80" s="2">
        <v>0.5</v>
      </c>
      <c r="J80" t="s">
        <v>85</v>
      </c>
      <c r="K80" t="s">
        <v>85</v>
      </c>
      <c r="L80" t="s">
        <v>15</v>
      </c>
      <c r="N80">
        <v>6</v>
      </c>
      <c r="O80" t="s">
        <v>135</v>
      </c>
      <c r="P80" t="s">
        <v>15</v>
      </c>
      <c r="Q80" s="1" t="s">
        <v>72</v>
      </c>
      <c r="R80" t="s">
        <v>72</v>
      </c>
      <c r="S80" t="str">
        <f t="shared" si="3"/>
        <v>6 &amp; Sales &amp; Marketing</v>
      </c>
      <c r="T80" t="e">
        <f>IF(U80="","",INDEX('Backing 4'!Z:Z,MATCH(U80,'Backing 4'!Y:Y,0)))</f>
        <v>#N/A</v>
      </c>
      <c r="U80">
        <f t="shared" si="4"/>
        <v>6</v>
      </c>
      <c r="V80">
        <v>0</v>
      </c>
      <c r="W80">
        <f>IF(E80="Y","",IF(X80="Y",INDEX('Backing 2'!B:B,MATCH(C80,'Backing 2'!C:C,0)),C80))</f>
        <v>6</v>
      </c>
      <c r="X80" t="s">
        <v>84</v>
      </c>
      <c r="Z80" t="s">
        <v>73</v>
      </c>
      <c r="AA80">
        <v>26</v>
      </c>
      <c r="AB80" t="s">
        <v>35</v>
      </c>
      <c r="AC80" t="s">
        <v>78</v>
      </c>
      <c r="AD80" s="3">
        <v>43922</v>
      </c>
      <c r="AE80" s="3" t="str">
        <f t="shared" si="5"/>
        <v>2020</v>
      </c>
      <c r="AF80">
        <v>0</v>
      </c>
    </row>
    <row r="81" spans="1:32" x14ac:dyDescent="0.3">
      <c r="A81">
        <v>80</v>
      </c>
      <c r="B81" t="s">
        <v>7</v>
      </c>
      <c r="C81">
        <v>5</v>
      </c>
      <c r="D81" t="s">
        <v>139</v>
      </c>
      <c r="E81" t="s">
        <v>85</v>
      </c>
      <c r="F81">
        <v>3</v>
      </c>
      <c r="G81" t="s">
        <v>85</v>
      </c>
      <c r="H81" t="s">
        <v>83</v>
      </c>
      <c r="I81" s="2">
        <v>0.5</v>
      </c>
      <c r="J81" t="s">
        <v>85</v>
      </c>
      <c r="K81" t="s">
        <v>83</v>
      </c>
      <c r="L81" t="s">
        <v>13</v>
      </c>
      <c r="N81">
        <v>5</v>
      </c>
      <c r="O81" t="s">
        <v>139</v>
      </c>
      <c r="P81" t="s">
        <v>13</v>
      </c>
      <c r="Q81" s="1">
        <v>0.5</v>
      </c>
      <c r="R81" t="s">
        <v>71</v>
      </c>
      <c r="S81" t="str">
        <f t="shared" si="3"/>
        <v>5 &amp; Operations</v>
      </c>
      <c r="T81" t="e">
        <f>IF(U81="","",INDEX('Backing 4'!Z:Z,MATCH(U81,'Backing 4'!Y:Y,0)))</f>
        <v>#N/A</v>
      </c>
      <c r="U81">
        <f t="shared" si="4"/>
        <v>5</v>
      </c>
      <c r="V81">
        <v>3</v>
      </c>
      <c r="W81">
        <f>IF(E81="Y","",IF(X81="Y",INDEX('Backing 2'!B:B,MATCH(C81,'Backing 2'!C:C,0)),C81))</f>
        <v>5</v>
      </c>
      <c r="X81" t="s">
        <v>84</v>
      </c>
      <c r="Y81">
        <v>2</v>
      </c>
      <c r="Z81" t="s">
        <v>73</v>
      </c>
      <c r="AA81">
        <v>28</v>
      </c>
      <c r="AB81" t="s">
        <v>36</v>
      </c>
      <c r="AC81" t="s">
        <v>78</v>
      </c>
      <c r="AD81" s="3">
        <v>41730</v>
      </c>
      <c r="AE81" s="3" t="str">
        <f t="shared" si="5"/>
        <v>2014</v>
      </c>
      <c r="AF81">
        <v>6</v>
      </c>
    </row>
    <row r="82" spans="1:32" x14ac:dyDescent="0.3">
      <c r="A82">
        <v>81</v>
      </c>
      <c r="B82" t="s">
        <v>8</v>
      </c>
      <c r="C82">
        <v>2</v>
      </c>
      <c r="D82" t="s">
        <v>137</v>
      </c>
      <c r="E82" t="s">
        <v>85</v>
      </c>
      <c r="F82">
        <v>3</v>
      </c>
      <c r="G82" t="s">
        <v>85</v>
      </c>
      <c r="H82" t="s">
        <v>83</v>
      </c>
      <c r="I82" s="2">
        <v>0.5</v>
      </c>
      <c r="J82" t="s">
        <v>85</v>
      </c>
      <c r="K82" t="s">
        <v>83</v>
      </c>
      <c r="L82" t="s">
        <v>13</v>
      </c>
      <c r="N82">
        <v>2</v>
      </c>
      <c r="O82" t="s">
        <v>137</v>
      </c>
      <c r="P82" t="s">
        <v>13</v>
      </c>
      <c r="Q82" s="1" t="s">
        <v>72</v>
      </c>
      <c r="R82" t="s">
        <v>72</v>
      </c>
      <c r="S82" t="str">
        <f t="shared" si="3"/>
        <v>2 &amp; Operations</v>
      </c>
      <c r="T82" t="s">
        <v>123</v>
      </c>
      <c r="U82">
        <f t="shared" si="4"/>
        <v>2</v>
      </c>
      <c r="V82">
        <v>3</v>
      </c>
      <c r="W82">
        <f>IF(E82="Y","",IF(X82="Y",INDEX('Backing 2'!B:B,MATCH(C82,'Backing 2'!C:C,0)),C82))</f>
        <v>2</v>
      </c>
      <c r="X82" t="s">
        <v>84</v>
      </c>
      <c r="Y82">
        <v>2</v>
      </c>
      <c r="Z82" t="s">
        <v>75</v>
      </c>
      <c r="AA82">
        <v>42</v>
      </c>
      <c r="AB82" t="s">
        <v>24</v>
      </c>
      <c r="AC82" t="s">
        <v>24</v>
      </c>
      <c r="AD82" s="3">
        <v>41365</v>
      </c>
      <c r="AE82" s="3" t="str">
        <f t="shared" si="5"/>
        <v>2013</v>
      </c>
      <c r="AF82">
        <v>7</v>
      </c>
    </row>
    <row r="83" spans="1:32" x14ac:dyDescent="0.3">
      <c r="A83">
        <v>82</v>
      </c>
      <c r="B83" t="s">
        <v>8</v>
      </c>
      <c r="C83">
        <v>6</v>
      </c>
      <c r="D83" t="s">
        <v>135</v>
      </c>
      <c r="E83" t="s">
        <v>85</v>
      </c>
      <c r="F83">
        <v>1</v>
      </c>
      <c r="G83" t="s">
        <v>85</v>
      </c>
      <c r="H83" t="s">
        <v>83</v>
      </c>
      <c r="I83" s="2">
        <v>0.5</v>
      </c>
      <c r="J83" t="s">
        <v>85</v>
      </c>
      <c r="K83" t="s">
        <v>83</v>
      </c>
      <c r="L83" t="s">
        <v>14</v>
      </c>
      <c r="N83">
        <v>6</v>
      </c>
      <c r="O83" t="s">
        <v>135</v>
      </c>
      <c r="P83" t="s">
        <v>14</v>
      </c>
      <c r="Q83" s="1" t="s">
        <v>72</v>
      </c>
      <c r="R83" t="s">
        <v>72</v>
      </c>
      <c r="S83" t="str">
        <f t="shared" si="3"/>
        <v>6 &amp; Internal Services</v>
      </c>
      <c r="T83" t="e">
        <f>IF(U83="","",INDEX('Backing 4'!Z:Z,MATCH(U83,'Backing 4'!Y:Y,0)))</f>
        <v>#N/A</v>
      </c>
      <c r="U83">
        <f t="shared" si="4"/>
        <v>6</v>
      </c>
      <c r="V83">
        <v>2</v>
      </c>
      <c r="W83">
        <f>IF(E83="Y","",IF(X83="Y",INDEX('Backing 2'!B:B,MATCH(C83,'Backing 2'!C:C,0)),C83))</f>
        <v>6</v>
      </c>
      <c r="X83" t="s">
        <v>84</v>
      </c>
      <c r="Y83">
        <v>3</v>
      </c>
      <c r="Z83" t="s">
        <v>73</v>
      </c>
      <c r="AA83">
        <v>25</v>
      </c>
      <c r="AB83" t="s">
        <v>24</v>
      </c>
      <c r="AC83" t="s">
        <v>24</v>
      </c>
      <c r="AD83" s="3">
        <v>43191</v>
      </c>
      <c r="AE83" s="3" t="str">
        <f t="shared" si="5"/>
        <v>2018</v>
      </c>
      <c r="AF83">
        <v>2</v>
      </c>
    </row>
    <row r="84" spans="1:32" x14ac:dyDescent="0.3">
      <c r="A84">
        <v>83</v>
      </c>
      <c r="B84" t="s">
        <v>7</v>
      </c>
      <c r="C84">
        <v>6</v>
      </c>
      <c r="D84" t="s">
        <v>135</v>
      </c>
      <c r="E84" t="s">
        <v>85</v>
      </c>
      <c r="F84">
        <v>4</v>
      </c>
      <c r="G84" t="s">
        <v>85</v>
      </c>
      <c r="H84" t="s">
        <v>83</v>
      </c>
      <c r="I84" s="2">
        <v>0.5</v>
      </c>
      <c r="J84" t="s">
        <v>85</v>
      </c>
      <c r="K84" t="s">
        <v>83</v>
      </c>
      <c r="L84" t="s">
        <v>13</v>
      </c>
      <c r="N84">
        <v>6</v>
      </c>
      <c r="O84" t="s">
        <v>135</v>
      </c>
      <c r="P84" t="s">
        <v>13</v>
      </c>
      <c r="Q84" s="1" t="s">
        <v>72</v>
      </c>
      <c r="R84" t="s">
        <v>72</v>
      </c>
      <c r="S84" t="str">
        <f t="shared" si="3"/>
        <v>6 &amp; Operations</v>
      </c>
      <c r="T84" t="e">
        <f>IF(U84="","",INDEX('Backing 4'!Z:Z,MATCH(U84,'Backing 4'!Y:Y,0)))</f>
        <v>#N/A</v>
      </c>
      <c r="U84">
        <f t="shared" si="4"/>
        <v>6</v>
      </c>
      <c r="V84">
        <v>3</v>
      </c>
      <c r="W84">
        <f>IF(E84="Y","",IF(X84="Y",INDEX('Backing 2'!B:B,MATCH(C84,'Backing 2'!C:C,0)),C84))</f>
        <v>6</v>
      </c>
      <c r="X84" t="s">
        <v>84</v>
      </c>
      <c r="Y84">
        <v>3</v>
      </c>
      <c r="Z84" t="s">
        <v>73</v>
      </c>
      <c r="AA84">
        <v>23</v>
      </c>
      <c r="AB84" t="s">
        <v>24</v>
      </c>
      <c r="AC84" t="s">
        <v>24</v>
      </c>
      <c r="AD84" s="3">
        <v>42826</v>
      </c>
      <c r="AE84" s="3" t="str">
        <f t="shared" si="5"/>
        <v>2017</v>
      </c>
      <c r="AF84">
        <v>3</v>
      </c>
    </row>
    <row r="85" spans="1:32" x14ac:dyDescent="0.3">
      <c r="A85">
        <v>84</v>
      </c>
      <c r="B85" t="s">
        <v>7</v>
      </c>
      <c r="C85">
        <v>6</v>
      </c>
      <c r="D85" t="s">
        <v>135</v>
      </c>
      <c r="E85" t="s">
        <v>85</v>
      </c>
      <c r="F85">
        <v>3</v>
      </c>
      <c r="G85" t="s">
        <v>85</v>
      </c>
      <c r="H85" t="s">
        <v>83</v>
      </c>
      <c r="I85" s="2">
        <v>0.5</v>
      </c>
      <c r="J85" t="s">
        <v>85</v>
      </c>
      <c r="K85" t="s">
        <v>83</v>
      </c>
      <c r="L85" t="s">
        <v>13</v>
      </c>
      <c r="N85">
        <v>6</v>
      </c>
      <c r="O85" t="s">
        <v>135</v>
      </c>
      <c r="P85" t="s">
        <v>13</v>
      </c>
      <c r="Q85" s="1" t="s">
        <v>72</v>
      </c>
      <c r="R85" t="s">
        <v>72</v>
      </c>
      <c r="S85" t="str">
        <f t="shared" si="3"/>
        <v>6 &amp; Operations</v>
      </c>
      <c r="T85" t="e">
        <f>IF(U85="","",INDEX('Backing 4'!Z:Z,MATCH(U85,'Backing 4'!Y:Y,0)))</f>
        <v>#N/A</v>
      </c>
      <c r="U85">
        <f t="shared" si="4"/>
        <v>6</v>
      </c>
      <c r="V85">
        <v>3</v>
      </c>
      <c r="W85">
        <f>IF(E85="Y","",IF(X85="Y",INDEX('Backing 2'!B:B,MATCH(C85,'Backing 2'!C:C,0)),C85))</f>
        <v>6</v>
      </c>
      <c r="X85" t="s">
        <v>84</v>
      </c>
      <c r="Y85">
        <v>3</v>
      </c>
      <c r="Z85" t="s">
        <v>73</v>
      </c>
      <c r="AA85">
        <v>26</v>
      </c>
      <c r="AB85" t="s">
        <v>36</v>
      </c>
      <c r="AC85" t="s">
        <v>78</v>
      </c>
      <c r="AD85" s="3">
        <v>42826</v>
      </c>
      <c r="AE85" s="3" t="str">
        <f t="shared" si="5"/>
        <v>2017</v>
      </c>
      <c r="AF85">
        <v>3</v>
      </c>
    </row>
    <row r="86" spans="1:32" x14ac:dyDescent="0.3">
      <c r="A86">
        <v>85</v>
      </c>
      <c r="B86" t="s">
        <v>8</v>
      </c>
      <c r="C86" s="4">
        <v>2</v>
      </c>
      <c r="D86" s="4" t="s">
        <v>137</v>
      </c>
      <c r="E86" t="s">
        <v>85</v>
      </c>
      <c r="F86">
        <v>4</v>
      </c>
      <c r="G86" t="s">
        <v>85</v>
      </c>
      <c r="H86" t="s">
        <v>85</v>
      </c>
      <c r="I86" s="2">
        <v>0.5</v>
      </c>
      <c r="J86" t="s">
        <v>83</v>
      </c>
      <c r="K86" t="s">
        <v>83</v>
      </c>
      <c r="L86" t="s">
        <v>14</v>
      </c>
      <c r="M86" t="s">
        <v>86</v>
      </c>
      <c r="P86" t="s">
        <v>14</v>
      </c>
      <c r="Q86" s="1" t="s">
        <v>72</v>
      </c>
      <c r="R86" t="s">
        <v>72</v>
      </c>
      <c r="S86" t="str">
        <f t="shared" si="3"/>
        <v/>
      </c>
      <c r="T86" t="str">
        <f>IF(U86="","",INDEX('Backing 4'!Z:Z,MATCH(U86,'Backing 4'!Y:Y,0)))</f>
        <v/>
      </c>
      <c r="U86" t="str">
        <f t="shared" si="4"/>
        <v/>
      </c>
      <c r="V86">
        <v>2</v>
      </c>
      <c r="W86">
        <f>IF(E86="Y","",IF(X86="Y",INDEX('Backing 2'!B:B,MATCH(C86,'Backing 2'!C:C,0)),C86))</f>
        <v>2</v>
      </c>
      <c r="X86" t="s">
        <v>84</v>
      </c>
      <c r="Y86">
        <v>4</v>
      </c>
      <c r="Z86" t="s">
        <v>74</v>
      </c>
      <c r="AA86">
        <v>33</v>
      </c>
      <c r="AB86" t="s">
        <v>36</v>
      </c>
      <c r="AC86" t="s">
        <v>78</v>
      </c>
      <c r="AD86" s="3">
        <v>42826</v>
      </c>
      <c r="AE86" s="3" t="str">
        <f t="shared" si="5"/>
        <v>2017</v>
      </c>
      <c r="AF86">
        <v>3</v>
      </c>
    </row>
    <row r="87" spans="1:32" x14ac:dyDescent="0.3">
      <c r="A87">
        <v>86</v>
      </c>
      <c r="B87" t="s">
        <v>7</v>
      </c>
      <c r="C87">
        <v>6</v>
      </c>
      <c r="D87" t="s">
        <v>135</v>
      </c>
      <c r="E87" t="s">
        <v>85</v>
      </c>
      <c r="F87">
        <v>2</v>
      </c>
      <c r="G87" t="s">
        <v>85</v>
      </c>
      <c r="H87" t="s">
        <v>83</v>
      </c>
      <c r="I87" s="2">
        <v>0.5</v>
      </c>
      <c r="J87" t="s">
        <v>85</v>
      </c>
      <c r="K87" t="s">
        <v>83</v>
      </c>
      <c r="L87" t="s">
        <v>15</v>
      </c>
      <c r="N87">
        <v>6</v>
      </c>
      <c r="O87" t="s">
        <v>135</v>
      </c>
      <c r="P87" t="s">
        <v>15</v>
      </c>
      <c r="Q87" s="1" t="s">
        <v>72</v>
      </c>
      <c r="R87" t="s">
        <v>72</v>
      </c>
      <c r="S87" t="str">
        <f t="shared" si="3"/>
        <v>6 &amp; Sales &amp; Marketing</v>
      </c>
      <c r="T87" t="e">
        <f>IF(U87="","",INDEX('Backing 4'!Z:Z,MATCH(U87,'Backing 4'!Y:Y,0)))</f>
        <v>#N/A</v>
      </c>
      <c r="U87">
        <f t="shared" si="4"/>
        <v>6</v>
      </c>
      <c r="V87">
        <v>2</v>
      </c>
      <c r="W87">
        <f>IF(E87="Y","",IF(X87="Y",INDEX('Backing 2'!B:B,MATCH(C87,'Backing 2'!C:C,0)),C87))</f>
        <v>6</v>
      </c>
      <c r="X87" t="s">
        <v>84</v>
      </c>
      <c r="Y87">
        <v>3</v>
      </c>
      <c r="Z87" t="s">
        <v>73</v>
      </c>
      <c r="AA87">
        <v>25</v>
      </c>
      <c r="AB87" t="s">
        <v>24</v>
      </c>
      <c r="AC87" t="s">
        <v>24</v>
      </c>
      <c r="AD87" s="3">
        <v>43191</v>
      </c>
      <c r="AE87" s="3" t="str">
        <f t="shared" si="5"/>
        <v>2018</v>
      </c>
      <c r="AF87">
        <v>2</v>
      </c>
    </row>
    <row r="88" spans="1:32" x14ac:dyDescent="0.3">
      <c r="A88">
        <v>87</v>
      </c>
      <c r="B88" t="s">
        <v>8</v>
      </c>
      <c r="C88">
        <v>1</v>
      </c>
      <c r="D88" t="s">
        <v>140</v>
      </c>
      <c r="E88" t="s">
        <v>85</v>
      </c>
      <c r="G88" t="s">
        <v>85</v>
      </c>
      <c r="H88" t="s">
        <v>85</v>
      </c>
      <c r="I88" s="2">
        <v>0.5</v>
      </c>
      <c r="J88" t="s">
        <v>85</v>
      </c>
      <c r="K88" t="s">
        <v>83</v>
      </c>
      <c r="L88" t="s">
        <v>14</v>
      </c>
      <c r="N88">
        <v>1</v>
      </c>
      <c r="O88" t="s">
        <v>140</v>
      </c>
      <c r="P88" t="s">
        <v>14</v>
      </c>
      <c r="Q88" s="1" t="s">
        <v>72</v>
      </c>
      <c r="R88" t="s">
        <v>72</v>
      </c>
      <c r="S88" t="str">
        <f t="shared" si="3"/>
        <v>1 &amp; Internal Services</v>
      </c>
      <c r="T88" t="e">
        <f>IF(U88="","",INDEX('Backing 4'!Z:Z,MATCH(U88,'Backing 4'!Y:Y,0)))</f>
        <v>#N/A</v>
      </c>
      <c r="U88">
        <f t="shared" si="4"/>
        <v>1</v>
      </c>
      <c r="V88">
        <v>3</v>
      </c>
      <c r="W88">
        <f>IF(E88="Y","",IF(X88="Y",INDEX('Backing 2'!B:B,MATCH(C88,'Backing 2'!C:C,0)),C88))</f>
        <v>1</v>
      </c>
      <c r="X88" t="s">
        <v>84</v>
      </c>
      <c r="Y88">
        <v>2</v>
      </c>
      <c r="Z88" t="s">
        <v>75</v>
      </c>
      <c r="AA88">
        <v>40</v>
      </c>
      <c r="AB88" t="s">
        <v>24</v>
      </c>
      <c r="AC88" t="s">
        <v>24</v>
      </c>
      <c r="AD88" s="3">
        <v>40634</v>
      </c>
      <c r="AE88" s="3" t="str">
        <f t="shared" si="5"/>
        <v>2011</v>
      </c>
      <c r="AF88">
        <v>9</v>
      </c>
    </row>
    <row r="89" spans="1:32" x14ac:dyDescent="0.3">
      <c r="A89">
        <v>88</v>
      </c>
      <c r="B89" t="s">
        <v>8</v>
      </c>
      <c r="C89">
        <v>6</v>
      </c>
      <c r="D89" t="s">
        <v>135</v>
      </c>
      <c r="E89" t="s">
        <v>85</v>
      </c>
      <c r="F89">
        <v>2</v>
      </c>
      <c r="G89" t="s">
        <v>83</v>
      </c>
      <c r="H89" t="s">
        <v>83</v>
      </c>
      <c r="I89" s="2">
        <v>0.5</v>
      </c>
      <c r="J89" t="s">
        <v>85</v>
      </c>
      <c r="K89" t="s">
        <v>83</v>
      </c>
      <c r="L89" t="s">
        <v>12</v>
      </c>
      <c r="N89">
        <v>5</v>
      </c>
      <c r="O89" t="s">
        <v>139</v>
      </c>
      <c r="P89" t="s">
        <v>12</v>
      </c>
      <c r="Q89" s="1" t="s">
        <v>72</v>
      </c>
      <c r="R89" t="s">
        <v>72</v>
      </c>
      <c r="S89" t="str">
        <f t="shared" si="3"/>
        <v>6 &amp; HR</v>
      </c>
      <c r="T89" t="e">
        <f>IF(U89="","",INDEX('Backing 4'!Z:Z,MATCH(U89,'Backing 4'!Y:Y,0)))</f>
        <v>#N/A</v>
      </c>
      <c r="U89">
        <f t="shared" si="4"/>
        <v>6</v>
      </c>
      <c r="V89">
        <v>3</v>
      </c>
      <c r="W89">
        <f>IF(E89="Y","",IF(X89="Y",INDEX('Backing 2'!B:B,MATCH(C89,'Backing 2'!C:C,0)),C89))</f>
        <v>6</v>
      </c>
      <c r="X89" t="s">
        <v>84</v>
      </c>
      <c r="Y89">
        <v>3</v>
      </c>
      <c r="Z89" t="s">
        <v>73</v>
      </c>
      <c r="AA89">
        <v>24</v>
      </c>
      <c r="AB89" t="s">
        <v>24</v>
      </c>
      <c r="AC89" t="s">
        <v>24</v>
      </c>
      <c r="AD89" s="3">
        <v>42826</v>
      </c>
      <c r="AE89" s="3" t="str">
        <f t="shared" si="5"/>
        <v>2017</v>
      </c>
      <c r="AF89">
        <v>3</v>
      </c>
    </row>
    <row r="90" spans="1:32" x14ac:dyDescent="0.3">
      <c r="A90">
        <v>89</v>
      </c>
      <c r="B90" t="s">
        <v>8</v>
      </c>
      <c r="C90">
        <v>3</v>
      </c>
      <c r="D90" t="s">
        <v>138</v>
      </c>
      <c r="E90" t="s">
        <v>83</v>
      </c>
      <c r="F90" s="4"/>
      <c r="G90" t="s">
        <v>85</v>
      </c>
      <c r="H90" t="s">
        <v>85</v>
      </c>
      <c r="I90" s="2">
        <v>0.5</v>
      </c>
      <c r="J90" t="s">
        <v>85</v>
      </c>
      <c r="K90" t="s">
        <v>85</v>
      </c>
      <c r="L90" t="s">
        <v>14</v>
      </c>
      <c r="N90">
        <v>3</v>
      </c>
      <c r="O90" t="s">
        <v>138</v>
      </c>
      <c r="P90" t="s">
        <v>14</v>
      </c>
      <c r="Q90" s="1" t="s">
        <v>72</v>
      </c>
      <c r="R90" t="s">
        <v>72</v>
      </c>
      <c r="S90" t="str">
        <f t="shared" si="3"/>
        <v>3 &amp; Internal Services</v>
      </c>
      <c r="T90" t="e">
        <f>IF(U90="","",INDEX('Backing 4'!Z:Z,MATCH(U90,'Backing 4'!Y:Y,0)))</f>
        <v>#N/A</v>
      </c>
      <c r="U90">
        <f t="shared" si="4"/>
        <v>3</v>
      </c>
      <c r="V90">
        <v>0</v>
      </c>
      <c r="W90">
        <f>IF(E90="Y","",IF(X90="Y",INDEX('Backing 2'!B:B,MATCH(C90,'Backing 2'!C:C,0)),C90))</f>
        <v>3</v>
      </c>
      <c r="X90" t="s">
        <v>84</v>
      </c>
      <c r="Z90" t="s">
        <v>74</v>
      </c>
      <c r="AA90">
        <v>38</v>
      </c>
      <c r="AB90" t="s">
        <v>35</v>
      </c>
      <c r="AC90" t="s">
        <v>78</v>
      </c>
      <c r="AD90" s="3">
        <v>43922</v>
      </c>
      <c r="AE90" s="3" t="str">
        <f t="shared" si="5"/>
        <v>2020</v>
      </c>
      <c r="AF90">
        <v>0</v>
      </c>
    </row>
    <row r="91" spans="1:32" x14ac:dyDescent="0.3">
      <c r="A91">
        <v>90</v>
      </c>
      <c r="B91" t="s">
        <v>8</v>
      </c>
      <c r="C91">
        <v>5</v>
      </c>
      <c r="D91" t="s">
        <v>139</v>
      </c>
      <c r="E91" t="s">
        <v>85</v>
      </c>
      <c r="F91">
        <v>2</v>
      </c>
      <c r="G91" t="s">
        <v>85</v>
      </c>
      <c r="H91" t="s">
        <v>83</v>
      </c>
      <c r="I91" s="2">
        <v>0.5</v>
      </c>
      <c r="J91" t="s">
        <v>85</v>
      </c>
      <c r="K91" t="s">
        <v>83</v>
      </c>
      <c r="L91" t="s">
        <v>15</v>
      </c>
      <c r="N91">
        <v>5</v>
      </c>
      <c r="O91" t="s">
        <v>139</v>
      </c>
      <c r="P91" t="s">
        <v>15</v>
      </c>
      <c r="Q91" s="1" t="s">
        <v>72</v>
      </c>
      <c r="R91" t="s">
        <v>72</v>
      </c>
      <c r="S91" t="str">
        <f t="shared" si="3"/>
        <v>5 &amp; Sales &amp; Marketing</v>
      </c>
      <c r="T91" t="e">
        <f>IF(U91="","",INDEX('Backing 4'!Z:Z,MATCH(U91,'Backing 4'!Y:Y,0)))</f>
        <v>#N/A</v>
      </c>
      <c r="U91">
        <f t="shared" si="4"/>
        <v>5</v>
      </c>
      <c r="V91">
        <v>1</v>
      </c>
      <c r="W91" t="e">
        <f>IF(E91="Y","",IF(X91="Y",INDEX('Backing 2'!B:B,MATCH(C91,'Backing 2'!C:C,0)),C91))</f>
        <v>#N/A</v>
      </c>
      <c r="X91" t="s">
        <v>82</v>
      </c>
      <c r="Y91">
        <v>1</v>
      </c>
      <c r="Z91" t="s">
        <v>73</v>
      </c>
      <c r="AA91">
        <v>29</v>
      </c>
      <c r="AB91" t="s">
        <v>24</v>
      </c>
      <c r="AC91" t="s">
        <v>24</v>
      </c>
      <c r="AD91" s="3">
        <v>40634</v>
      </c>
      <c r="AE91" s="3" t="str">
        <f t="shared" si="5"/>
        <v>2011</v>
      </c>
      <c r="AF91">
        <v>9</v>
      </c>
    </row>
    <row r="92" spans="1:32" x14ac:dyDescent="0.3">
      <c r="A92">
        <v>91</v>
      </c>
      <c r="B92" t="s">
        <v>8</v>
      </c>
      <c r="C92">
        <v>5</v>
      </c>
      <c r="D92" t="s">
        <v>139</v>
      </c>
      <c r="E92" t="s">
        <v>85</v>
      </c>
      <c r="F92">
        <v>2</v>
      </c>
      <c r="G92" t="s">
        <v>83</v>
      </c>
      <c r="H92" t="s">
        <v>83</v>
      </c>
      <c r="I92" s="2">
        <v>0.5</v>
      </c>
      <c r="J92" t="s">
        <v>85</v>
      </c>
      <c r="K92" t="s">
        <v>83</v>
      </c>
      <c r="L92" t="s">
        <v>13</v>
      </c>
      <c r="N92">
        <v>4</v>
      </c>
      <c r="O92" t="s">
        <v>136</v>
      </c>
      <c r="P92" t="s">
        <v>13</v>
      </c>
      <c r="Q92" s="1" t="s">
        <v>72</v>
      </c>
      <c r="R92" t="s">
        <v>72</v>
      </c>
      <c r="S92" t="str">
        <f t="shared" si="3"/>
        <v>5 &amp; Operations</v>
      </c>
      <c r="T92" t="e">
        <f>IF(U92="","",INDEX('Backing 4'!Z:Z,MATCH(U92,'Backing 4'!Y:Y,0)))</f>
        <v>#N/A</v>
      </c>
      <c r="U92">
        <f t="shared" si="4"/>
        <v>5</v>
      </c>
      <c r="V92">
        <v>1</v>
      </c>
      <c r="W92" t="e">
        <f>IF(E92="Y","",IF(X92="Y",INDEX('Backing 2'!B:B,MATCH(C92,'Backing 2'!C:C,0)),C92))</f>
        <v>#N/A</v>
      </c>
      <c r="X92" t="s">
        <v>82</v>
      </c>
      <c r="Y92">
        <v>1</v>
      </c>
      <c r="Z92" t="s">
        <v>74</v>
      </c>
      <c r="AA92">
        <v>31</v>
      </c>
      <c r="AB92" t="s">
        <v>35</v>
      </c>
      <c r="AC92" t="s">
        <v>78</v>
      </c>
      <c r="AD92" s="3">
        <v>42095</v>
      </c>
      <c r="AE92" s="3" t="str">
        <f t="shared" si="5"/>
        <v>2015</v>
      </c>
      <c r="AF92">
        <v>5</v>
      </c>
    </row>
    <row r="93" spans="1:32" x14ac:dyDescent="0.3">
      <c r="A93">
        <v>92</v>
      </c>
      <c r="B93" t="s">
        <v>8</v>
      </c>
      <c r="C93">
        <v>6</v>
      </c>
      <c r="D93" t="s">
        <v>135</v>
      </c>
      <c r="E93" t="s">
        <v>85</v>
      </c>
      <c r="F93">
        <v>3</v>
      </c>
      <c r="G93" t="s">
        <v>85</v>
      </c>
      <c r="H93" t="s">
        <v>83</v>
      </c>
      <c r="I93" s="2">
        <v>0.5</v>
      </c>
      <c r="J93" t="s">
        <v>85</v>
      </c>
      <c r="K93" t="s">
        <v>83</v>
      </c>
      <c r="L93" t="s">
        <v>13</v>
      </c>
      <c r="N93">
        <v>6</v>
      </c>
      <c r="O93" t="s">
        <v>135</v>
      </c>
      <c r="P93" t="s">
        <v>13</v>
      </c>
      <c r="Q93" s="1" t="s">
        <v>72</v>
      </c>
      <c r="R93" t="s">
        <v>72</v>
      </c>
      <c r="S93" t="str">
        <f t="shared" si="3"/>
        <v>6 &amp; Operations</v>
      </c>
      <c r="T93" t="e">
        <f>IF(U93="","",INDEX('Backing 4'!Z:Z,MATCH(U93,'Backing 4'!Y:Y,0)))</f>
        <v>#N/A</v>
      </c>
      <c r="U93">
        <f t="shared" si="4"/>
        <v>6</v>
      </c>
      <c r="V93">
        <v>4</v>
      </c>
      <c r="W93">
        <f>IF(E93="Y","",IF(X93="Y",INDEX('Backing 2'!B:B,MATCH(C93,'Backing 2'!C:C,0)),C93))</f>
        <v>6</v>
      </c>
      <c r="X93" t="s">
        <v>84</v>
      </c>
      <c r="Y93">
        <v>3</v>
      </c>
      <c r="Z93" t="s">
        <v>73</v>
      </c>
      <c r="AA93">
        <v>26</v>
      </c>
      <c r="AB93" t="s">
        <v>24</v>
      </c>
      <c r="AC93" t="s">
        <v>24</v>
      </c>
      <c r="AD93" s="3">
        <v>42461</v>
      </c>
      <c r="AE93" s="3" t="str">
        <f t="shared" si="5"/>
        <v>2016</v>
      </c>
      <c r="AF93">
        <v>4</v>
      </c>
    </row>
    <row r="94" spans="1:32" x14ac:dyDescent="0.3">
      <c r="A94">
        <v>93</v>
      </c>
      <c r="B94" t="s">
        <v>8</v>
      </c>
      <c r="C94">
        <v>2</v>
      </c>
      <c r="D94" t="s">
        <v>137</v>
      </c>
      <c r="E94" t="s">
        <v>85</v>
      </c>
      <c r="F94">
        <v>3</v>
      </c>
      <c r="G94" t="s">
        <v>85</v>
      </c>
      <c r="H94" t="s">
        <v>83</v>
      </c>
      <c r="I94" s="2">
        <v>0.5</v>
      </c>
      <c r="J94" t="s">
        <v>85</v>
      </c>
      <c r="K94" t="s">
        <v>83</v>
      </c>
      <c r="L94" t="s">
        <v>15</v>
      </c>
      <c r="N94">
        <v>2</v>
      </c>
      <c r="O94" t="s">
        <v>137</v>
      </c>
      <c r="P94" t="s">
        <v>15</v>
      </c>
      <c r="Q94" s="1" t="s">
        <v>72</v>
      </c>
      <c r="R94" t="s">
        <v>72</v>
      </c>
      <c r="S94" t="str">
        <f t="shared" si="3"/>
        <v>2 &amp; Sales &amp; Marketing</v>
      </c>
      <c r="T94" t="s">
        <v>123</v>
      </c>
      <c r="U94">
        <f t="shared" si="4"/>
        <v>2</v>
      </c>
      <c r="V94">
        <v>3</v>
      </c>
      <c r="W94">
        <f>IF(E94="Y","",IF(X94="Y",INDEX('Backing 2'!B:B,MATCH(C94,'Backing 2'!C:C,0)),C94))</f>
        <v>2</v>
      </c>
      <c r="X94" t="s">
        <v>84</v>
      </c>
      <c r="Y94">
        <v>3</v>
      </c>
      <c r="Z94" t="s">
        <v>74</v>
      </c>
      <c r="AA94">
        <v>39</v>
      </c>
      <c r="AB94" t="s">
        <v>24</v>
      </c>
      <c r="AC94" t="s">
        <v>24</v>
      </c>
      <c r="AD94" s="3">
        <v>41730</v>
      </c>
      <c r="AE94" s="3" t="str">
        <f t="shared" si="5"/>
        <v>2014</v>
      </c>
      <c r="AF94">
        <v>6</v>
      </c>
    </row>
    <row r="95" spans="1:32" x14ac:dyDescent="0.3">
      <c r="A95">
        <v>94</v>
      </c>
      <c r="B95" t="s">
        <v>8</v>
      </c>
      <c r="C95" s="4">
        <v>4</v>
      </c>
      <c r="D95" s="4" t="s">
        <v>136</v>
      </c>
      <c r="E95" t="s">
        <v>85</v>
      </c>
      <c r="F95">
        <v>2</v>
      </c>
      <c r="G95" t="s">
        <v>85</v>
      </c>
      <c r="H95" t="s">
        <v>85</v>
      </c>
      <c r="I95" s="2">
        <v>0.5</v>
      </c>
      <c r="J95" t="s">
        <v>83</v>
      </c>
      <c r="K95" t="s">
        <v>83</v>
      </c>
      <c r="L95" t="s">
        <v>13</v>
      </c>
      <c r="M95" t="s">
        <v>86</v>
      </c>
      <c r="P95" t="s">
        <v>13</v>
      </c>
      <c r="Q95" s="1" t="s">
        <v>72</v>
      </c>
      <c r="R95" t="s">
        <v>72</v>
      </c>
      <c r="S95" t="str">
        <f t="shared" si="3"/>
        <v/>
      </c>
      <c r="T95" t="str">
        <f>IF(U95="","",INDEX('Backing 4'!Z:Z,MATCH(U95,'Backing 4'!Y:Y,0)))</f>
        <v/>
      </c>
      <c r="U95" t="str">
        <f t="shared" si="4"/>
        <v/>
      </c>
      <c r="V95">
        <v>2</v>
      </c>
      <c r="W95">
        <f>IF(E95="Y","",IF(X95="Y",INDEX('Backing 2'!B:B,MATCH(C95,'Backing 2'!C:C,0)),C95))</f>
        <v>4</v>
      </c>
      <c r="X95" t="s">
        <v>84</v>
      </c>
      <c r="Y95">
        <v>3</v>
      </c>
      <c r="Z95" t="s">
        <v>75</v>
      </c>
      <c r="AA95">
        <v>44</v>
      </c>
      <c r="AB95" t="s">
        <v>24</v>
      </c>
      <c r="AC95" t="s">
        <v>24</v>
      </c>
      <c r="AD95" s="3">
        <v>42826</v>
      </c>
      <c r="AE95" s="3" t="str">
        <f t="shared" si="5"/>
        <v>2017</v>
      </c>
      <c r="AF95">
        <v>3</v>
      </c>
    </row>
    <row r="96" spans="1:32" x14ac:dyDescent="0.3">
      <c r="A96">
        <v>95</v>
      </c>
      <c r="B96" t="s">
        <v>8</v>
      </c>
      <c r="C96" s="4">
        <v>3</v>
      </c>
      <c r="D96" s="4" t="s">
        <v>138</v>
      </c>
      <c r="E96" t="s">
        <v>85</v>
      </c>
      <c r="F96">
        <v>4</v>
      </c>
      <c r="G96" t="s">
        <v>85</v>
      </c>
      <c r="H96" t="s">
        <v>85</v>
      </c>
      <c r="I96" s="2">
        <v>0.5</v>
      </c>
      <c r="J96" t="s">
        <v>83</v>
      </c>
      <c r="K96" t="s">
        <v>83</v>
      </c>
      <c r="L96" t="s">
        <v>13</v>
      </c>
      <c r="M96" t="s">
        <v>86</v>
      </c>
      <c r="P96" t="s">
        <v>13</v>
      </c>
      <c r="Q96" s="1" t="s">
        <v>72</v>
      </c>
      <c r="R96" t="s">
        <v>72</v>
      </c>
      <c r="S96" t="str">
        <f t="shared" si="3"/>
        <v/>
      </c>
      <c r="T96" t="str">
        <f>IF(U96="","",INDEX('Backing 4'!Z:Z,MATCH(U96,'Backing 4'!Y:Y,0)))</f>
        <v/>
      </c>
      <c r="U96" t="str">
        <f t="shared" si="4"/>
        <v/>
      </c>
      <c r="V96">
        <v>3</v>
      </c>
      <c r="W96">
        <f>IF(E96="Y","",IF(X96="Y",INDEX('Backing 2'!B:B,MATCH(C96,'Backing 2'!C:C,0)),C96))</f>
        <v>3</v>
      </c>
      <c r="X96" t="s">
        <v>84</v>
      </c>
      <c r="Y96">
        <v>3</v>
      </c>
      <c r="Z96" t="s">
        <v>75</v>
      </c>
      <c r="AA96">
        <v>40</v>
      </c>
      <c r="AB96" t="s">
        <v>35</v>
      </c>
      <c r="AC96" t="s">
        <v>78</v>
      </c>
      <c r="AD96" s="3">
        <v>41000</v>
      </c>
      <c r="AE96" s="3" t="str">
        <f t="shared" si="5"/>
        <v>2012</v>
      </c>
      <c r="AF96">
        <v>8</v>
      </c>
    </row>
    <row r="97" spans="1:32" x14ac:dyDescent="0.3">
      <c r="A97">
        <v>96</v>
      </c>
      <c r="B97" t="s">
        <v>8</v>
      </c>
      <c r="C97">
        <v>6</v>
      </c>
      <c r="D97" t="s">
        <v>135</v>
      </c>
      <c r="E97" t="s">
        <v>85</v>
      </c>
      <c r="F97">
        <v>2</v>
      </c>
      <c r="G97" t="s">
        <v>85</v>
      </c>
      <c r="H97" t="s">
        <v>83</v>
      </c>
      <c r="I97" s="2">
        <v>0.5</v>
      </c>
      <c r="J97" t="s">
        <v>85</v>
      </c>
      <c r="K97" t="s">
        <v>83</v>
      </c>
      <c r="L97" t="s">
        <v>13</v>
      </c>
      <c r="N97">
        <v>6</v>
      </c>
      <c r="O97" t="s">
        <v>135</v>
      </c>
      <c r="P97" t="s">
        <v>13</v>
      </c>
      <c r="Q97" s="1" t="s">
        <v>72</v>
      </c>
      <c r="R97" t="s">
        <v>72</v>
      </c>
      <c r="S97" t="str">
        <f t="shared" si="3"/>
        <v>6 &amp; Operations</v>
      </c>
      <c r="T97" t="e">
        <f>IF(U97="","",INDEX('Backing 4'!Z:Z,MATCH(U97,'Backing 4'!Y:Y,0)))</f>
        <v>#N/A</v>
      </c>
      <c r="U97">
        <f t="shared" si="4"/>
        <v>6</v>
      </c>
      <c r="V97">
        <v>1</v>
      </c>
      <c r="W97">
        <f>IF(E97="Y","",IF(X97="Y",INDEX('Backing 2'!B:B,MATCH(C97,'Backing 2'!C:C,0)),C97))</f>
        <v>6</v>
      </c>
      <c r="X97" t="s">
        <v>84</v>
      </c>
      <c r="Z97" t="s">
        <v>73</v>
      </c>
      <c r="AA97">
        <v>25</v>
      </c>
      <c r="AB97" t="s">
        <v>36</v>
      </c>
      <c r="AC97" t="s">
        <v>78</v>
      </c>
      <c r="AD97" s="3">
        <v>43556</v>
      </c>
      <c r="AE97" s="3" t="str">
        <f t="shared" si="5"/>
        <v>2019</v>
      </c>
      <c r="AF97">
        <v>1</v>
      </c>
    </row>
    <row r="98" spans="1:32" x14ac:dyDescent="0.3">
      <c r="A98">
        <v>97</v>
      </c>
      <c r="B98" t="s">
        <v>7</v>
      </c>
      <c r="C98">
        <v>4</v>
      </c>
      <c r="D98" t="s">
        <v>136</v>
      </c>
      <c r="E98" t="s">
        <v>85</v>
      </c>
      <c r="F98">
        <v>2</v>
      </c>
      <c r="G98" t="s">
        <v>85</v>
      </c>
      <c r="H98" t="s">
        <v>83</v>
      </c>
      <c r="I98" s="2">
        <v>0.5</v>
      </c>
      <c r="J98" t="s">
        <v>85</v>
      </c>
      <c r="K98" t="s">
        <v>83</v>
      </c>
      <c r="L98" t="s">
        <v>12</v>
      </c>
      <c r="N98">
        <v>4</v>
      </c>
      <c r="O98" t="s">
        <v>136</v>
      </c>
      <c r="P98" t="s">
        <v>12</v>
      </c>
      <c r="Q98" s="1" t="s">
        <v>72</v>
      </c>
      <c r="R98" t="s">
        <v>72</v>
      </c>
      <c r="S98" t="str">
        <f t="shared" si="3"/>
        <v>4 &amp; HR</v>
      </c>
      <c r="T98" t="e">
        <f>IF(U98="","",INDEX('Backing 4'!Z:Z,MATCH(U98,'Backing 4'!Y:Y,0)))</f>
        <v>#N/A</v>
      </c>
      <c r="U98">
        <f t="shared" si="4"/>
        <v>4</v>
      </c>
      <c r="V98">
        <v>2</v>
      </c>
      <c r="W98">
        <f>IF(E98="Y","",IF(X98="Y",INDEX('Backing 2'!B:B,MATCH(C98,'Backing 2'!C:C,0)),C98))</f>
        <v>4</v>
      </c>
      <c r="X98" t="s">
        <v>84</v>
      </c>
      <c r="Y98">
        <v>3</v>
      </c>
      <c r="Z98" t="s">
        <v>75</v>
      </c>
      <c r="AA98">
        <v>40</v>
      </c>
      <c r="AB98" t="s">
        <v>35</v>
      </c>
      <c r="AC98" t="s">
        <v>78</v>
      </c>
      <c r="AD98" s="3">
        <v>42826</v>
      </c>
      <c r="AE98" s="3" t="str">
        <f t="shared" si="5"/>
        <v>2017</v>
      </c>
      <c r="AF98">
        <v>3</v>
      </c>
    </row>
    <row r="99" spans="1:32" x14ac:dyDescent="0.3">
      <c r="A99">
        <v>98</v>
      </c>
      <c r="B99" t="s">
        <v>8</v>
      </c>
      <c r="C99">
        <v>2</v>
      </c>
      <c r="D99" t="s">
        <v>137</v>
      </c>
      <c r="E99" t="s">
        <v>85</v>
      </c>
      <c r="F99">
        <v>3</v>
      </c>
      <c r="G99" t="s">
        <v>85</v>
      </c>
      <c r="H99" t="s">
        <v>83</v>
      </c>
      <c r="I99" s="2">
        <v>0.5</v>
      </c>
      <c r="J99" t="s">
        <v>85</v>
      </c>
      <c r="K99" t="s">
        <v>83</v>
      </c>
      <c r="L99" t="s">
        <v>13</v>
      </c>
      <c r="N99">
        <v>2</v>
      </c>
      <c r="O99" t="s">
        <v>137</v>
      </c>
      <c r="P99" t="s">
        <v>13</v>
      </c>
      <c r="Q99" s="1" t="s">
        <v>72</v>
      </c>
      <c r="R99" t="s">
        <v>72</v>
      </c>
      <c r="S99" t="str">
        <f t="shared" si="3"/>
        <v>2 &amp; Operations</v>
      </c>
      <c r="T99" t="s">
        <v>123</v>
      </c>
      <c r="U99">
        <f t="shared" si="4"/>
        <v>2</v>
      </c>
      <c r="V99">
        <v>3</v>
      </c>
      <c r="W99">
        <f>IF(E99="Y","",IF(X99="Y",INDEX('Backing 2'!B:B,MATCH(C99,'Backing 2'!C:C,0)),C99))</f>
        <v>2</v>
      </c>
      <c r="X99" t="s">
        <v>84</v>
      </c>
      <c r="Y99">
        <v>3</v>
      </c>
      <c r="Z99" t="s">
        <v>75</v>
      </c>
      <c r="AA99">
        <v>41</v>
      </c>
      <c r="AB99" t="s">
        <v>24</v>
      </c>
      <c r="AC99" t="s">
        <v>24</v>
      </c>
      <c r="AD99" s="3">
        <v>40634</v>
      </c>
      <c r="AE99" s="3" t="str">
        <f t="shared" si="5"/>
        <v>2011</v>
      </c>
      <c r="AF99">
        <v>9</v>
      </c>
    </row>
    <row r="100" spans="1:32" x14ac:dyDescent="0.3">
      <c r="A100">
        <v>99</v>
      </c>
      <c r="B100" t="s">
        <v>7</v>
      </c>
      <c r="C100">
        <v>6</v>
      </c>
      <c r="D100" t="s">
        <v>135</v>
      </c>
      <c r="E100" t="s">
        <v>85</v>
      </c>
      <c r="F100">
        <v>3</v>
      </c>
      <c r="G100" t="s">
        <v>85</v>
      </c>
      <c r="H100" t="s">
        <v>83</v>
      </c>
      <c r="I100" s="2">
        <v>0.5</v>
      </c>
      <c r="J100" t="s">
        <v>85</v>
      </c>
      <c r="K100" t="s">
        <v>83</v>
      </c>
      <c r="L100" t="s">
        <v>15</v>
      </c>
      <c r="N100">
        <v>6</v>
      </c>
      <c r="O100" t="s">
        <v>135</v>
      </c>
      <c r="P100" t="s">
        <v>15</v>
      </c>
      <c r="Q100" s="1" t="s">
        <v>72</v>
      </c>
      <c r="R100" t="s">
        <v>72</v>
      </c>
      <c r="S100" t="str">
        <f t="shared" si="3"/>
        <v>6 &amp; Sales &amp; Marketing</v>
      </c>
      <c r="T100" t="e">
        <f>IF(U100="","",INDEX('Backing 4'!Z:Z,MATCH(U100,'Backing 4'!Y:Y,0)))</f>
        <v>#N/A</v>
      </c>
      <c r="U100">
        <f t="shared" si="4"/>
        <v>6</v>
      </c>
      <c r="V100">
        <v>3</v>
      </c>
      <c r="W100">
        <f>IF(E100="Y","",IF(X100="Y",INDEX('Backing 2'!B:B,MATCH(C100,'Backing 2'!C:C,0)),C100))</f>
        <v>6</v>
      </c>
      <c r="X100" t="s">
        <v>84</v>
      </c>
      <c r="Y100">
        <v>3</v>
      </c>
      <c r="Z100" t="s">
        <v>73</v>
      </c>
      <c r="AA100">
        <v>28</v>
      </c>
      <c r="AB100" t="s">
        <v>36</v>
      </c>
      <c r="AC100" t="s">
        <v>78</v>
      </c>
      <c r="AD100" s="3">
        <v>42826</v>
      </c>
      <c r="AE100" s="3" t="str">
        <f t="shared" si="5"/>
        <v>2017</v>
      </c>
      <c r="AF100">
        <v>3</v>
      </c>
    </row>
    <row r="101" spans="1:32" x14ac:dyDescent="0.3">
      <c r="A101">
        <v>100</v>
      </c>
      <c r="B101" t="s">
        <v>8</v>
      </c>
      <c r="C101">
        <v>3</v>
      </c>
      <c r="D101" t="s">
        <v>138</v>
      </c>
      <c r="E101" t="s">
        <v>85</v>
      </c>
      <c r="F101">
        <v>3</v>
      </c>
      <c r="G101" t="s">
        <v>85</v>
      </c>
      <c r="H101" t="s">
        <v>83</v>
      </c>
      <c r="I101" s="2">
        <v>0.5</v>
      </c>
      <c r="J101" t="s">
        <v>85</v>
      </c>
      <c r="K101" t="s">
        <v>83</v>
      </c>
      <c r="L101" t="s">
        <v>14</v>
      </c>
      <c r="N101">
        <v>3</v>
      </c>
      <c r="O101" t="s">
        <v>138</v>
      </c>
      <c r="P101" t="s">
        <v>14</v>
      </c>
      <c r="Q101" s="1" t="s">
        <v>72</v>
      </c>
      <c r="R101" t="s">
        <v>72</v>
      </c>
      <c r="S101" t="str">
        <f t="shared" si="3"/>
        <v>3 &amp; Internal Services</v>
      </c>
      <c r="T101" t="e">
        <f>IF(U101="","",INDEX('Backing 4'!Z:Z,MATCH(U101,'Backing 4'!Y:Y,0)))</f>
        <v>#N/A</v>
      </c>
      <c r="U101">
        <f t="shared" si="4"/>
        <v>3</v>
      </c>
      <c r="V101">
        <v>2</v>
      </c>
      <c r="W101">
        <f>IF(E101="Y","",IF(X101="Y",INDEX('Backing 2'!B:B,MATCH(C101,'Backing 2'!C:C,0)),C101))</f>
        <v>3</v>
      </c>
      <c r="X101" t="s">
        <v>84</v>
      </c>
      <c r="Y101">
        <v>3</v>
      </c>
      <c r="Z101" t="s">
        <v>74</v>
      </c>
      <c r="AA101">
        <v>39</v>
      </c>
      <c r="AB101" t="s">
        <v>35</v>
      </c>
      <c r="AC101" t="s">
        <v>78</v>
      </c>
      <c r="AD101" s="3">
        <v>41730</v>
      </c>
      <c r="AE101" s="3" t="str">
        <f t="shared" si="5"/>
        <v>2014</v>
      </c>
      <c r="AF101">
        <v>6</v>
      </c>
    </row>
    <row r="102" spans="1:32" x14ac:dyDescent="0.3">
      <c r="A102">
        <v>101</v>
      </c>
      <c r="B102" t="s">
        <v>7</v>
      </c>
      <c r="C102">
        <v>6</v>
      </c>
      <c r="D102" t="s">
        <v>135</v>
      </c>
      <c r="E102" t="s">
        <v>85</v>
      </c>
      <c r="F102">
        <v>2</v>
      </c>
      <c r="G102" t="s">
        <v>85</v>
      </c>
      <c r="H102" t="s">
        <v>83</v>
      </c>
      <c r="I102" s="2">
        <v>0.5</v>
      </c>
      <c r="J102" t="s">
        <v>85</v>
      </c>
      <c r="K102" t="s">
        <v>83</v>
      </c>
      <c r="L102" t="s">
        <v>15</v>
      </c>
      <c r="N102">
        <v>6</v>
      </c>
      <c r="O102" t="s">
        <v>135</v>
      </c>
      <c r="P102" t="s">
        <v>15</v>
      </c>
      <c r="Q102" s="1" t="s">
        <v>72</v>
      </c>
      <c r="R102" t="s">
        <v>72</v>
      </c>
      <c r="S102" t="str">
        <f t="shared" si="3"/>
        <v>6 &amp; Sales &amp; Marketing</v>
      </c>
      <c r="T102" t="e">
        <f>IF(U102="","",INDEX('Backing 4'!Z:Z,MATCH(U102,'Backing 4'!Y:Y,0)))</f>
        <v>#N/A</v>
      </c>
      <c r="U102">
        <f t="shared" si="4"/>
        <v>6</v>
      </c>
      <c r="V102">
        <v>2</v>
      </c>
      <c r="W102">
        <f>IF(E102="Y","",IF(X102="Y",INDEX('Backing 2'!B:B,MATCH(C102,'Backing 2'!C:C,0)),C102))</f>
        <v>6</v>
      </c>
      <c r="X102" t="s">
        <v>84</v>
      </c>
      <c r="Y102">
        <v>3</v>
      </c>
      <c r="Z102" t="s">
        <v>73</v>
      </c>
      <c r="AA102">
        <v>22</v>
      </c>
      <c r="AB102" t="s">
        <v>35</v>
      </c>
      <c r="AC102" t="s">
        <v>78</v>
      </c>
      <c r="AD102" s="3">
        <v>43191</v>
      </c>
      <c r="AE102" s="3" t="str">
        <f t="shared" si="5"/>
        <v>2018</v>
      </c>
      <c r="AF102">
        <v>2</v>
      </c>
    </row>
    <row r="103" spans="1:32" x14ac:dyDescent="0.3">
      <c r="A103">
        <v>102</v>
      </c>
      <c r="B103" t="s">
        <v>7</v>
      </c>
      <c r="C103">
        <v>4</v>
      </c>
      <c r="D103" t="s">
        <v>136</v>
      </c>
      <c r="E103" t="s">
        <v>85</v>
      </c>
      <c r="F103">
        <v>2</v>
      </c>
      <c r="G103" t="s">
        <v>85</v>
      </c>
      <c r="H103" t="s">
        <v>83</v>
      </c>
      <c r="I103" s="2">
        <v>0.5</v>
      </c>
      <c r="J103" t="s">
        <v>85</v>
      </c>
      <c r="K103" t="s">
        <v>83</v>
      </c>
      <c r="L103" t="s">
        <v>13</v>
      </c>
      <c r="N103">
        <v>4</v>
      </c>
      <c r="O103" t="s">
        <v>136</v>
      </c>
      <c r="P103" t="s">
        <v>13</v>
      </c>
      <c r="Q103" s="1" t="s">
        <v>72</v>
      </c>
      <c r="R103" t="s">
        <v>72</v>
      </c>
      <c r="S103" t="str">
        <f t="shared" si="3"/>
        <v>4 &amp; Operations</v>
      </c>
      <c r="T103" t="e">
        <f>IF(U103="","",INDEX('Backing 4'!Z:Z,MATCH(U103,'Backing 4'!Y:Y,0)))</f>
        <v>#N/A</v>
      </c>
      <c r="U103">
        <f t="shared" si="4"/>
        <v>4</v>
      </c>
      <c r="V103">
        <v>2</v>
      </c>
      <c r="W103">
        <f>IF(E103="Y","",IF(X103="Y",INDEX('Backing 2'!B:B,MATCH(C103,'Backing 2'!C:C,0)),C103))</f>
        <v>4</v>
      </c>
      <c r="X103" t="s">
        <v>84</v>
      </c>
      <c r="Z103" t="s">
        <v>75</v>
      </c>
      <c r="AA103">
        <v>40</v>
      </c>
      <c r="AB103" t="s">
        <v>32</v>
      </c>
      <c r="AC103" t="s">
        <v>81</v>
      </c>
      <c r="AD103" s="3">
        <v>43191</v>
      </c>
      <c r="AE103" s="3" t="str">
        <f t="shared" si="5"/>
        <v>2018</v>
      </c>
      <c r="AF103">
        <v>2</v>
      </c>
    </row>
    <row r="104" spans="1:32" x14ac:dyDescent="0.3">
      <c r="A104">
        <v>103</v>
      </c>
      <c r="B104" t="s">
        <v>8</v>
      </c>
      <c r="C104">
        <v>6</v>
      </c>
      <c r="D104" t="s">
        <v>135</v>
      </c>
      <c r="E104" t="s">
        <v>85</v>
      </c>
      <c r="F104">
        <v>2</v>
      </c>
      <c r="G104" t="s">
        <v>85</v>
      </c>
      <c r="H104" t="s">
        <v>83</v>
      </c>
      <c r="I104" s="2">
        <v>0.5</v>
      </c>
      <c r="J104" t="s">
        <v>85</v>
      </c>
      <c r="K104" t="s">
        <v>83</v>
      </c>
      <c r="L104" t="s">
        <v>15</v>
      </c>
      <c r="N104">
        <v>6</v>
      </c>
      <c r="O104" t="s">
        <v>135</v>
      </c>
      <c r="P104" t="s">
        <v>15</v>
      </c>
      <c r="Q104" s="1" t="s">
        <v>72</v>
      </c>
      <c r="R104" t="s">
        <v>72</v>
      </c>
      <c r="S104" t="str">
        <f t="shared" si="3"/>
        <v>6 &amp; Sales &amp; Marketing</v>
      </c>
      <c r="T104" t="e">
        <f>IF(U104="","",INDEX('Backing 4'!Z:Z,MATCH(U104,'Backing 4'!Y:Y,0)))</f>
        <v>#N/A</v>
      </c>
      <c r="U104">
        <f t="shared" si="4"/>
        <v>6</v>
      </c>
      <c r="V104">
        <v>5</v>
      </c>
      <c r="W104">
        <f>IF(E104="Y","",IF(X104="Y",INDEX('Backing 2'!B:B,MATCH(C104,'Backing 2'!C:C,0)),C104))</f>
        <v>6</v>
      </c>
      <c r="X104" t="s">
        <v>84</v>
      </c>
      <c r="Y104">
        <v>3</v>
      </c>
      <c r="Z104" t="s">
        <v>73</v>
      </c>
      <c r="AA104">
        <v>22</v>
      </c>
      <c r="AB104" t="s">
        <v>36</v>
      </c>
      <c r="AC104" t="s">
        <v>78</v>
      </c>
      <c r="AD104" s="3">
        <v>42095</v>
      </c>
      <c r="AE104" s="3" t="str">
        <f t="shared" si="5"/>
        <v>2015</v>
      </c>
      <c r="AF104">
        <v>5</v>
      </c>
    </row>
    <row r="105" spans="1:32" x14ac:dyDescent="0.3">
      <c r="A105">
        <v>104</v>
      </c>
      <c r="B105" t="s">
        <v>7</v>
      </c>
      <c r="C105">
        <v>5</v>
      </c>
      <c r="D105" t="s">
        <v>139</v>
      </c>
      <c r="E105" t="s">
        <v>85</v>
      </c>
      <c r="F105">
        <v>2</v>
      </c>
      <c r="G105" t="s">
        <v>85</v>
      </c>
      <c r="H105" t="s">
        <v>83</v>
      </c>
      <c r="I105" s="2">
        <v>0.5</v>
      </c>
      <c r="J105" t="s">
        <v>85</v>
      </c>
      <c r="K105" t="s">
        <v>83</v>
      </c>
      <c r="L105" t="s">
        <v>15</v>
      </c>
      <c r="N105">
        <v>5</v>
      </c>
      <c r="O105" t="s">
        <v>139</v>
      </c>
      <c r="P105" t="s">
        <v>15</v>
      </c>
      <c r="Q105" s="1" t="s">
        <v>72</v>
      </c>
      <c r="R105" t="s">
        <v>72</v>
      </c>
      <c r="S105" t="str">
        <f t="shared" si="3"/>
        <v>5 &amp; Sales &amp; Marketing</v>
      </c>
      <c r="T105" t="e">
        <f>IF(U105="","",INDEX('Backing 4'!Z:Z,MATCH(U105,'Backing 4'!Y:Y,0)))</f>
        <v>#N/A</v>
      </c>
      <c r="U105">
        <f t="shared" si="4"/>
        <v>5</v>
      </c>
      <c r="V105">
        <v>3</v>
      </c>
      <c r="W105">
        <f>IF(E105="Y","",IF(X105="Y",INDEX('Backing 2'!B:B,MATCH(C105,'Backing 2'!C:C,0)),C105))</f>
        <v>5</v>
      </c>
      <c r="X105" t="s">
        <v>84</v>
      </c>
      <c r="Y105">
        <v>2</v>
      </c>
      <c r="Z105" t="s">
        <v>73</v>
      </c>
      <c r="AA105">
        <v>28</v>
      </c>
      <c r="AB105" t="s">
        <v>24</v>
      </c>
      <c r="AC105" t="s">
        <v>24</v>
      </c>
      <c r="AD105" s="3">
        <v>42095</v>
      </c>
      <c r="AE105" s="3" t="str">
        <f t="shared" si="5"/>
        <v>2015</v>
      </c>
      <c r="AF105">
        <v>5</v>
      </c>
    </row>
    <row r="106" spans="1:32" x14ac:dyDescent="0.3">
      <c r="A106">
        <v>105</v>
      </c>
      <c r="B106" t="s">
        <v>8</v>
      </c>
      <c r="C106">
        <v>4</v>
      </c>
      <c r="D106" t="s">
        <v>136</v>
      </c>
      <c r="E106" t="s">
        <v>83</v>
      </c>
      <c r="F106" s="4"/>
      <c r="G106" t="s">
        <v>85</v>
      </c>
      <c r="H106" t="s">
        <v>85</v>
      </c>
      <c r="I106" s="2">
        <v>0.5</v>
      </c>
      <c r="J106" t="s">
        <v>85</v>
      </c>
      <c r="K106" t="s">
        <v>85</v>
      </c>
      <c r="L106" t="s">
        <v>15</v>
      </c>
      <c r="N106">
        <v>4</v>
      </c>
      <c r="O106" t="s">
        <v>136</v>
      </c>
      <c r="P106" t="s">
        <v>15</v>
      </c>
      <c r="Q106" s="1" t="s">
        <v>72</v>
      </c>
      <c r="R106" t="s">
        <v>72</v>
      </c>
      <c r="S106" t="str">
        <f t="shared" si="3"/>
        <v>4 &amp; Sales &amp; Marketing</v>
      </c>
      <c r="T106" t="e">
        <f>IF(U106="","",INDEX('Backing 4'!Z:Z,MATCH(U106,'Backing 4'!Y:Y,0)))</f>
        <v>#N/A</v>
      </c>
      <c r="U106">
        <f t="shared" si="4"/>
        <v>4</v>
      </c>
      <c r="V106">
        <v>0</v>
      </c>
      <c r="W106">
        <f>IF(E106="Y","",IF(X106="Y",INDEX('Backing 2'!B:B,MATCH(C106,'Backing 2'!C:C,0)),C106))</f>
        <v>4</v>
      </c>
      <c r="X106" t="s">
        <v>84</v>
      </c>
      <c r="Z106" t="s">
        <v>74</v>
      </c>
      <c r="AA106">
        <v>30</v>
      </c>
      <c r="AB106" t="s">
        <v>36</v>
      </c>
      <c r="AC106" t="s">
        <v>78</v>
      </c>
      <c r="AD106" s="3">
        <v>43922</v>
      </c>
      <c r="AE106" s="3" t="str">
        <f t="shared" si="5"/>
        <v>2020</v>
      </c>
      <c r="AF106">
        <v>0</v>
      </c>
    </row>
    <row r="107" spans="1:32" x14ac:dyDescent="0.3">
      <c r="A107">
        <v>106</v>
      </c>
      <c r="B107" t="s">
        <v>8</v>
      </c>
      <c r="C107">
        <v>2</v>
      </c>
      <c r="D107" t="s">
        <v>137</v>
      </c>
      <c r="E107" t="s">
        <v>85</v>
      </c>
      <c r="F107">
        <v>1</v>
      </c>
      <c r="G107" t="s">
        <v>85</v>
      </c>
      <c r="H107" t="s">
        <v>83</v>
      </c>
      <c r="I107" s="2">
        <v>0.5</v>
      </c>
      <c r="J107" t="s">
        <v>85</v>
      </c>
      <c r="K107" t="s">
        <v>83</v>
      </c>
      <c r="L107" t="s">
        <v>15</v>
      </c>
      <c r="N107">
        <v>2</v>
      </c>
      <c r="O107" t="s">
        <v>137</v>
      </c>
      <c r="P107" t="s">
        <v>15</v>
      </c>
      <c r="Q107" s="1" t="s">
        <v>72</v>
      </c>
      <c r="R107" t="s">
        <v>72</v>
      </c>
      <c r="S107" t="str">
        <f t="shared" si="3"/>
        <v>2 &amp; Sales &amp; Marketing</v>
      </c>
      <c r="T107" t="s">
        <v>123</v>
      </c>
      <c r="U107">
        <f t="shared" si="4"/>
        <v>2</v>
      </c>
      <c r="V107">
        <v>3</v>
      </c>
      <c r="W107">
        <f>IF(E107="Y","",IF(X107="Y",INDEX('Backing 2'!B:B,MATCH(C107,'Backing 2'!C:C,0)),C107))</f>
        <v>2</v>
      </c>
      <c r="X107" t="s">
        <v>84</v>
      </c>
      <c r="Y107">
        <v>3</v>
      </c>
      <c r="Z107" t="s">
        <v>74</v>
      </c>
      <c r="AA107">
        <v>35</v>
      </c>
      <c r="AB107" t="s">
        <v>36</v>
      </c>
      <c r="AC107" t="s">
        <v>78</v>
      </c>
      <c r="AD107" s="3">
        <v>42826</v>
      </c>
      <c r="AE107" s="3" t="str">
        <f t="shared" si="5"/>
        <v>2017</v>
      </c>
      <c r="AF107">
        <v>3</v>
      </c>
    </row>
    <row r="108" spans="1:32" x14ac:dyDescent="0.3">
      <c r="A108">
        <v>107</v>
      </c>
      <c r="B108" t="s">
        <v>7</v>
      </c>
      <c r="C108">
        <v>6</v>
      </c>
      <c r="D108" t="s">
        <v>135</v>
      </c>
      <c r="E108" t="s">
        <v>85</v>
      </c>
      <c r="F108">
        <v>2</v>
      </c>
      <c r="G108" t="s">
        <v>85</v>
      </c>
      <c r="H108" t="s">
        <v>83</v>
      </c>
      <c r="I108" s="2">
        <v>0.5</v>
      </c>
      <c r="J108" t="s">
        <v>85</v>
      </c>
      <c r="K108" t="s">
        <v>83</v>
      </c>
      <c r="L108" t="s">
        <v>13</v>
      </c>
      <c r="N108">
        <v>6</v>
      </c>
      <c r="O108" t="s">
        <v>135</v>
      </c>
      <c r="P108" t="s">
        <v>13</v>
      </c>
      <c r="Q108" s="1" t="s">
        <v>72</v>
      </c>
      <c r="R108" t="s">
        <v>72</v>
      </c>
      <c r="S108" t="str">
        <f t="shared" si="3"/>
        <v>6 &amp; Operations</v>
      </c>
      <c r="T108" t="e">
        <f>IF(U108="","",INDEX('Backing 4'!Z:Z,MATCH(U108,'Backing 4'!Y:Y,0)))</f>
        <v>#N/A</v>
      </c>
      <c r="U108">
        <f t="shared" si="4"/>
        <v>6</v>
      </c>
      <c r="V108">
        <v>2</v>
      </c>
      <c r="W108">
        <f>IF(E108="Y","",IF(X108="Y",INDEX('Backing 2'!B:B,MATCH(C108,'Backing 2'!C:C,0)),C108))</f>
        <v>6</v>
      </c>
      <c r="X108" t="s">
        <v>84</v>
      </c>
      <c r="Y108">
        <v>2</v>
      </c>
      <c r="Z108" t="s">
        <v>73</v>
      </c>
      <c r="AA108">
        <v>23</v>
      </c>
      <c r="AB108" t="s">
        <v>24</v>
      </c>
      <c r="AC108" t="s">
        <v>24</v>
      </c>
      <c r="AD108" s="3">
        <v>43191</v>
      </c>
      <c r="AE108" s="3" t="str">
        <f t="shared" si="5"/>
        <v>2018</v>
      </c>
      <c r="AF108">
        <v>2</v>
      </c>
    </row>
    <row r="109" spans="1:32" x14ac:dyDescent="0.3">
      <c r="A109">
        <v>108</v>
      </c>
      <c r="B109" t="s">
        <v>8</v>
      </c>
      <c r="C109">
        <v>3</v>
      </c>
      <c r="D109" t="s">
        <v>138</v>
      </c>
      <c r="E109" t="s">
        <v>85</v>
      </c>
      <c r="F109">
        <v>3</v>
      </c>
      <c r="G109" t="s">
        <v>85</v>
      </c>
      <c r="H109" t="s">
        <v>83</v>
      </c>
      <c r="I109" s="2">
        <v>0.5</v>
      </c>
      <c r="J109" t="s">
        <v>85</v>
      </c>
      <c r="K109" t="s">
        <v>83</v>
      </c>
      <c r="L109" t="s">
        <v>13</v>
      </c>
      <c r="N109">
        <v>3</v>
      </c>
      <c r="O109" t="s">
        <v>138</v>
      </c>
      <c r="P109" t="s">
        <v>13</v>
      </c>
      <c r="Q109" s="1" t="s">
        <v>72</v>
      </c>
      <c r="R109" t="s">
        <v>72</v>
      </c>
      <c r="S109" t="str">
        <f t="shared" si="3"/>
        <v>3 &amp; Operations</v>
      </c>
      <c r="T109" t="e">
        <f>IF(U109="","",INDEX('Backing 4'!Z:Z,MATCH(U109,'Backing 4'!Y:Y,0)))</f>
        <v>#N/A</v>
      </c>
      <c r="U109">
        <f t="shared" si="4"/>
        <v>3</v>
      </c>
      <c r="V109">
        <v>6</v>
      </c>
      <c r="W109">
        <f>IF(E109="Y","",IF(X109="Y",INDEX('Backing 2'!B:B,MATCH(C109,'Backing 2'!C:C,0)),C109))</f>
        <v>3</v>
      </c>
      <c r="X109" t="s">
        <v>84</v>
      </c>
      <c r="Y109">
        <v>3</v>
      </c>
      <c r="Z109" t="s">
        <v>74</v>
      </c>
      <c r="AA109">
        <v>34</v>
      </c>
      <c r="AB109" t="s">
        <v>36</v>
      </c>
      <c r="AC109" t="s">
        <v>78</v>
      </c>
      <c r="AD109" s="3">
        <v>41730</v>
      </c>
      <c r="AE109" s="3" t="str">
        <f t="shared" si="5"/>
        <v>2014</v>
      </c>
      <c r="AF109">
        <v>6</v>
      </c>
    </row>
    <row r="110" spans="1:32" x14ac:dyDescent="0.3">
      <c r="A110">
        <v>109</v>
      </c>
      <c r="B110" t="s">
        <v>8</v>
      </c>
      <c r="C110">
        <v>6</v>
      </c>
      <c r="D110" t="s">
        <v>135</v>
      </c>
      <c r="E110" t="s">
        <v>83</v>
      </c>
      <c r="F110" s="4"/>
      <c r="G110" t="s">
        <v>85</v>
      </c>
      <c r="H110" t="s">
        <v>85</v>
      </c>
      <c r="I110" s="2">
        <v>0.5</v>
      </c>
      <c r="J110" t="s">
        <v>85</v>
      </c>
      <c r="K110" t="s">
        <v>85</v>
      </c>
      <c r="L110" t="s">
        <v>15</v>
      </c>
      <c r="N110">
        <v>6</v>
      </c>
      <c r="O110" t="s">
        <v>135</v>
      </c>
      <c r="P110" t="s">
        <v>15</v>
      </c>
      <c r="Q110" s="1" t="s">
        <v>72</v>
      </c>
      <c r="R110" t="s">
        <v>72</v>
      </c>
      <c r="S110" t="str">
        <f t="shared" si="3"/>
        <v>6 &amp; Sales &amp; Marketing</v>
      </c>
      <c r="T110" t="e">
        <f>IF(U110="","",INDEX('Backing 4'!Z:Z,MATCH(U110,'Backing 4'!Y:Y,0)))</f>
        <v>#N/A</v>
      </c>
      <c r="U110">
        <f t="shared" si="4"/>
        <v>6</v>
      </c>
      <c r="V110">
        <v>0</v>
      </c>
      <c r="W110">
        <f>IF(E110="Y","",IF(X110="Y",INDEX('Backing 2'!B:B,MATCH(C110,'Backing 2'!C:C,0)),C110))</f>
        <v>6</v>
      </c>
      <c r="X110" t="s">
        <v>84</v>
      </c>
      <c r="Z110" t="s">
        <v>73</v>
      </c>
      <c r="AA110">
        <v>24</v>
      </c>
      <c r="AB110" t="s">
        <v>24</v>
      </c>
      <c r="AC110" t="s">
        <v>24</v>
      </c>
      <c r="AD110" s="3">
        <v>43922</v>
      </c>
      <c r="AE110" s="3" t="str">
        <f t="shared" si="5"/>
        <v>2020</v>
      </c>
      <c r="AF110">
        <v>0</v>
      </c>
    </row>
    <row r="111" spans="1:32" x14ac:dyDescent="0.3">
      <c r="A111">
        <v>110</v>
      </c>
      <c r="B111" t="s">
        <v>8</v>
      </c>
      <c r="C111">
        <v>5</v>
      </c>
      <c r="D111" t="s">
        <v>139</v>
      </c>
      <c r="E111" t="s">
        <v>85</v>
      </c>
      <c r="F111">
        <v>2</v>
      </c>
      <c r="G111" t="s">
        <v>85</v>
      </c>
      <c r="H111" t="s">
        <v>83</v>
      </c>
      <c r="I111" s="2">
        <v>0.5</v>
      </c>
      <c r="J111" t="s">
        <v>85</v>
      </c>
      <c r="K111" t="s">
        <v>83</v>
      </c>
      <c r="L111" t="s">
        <v>14</v>
      </c>
      <c r="N111">
        <v>5</v>
      </c>
      <c r="O111" t="s">
        <v>139</v>
      </c>
      <c r="P111" t="s">
        <v>14</v>
      </c>
      <c r="Q111" s="1" t="s">
        <v>72</v>
      </c>
      <c r="R111" t="s">
        <v>72</v>
      </c>
      <c r="S111" t="str">
        <f t="shared" si="3"/>
        <v>5 &amp; Internal Services</v>
      </c>
      <c r="T111" t="e">
        <f>IF(U111="","",INDEX('Backing 4'!Z:Z,MATCH(U111,'Backing 4'!Y:Y,0)))</f>
        <v>#N/A</v>
      </c>
      <c r="U111">
        <f t="shared" si="4"/>
        <v>5</v>
      </c>
      <c r="V111">
        <v>3</v>
      </c>
      <c r="W111">
        <f>IF(E111="Y","",IF(X111="Y",INDEX('Backing 2'!B:B,MATCH(C111,'Backing 2'!C:C,0)),C111))</f>
        <v>5</v>
      </c>
      <c r="X111" t="s">
        <v>84</v>
      </c>
      <c r="Y111">
        <v>3</v>
      </c>
      <c r="Z111" t="s">
        <v>73</v>
      </c>
      <c r="AA111">
        <v>28</v>
      </c>
      <c r="AB111" t="s">
        <v>24</v>
      </c>
      <c r="AC111" t="s">
        <v>24</v>
      </c>
      <c r="AD111" s="3">
        <v>42461</v>
      </c>
      <c r="AE111" s="3" t="str">
        <f t="shared" si="5"/>
        <v>2016</v>
      </c>
      <c r="AF111">
        <v>4</v>
      </c>
    </row>
    <row r="112" spans="1:32" x14ac:dyDescent="0.3">
      <c r="A112">
        <v>111</v>
      </c>
      <c r="B112" t="s">
        <v>7</v>
      </c>
      <c r="C112">
        <v>5</v>
      </c>
      <c r="D112" t="s">
        <v>139</v>
      </c>
      <c r="E112" t="s">
        <v>83</v>
      </c>
      <c r="F112" s="4"/>
      <c r="G112" t="s">
        <v>85</v>
      </c>
      <c r="H112" t="s">
        <v>85</v>
      </c>
      <c r="I112" s="2">
        <v>0.5</v>
      </c>
      <c r="J112" t="s">
        <v>85</v>
      </c>
      <c r="K112" t="s">
        <v>85</v>
      </c>
      <c r="L112" t="s">
        <v>11</v>
      </c>
      <c r="N112">
        <v>5</v>
      </c>
      <c r="O112" t="s">
        <v>139</v>
      </c>
      <c r="P112" t="s">
        <v>11</v>
      </c>
      <c r="Q112" s="1" t="s">
        <v>72</v>
      </c>
      <c r="R112" t="s">
        <v>72</v>
      </c>
      <c r="S112" t="str">
        <f t="shared" si="3"/>
        <v>5 &amp; Finance</v>
      </c>
      <c r="T112" t="e">
        <f>IF(U112="","",INDEX('Backing 4'!Z:Z,MATCH(U112,'Backing 4'!Y:Y,0)))</f>
        <v>#N/A</v>
      </c>
      <c r="U112">
        <f t="shared" si="4"/>
        <v>5</v>
      </c>
      <c r="V112">
        <v>0</v>
      </c>
      <c r="W112">
        <f>IF(E112="Y","",IF(X112="Y",INDEX('Backing 2'!B:B,MATCH(C112,'Backing 2'!C:C,0)),C112))</f>
        <v>5</v>
      </c>
      <c r="X112" t="s">
        <v>84</v>
      </c>
      <c r="Z112" t="s">
        <v>74</v>
      </c>
      <c r="AA112">
        <v>33</v>
      </c>
      <c r="AB112" t="s">
        <v>35</v>
      </c>
      <c r="AC112" t="s">
        <v>78</v>
      </c>
      <c r="AD112" s="3">
        <v>43922</v>
      </c>
      <c r="AE112" s="3" t="str">
        <f t="shared" si="5"/>
        <v>2020</v>
      </c>
      <c r="AF112">
        <v>0</v>
      </c>
    </row>
    <row r="113" spans="1:32" x14ac:dyDescent="0.3">
      <c r="A113">
        <v>112</v>
      </c>
      <c r="B113" t="s">
        <v>7</v>
      </c>
      <c r="C113">
        <v>6</v>
      </c>
      <c r="D113" t="s">
        <v>135</v>
      </c>
      <c r="E113" t="s">
        <v>85</v>
      </c>
      <c r="F113">
        <v>2</v>
      </c>
      <c r="G113" t="s">
        <v>85</v>
      </c>
      <c r="H113" t="s">
        <v>83</v>
      </c>
      <c r="I113" s="2">
        <v>0.5</v>
      </c>
      <c r="J113" t="s">
        <v>85</v>
      </c>
      <c r="K113" t="s">
        <v>83</v>
      </c>
      <c r="L113" t="s">
        <v>13</v>
      </c>
      <c r="N113">
        <v>6</v>
      </c>
      <c r="O113" t="s">
        <v>135</v>
      </c>
      <c r="P113" t="s">
        <v>13</v>
      </c>
      <c r="Q113" s="1" t="s">
        <v>72</v>
      </c>
      <c r="R113" t="s">
        <v>72</v>
      </c>
      <c r="S113" t="str">
        <f t="shared" si="3"/>
        <v>6 &amp; Operations</v>
      </c>
      <c r="T113" t="e">
        <f>IF(U113="","",INDEX('Backing 4'!Z:Z,MATCH(U113,'Backing 4'!Y:Y,0)))</f>
        <v>#N/A</v>
      </c>
      <c r="U113">
        <f t="shared" si="4"/>
        <v>6</v>
      </c>
      <c r="V113">
        <v>1</v>
      </c>
      <c r="W113">
        <f>IF(E113="Y","",IF(X113="Y",INDEX('Backing 2'!B:B,MATCH(C113,'Backing 2'!C:C,0)),C113))</f>
        <v>6</v>
      </c>
      <c r="X113" t="s">
        <v>84</v>
      </c>
      <c r="Z113" t="s">
        <v>73</v>
      </c>
      <c r="AA113">
        <v>27</v>
      </c>
      <c r="AB113" t="s">
        <v>24</v>
      </c>
      <c r="AC113" t="s">
        <v>24</v>
      </c>
      <c r="AD113" s="3">
        <v>43556</v>
      </c>
      <c r="AE113" s="3" t="str">
        <f t="shared" si="5"/>
        <v>2019</v>
      </c>
      <c r="AF113">
        <v>1</v>
      </c>
    </row>
    <row r="114" spans="1:32" x14ac:dyDescent="0.3">
      <c r="A114">
        <v>113</v>
      </c>
      <c r="B114" t="s">
        <v>8</v>
      </c>
      <c r="C114">
        <v>2</v>
      </c>
      <c r="D114" t="s">
        <v>137</v>
      </c>
      <c r="E114" t="s">
        <v>85</v>
      </c>
      <c r="F114">
        <v>3</v>
      </c>
      <c r="G114" t="s">
        <v>85</v>
      </c>
      <c r="H114" t="s">
        <v>83</v>
      </c>
      <c r="I114" s="2">
        <v>0.5</v>
      </c>
      <c r="J114" t="s">
        <v>85</v>
      </c>
      <c r="K114" t="s">
        <v>83</v>
      </c>
      <c r="L114" t="s">
        <v>16</v>
      </c>
      <c r="N114">
        <v>2</v>
      </c>
      <c r="O114" t="s">
        <v>137</v>
      </c>
      <c r="P114" t="s">
        <v>16</v>
      </c>
      <c r="Q114" s="1" t="s">
        <v>72</v>
      </c>
      <c r="R114" t="s">
        <v>72</v>
      </c>
      <c r="S114" t="str">
        <f t="shared" si="3"/>
        <v>2 &amp; Strategy</v>
      </c>
      <c r="T114" t="s">
        <v>123</v>
      </c>
      <c r="U114">
        <f t="shared" si="4"/>
        <v>2</v>
      </c>
      <c r="V114">
        <v>4</v>
      </c>
      <c r="W114">
        <f>IF(E114="Y","",IF(X114="Y",INDEX('Backing 2'!B:B,MATCH(C114,'Backing 2'!C:C,0)),C114))</f>
        <v>2</v>
      </c>
      <c r="X114" t="s">
        <v>84</v>
      </c>
      <c r="Y114">
        <v>3</v>
      </c>
      <c r="Z114" t="s">
        <v>75</v>
      </c>
      <c r="AA114">
        <v>41</v>
      </c>
      <c r="AB114" t="s">
        <v>24</v>
      </c>
      <c r="AC114" t="s">
        <v>24</v>
      </c>
      <c r="AD114" s="3">
        <v>41000</v>
      </c>
      <c r="AE114" s="3" t="str">
        <f t="shared" si="5"/>
        <v>2012</v>
      </c>
      <c r="AF114">
        <v>8</v>
      </c>
    </row>
    <row r="115" spans="1:32" x14ac:dyDescent="0.3">
      <c r="A115">
        <v>114</v>
      </c>
      <c r="B115" t="s">
        <v>8</v>
      </c>
      <c r="C115">
        <v>4</v>
      </c>
      <c r="D115" t="s">
        <v>136</v>
      </c>
      <c r="E115" t="s">
        <v>85</v>
      </c>
      <c r="F115">
        <v>3</v>
      </c>
      <c r="G115" t="s">
        <v>85</v>
      </c>
      <c r="H115" t="s">
        <v>83</v>
      </c>
      <c r="I115" s="2">
        <v>0.5</v>
      </c>
      <c r="J115" t="s">
        <v>85</v>
      </c>
      <c r="K115" t="s">
        <v>83</v>
      </c>
      <c r="L115" t="s">
        <v>15</v>
      </c>
      <c r="N115">
        <v>4</v>
      </c>
      <c r="O115" t="s">
        <v>136</v>
      </c>
      <c r="P115" t="s">
        <v>15</v>
      </c>
      <c r="Q115" s="1" t="s">
        <v>72</v>
      </c>
      <c r="R115" t="s">
        <v>72</v>
      </c>
      <c r="S115" t="str">
        <f t="shared" si="3"/>
        <v>4 &amp; Sales &amp; Marketing</v>
      </c>
      <c r="T115" t="e">
        <f>IF(U115="","",INDEX('Backing 4'!Z:Z,MATCH(U115,'Backing 4'!Y:Y,0)))</f>
        <v>#N/A</v>
      </c>
      <c r="U115">
        <f t="shared" si="4"/>
        <v>4</v>
      </c>
      <c r="V115">
        <v>3</v>
      </c>
      <c r="W115">
        <f>IF(E115="Y","",IF(X115="Y",INDEX('Backing 2'!B:B,MATCH(C115,'Backing 2'!C:C,0)),C115))</f>
        <v>4</v>
      </c>
      <c r="X115" t="s">
        <v>84</v>
      </c>
      <c r="Y115">
        <v>3</v>
      </c>
      <c r="Z115" t="s">
        <v>74</v>
      </c>
      <c r="AA115">
        <v>31</v>
      </c>
      <c r="AB115" t="s">
        <v>24</v>
      </c>
      <c r="AC115" t="s">
        <v>24</v>
      </c>
      <c r="AD115" s="3">
        <v>41365</v>
      </c>
      <c r="AE115" s="3" t="str">
        <f t="shared" si="5"/>
        <v>2013</v>
      </c>
      <c r="AF115">
        <v>7</v>
      </c>
    </row>
    <row r="116" spans="1:32" x14ac:dyDescent="0.3">
      <c r="A116">
        <v>115</v>
      </c>
      <c r="B116" t="s">
        <v>8</v>
      </c>
      <c r="C116" s="4">
        <v>2</v>
      </c>
      <c r="D116" s="4" t="s">
        <v>137</v>
      </c>
      <c r="E116" t="s">
        <v>85</v>
      </c>
      <c r="F116">
        <v>3</v>
      </c>
      <c r="G116" t="s">
        <v>85</v>
      </c>
      <c r="H116" t="s">
        <v>85</v>
      </c>
      <c r="I116" s="2">
        <v>0.5</v>
      </c>
      <c r="J116" t="s">
        <v>83</v>
      </c>
      <c r="K116" t="s">
        <v>83</v>
      </c>
      <c r="L116" t="s">
        <v>11</v>
      </c>
      <c r="M116" t="s">
        <v>86</v>
      </c>
      <c r="P116" t="s">
        <v>11</v>
      </c>
      <c r="Q116" s="1" t="s">
        <v>72</v>
      </c>
      <c r="R116" t="s">
        <v>72</v>
      </c>
      <c r="S116" t="str">
        <f t="shared" si="3"/>
        <v/>
      </c>
      <c r="T116" t="str">
        <f>IF(U116="","",INDEX('Backing 4'!Z:Z,MATCH(U116,'Backing 4'!Y:Y,0)))</f>
        <v/>
      </c>
      <c r="U116" t="str">
        <f t="shared" si="4"/>
        <v/>
      </c>
      <c r="V116">
        <v>3</v>
      </c>
      <c r="W116">
        <f>IF(E116="Y","",IF(X116="Y",INDEX('Backing 2'!B:B,MATCH(C116,'Backing 2'!C:C,0)),C116))</f>
        <v>2</v>
      </c>
      <c r="X116" t="s">
        <v>84</v>
      </c>
      <c r="Y116">
        <v>4</v>
      </c>
      <c r="Z116" t="s">
        <v>75</v>
      </c>
      <c r="AA116">
        <v>49</v>
      </c>
      <c r="AB116" t="s">
        <v>24</v>
      </c>
      <c r="AC116" t="s">
        <v>24</v>
      </c>
      <c r="AD116" s="3">
        <v>41730</v>
      </c>
      <c r="AE116" s="3" t="str">
        <f t="shared" si="5"/>
        <v>2014</v>
      </c>
      <c r="AF116">
        <v>6</v>
      </c>
    </row>
    <row r="117" spans="1:32" x14ac:dyDescent="0.3">
      <c r="A117">
        <v>116</v>
      </c>
      <c r="B117" t="s">
        <v>8</v>
      </c>
      <c r="C117">
        <v>5</v>
      </c>
      <c r="D117" t="s">
        <v>139</v>
      </c>
      <c r="E117" t="s">
        <v>85</v>
      </c>
      <c r="F117">
        <v>3</v>
      </c>
      <c r="G117" t="s">
        <v>85</v>
      </c>
      <c r="H117" t="s">
        <v>83</v>
      </c>
      <c r="I117" s="2">
        <v>0.5</v>
      </c>
      <c r="J117" t="s">
        <v>85</v>
      </c>
      <c r="K117" t="s">
        <v>83</v>
      </c>
      <c r="L117" t="s">
        <v>15</v>
      </c>
      <c r="N117">
        <v>5</v>
      </c>
      <c r="O117" t="s">
        <v>139</v>
      </c>
      <c r="P117" t="s">
        <v>15</v>
      </c>
      <c r="Q117" s="1" t="s">
        <v>72</v>
      </c>
      <c r="R117" t="s">
        <v>72</v>
      </c>
      <c r="S117" t="str">
        <f t="shared" si="3"/>
        <v>5 &amp; Sales &amp; Marketing</v>
      </c>
      <c r="T117" t="e">
        <f>IF(U117="","",INDEX('Backing 4'!Z:Z,MATCH(U117,'Backing 4'!Y:Y,0)))</f>
        <v>#N/A</v>
      </c>
      <c r="U117">
        <f t="shared" si="4"/>
        <v>5</v>
      </c>
      <c r="V117">
        <v>2</v>
      </c>
      <c r="W117">
        <f>IF(E117="Y","",IF(X117="Y",INDEX('Backing 2'!B:B,MATCH(C117,'Backing 2'!C:C,0)),C117))</f>
        <v>5</v>
      </c>
      <c r="X117" t="s">
        <v>84</v>
      </c>
      <c r="Z117" t="s">
        <v>73</v>
      </c>
      <c r="AA117">
        <v>26</v>
      </c>
      <c r="AB117" t="s">
        <v>36</v>
      </c>
      <c r="AC117" t="s">
        <v>78</v>
      </c>
      <c r="AD117" s="3">
        <v>43191</v>
      </c>
      <c r="AE117" s="3" t="str">
        <f t="shared" si="5"/>
        <v>2018</v>
      </c>
      <c r="AF117">
        <v>2</v>
      </c>
    </row>
    <row r="118" spans="1:32" x14ac:dyDescent="0.3">
      <c r="A118">
        <v>117</v>
      </c>
      <c r="B118" t="s">
        <v>8</v>
      </c>
      <c r="C118">
        <v>4</v>
      </c>
      <c r="D118" t="s">
        <v>136</v>
      </c>
      <c r="E118" t="s">
        <v>85</v>
      </c>
      <c r="F118">
        <v>2</v>
      </c>
      <c r="G118" t="s">
        <v>85</v>
      </c>
      <c r="H118" t="s">
        <v>83</v>
      </c>
      <c r="I118" s="2">
        <v>0.5</v>
      </c>
      <c r="J118" t="s">
        <v>85</v>
      </c>
      <c r="K118" t="s">
        <v>83</v>
      </c>
      <c r="L118" t="s">
        <v>14</v>
      </c>
      <c r="N118">
        <v>4</v>
      </c>
      <c r="O118" t="s">
        <v>136</v>
      </c>
      <c r="P118" t="s">
        <v>14</v>
      </c>
      <c r="Q118" s="1" t="s">
        <v>72</v>
      </c>
      <c r="R118" t="s">
        <v>72</v>
      </c>
      <c r="S118" t="str">
        <f t="shared" si="3"/>
        <v>4 &amp; Internal Services</v>
      </c>
      <c r="T118" t="e">
        <f>IF(U118="","",INDEX('Backing 4'!Z:Z,MATCH(U118,'Backing 4'!Y:Y,0)))</f>
        <v>#N/A</v>
      </c>
      <c r="U118">
        <f t="shared" si="4"/>
        <v>4</v>
      </c>
      <c r="V118">
        <v>1</v>
      </c>
      <c r="W118" t="e">
        <f>IF(E118="Y","",IF(X118="Y",INDEX('Backing 2'!B:B,MATCH(C118,'Backing 2'!C:C,0)),C118))</f>
        <v>#N/A</v>
      </c>
      <c r="X118" t="s">
        <v>82</v>
      </c>
      <c r="Y118">
        <v>1</v>
      </c>
      <c r="Z118" t="s">
        <v>74</v>
      </c>
      <c r="AA118">
        <v>33</v>
      </c>
      <c r="AB118" t="s">
        <v>36</v>
      </c>
      <c r="AC118" t="s">
        <v>78</v>
      </c>
      <c r="AD118" s="3">
        <v>41365</v>
      </c>
      <c r="AE118" s="3" t="str">
        <f t="shared" si="5"/>
        <v>2013</v>
      </c>
      <c r="AF118">
        <v>7</v>
      </c>
    </row>
    <row r="119" spans="1:32" x14ac:dyDescent="0.3">
      <c r="A119">
        <v>118</v>
      </c>
      <c r="B119" t="s">
        <v>7</v>
      </c>
      <c r="C119">
        <v>3</v>
      </c>
      <c r="D119" t="s">
        <v>138</v>
      </c>
      <c r="E119" t="s">
        <v>85</v>
      </c>
      <c r="G119" t="s">
        <v>85</v>
      </c>
      <c r="H119" t="s">
        <v>85</v>
      </c>
      <c r="I119" s="2">
        <v>0.5</v>
      </c>
      <c r="J119" t="s">
        <v>83</v>
      </c>
      <c r="K119" t="s">
        <v>83</v>
      </c>
      <c r="L119" t="s">
        <v>15</v>
      </c>
      <c r="M119" t="s">
        <v>86</v>
      </c>
      <c r="P119" t="s">
        <v>15</v>
      </c>
      <c r="Q119" s="1" t="s">
        <v>72</v>
      </c>
      <c r="R119" t="s">
        <v>72</v>
      </c>
      <c r="S119" t="str">
        <f t="shared" si="3"/>
        <v/>
      </c>
      <c r="T119" t="str">
        <f>IF(U119="","",INDEX('Backing 4'!Z:Z,MATCH(U119,'Backing 4'!Y:Y,0)))</f>
        <v/>
      </c>
      <c r="U119" t="str">
        <f t="shared" si="4"/>
        <v/>
      </c>
      <c r="V119">
        <v>2</v>
      </c>
      <c r="W119">
        <f>IF(E119="Y","",IF(X119="Y",INDEX('Backing 2'!B:B,MATCH(C119,'Backing 2'!C:C,0)),C119))</f>
        <v>3</v>
      </c>
      <c r="X119" t="s">
        <v>84</v>
      </c>
      <c r="Y119">
        <v>3</v>
      </c>
      <c r="Z119" t="s">
        <v>75</v>
      </c>
      <c r="AA119">
        <v>41</v>
      </c>
      <c r="AB119" t="s">
        <v>24</v>
      </c>
      <c r="AC119" t="s">
        <v>24</v>
      </c>
      <c r="AD119" s="3">
        <v>41000</v>
      </c>
      <c r="AE119" s="3" t="str">
        <f t="shared" si="5"/>
        <v>2012</v>
      </c>
      <c r="AF119">
        <v>8</v>
      </c>
    </row>
    <row r="120" spans="1:32" x14ac:dyDescent="0.3">
      <c r="A120">
        <v>119</v>
      </c>
      <c r="B120" t="s">
        <v>7</v>
      </c>
      <c r="C120">
        <v>6</v>
      </c>
      <c r="D120" t="s">
        <v>135</v>
      </c>
      <c r="E120" t="s">
        <v>85</v>
      </c>
      <c r="F120">
        <v>2</v>
      </c>
      <c r="G120" t="s">
        <v>85</v>
      </c>
      <c r="H120" t="s">
        <v>83</v>
      </c>
      <c r="I120" s="2">
        <v>0.5</v>
      </c>
      <c r="J120" t="s">
        <v>85</v>
      </c>
      <c r="K120" t="s">
        <v>83</v>
      </c>
      <c r="L120" t="s">
        <v>13</v>
      </c>
      <c r="N120">
        <v>6</v>
      </c>
      <c r="O120" t="s">
        <v>135</v>
      </c>
      <c r="P120" t="s">
        <v>13</v>
      </c>
      <c r="Q120" s="1">
        <v>0.8</v>
      </c>
      <c r="R120" t="s">
        <v>71</v>
      </c>
      <c r="S120" t="str">
        <f t="shared" si="3"/>
        <v>6 &amp; Operations</v>
      </c>
      <c r="T120" t="e">
        <f>IF(U120="","",INDEX('Backing 4'!Z:Z,MATCH(U120,'Backing 4'!Y:Y,0)))</f>
        <v>#N/A</v>
      </c>
      <c r="U120">
        <f t="shared" si="4"/>
        <v>6</v>
      </c>
      <c r="V120">
        <v>1</v>
      </c>
      <c r="W120">
        <f>IF(E120="Y","",IF(X120="Y",INDEX('Backing 2'!B:B,MATCH(C120,'Backing 2'!C:C,0)),C120))</f>
        <v>6</v>
      </c>
      <c r="X120" t="s">
        <v>84</v>
      </c>
      <c r="Z120" t="s">
        <v>73</v>
      </c>
      <c r="AA120">
        <v>22</v>
      </c>
      <c r="AB120" t="s">
        <v>36</v>
      </c>
      <c r="AC120" t="s">
        <v>78</v>
      </c>
      <c r="AD120" s="3">
        <v>43556</v>
      </c>
      <c r="AE120" s="3" t="str">
        <f t="shared" si="5"/>
        <v>2019</v>
      </c>
      <c r="AF120">
        <v>1</v>
      </c>
    </row>
    <row r="121" spans="1:32" x14ac:dyDescent="0.3">
      <c r="A121">
        <v>120</v>
      </c>
      <c r="B121" t="s">
        <v>8</v>
      </c>
      <c r="C121">
        <v>5</v>
      </c>
      <c r="D121" t="s">
        <v>139</v>
      </c>
      <c r="E121" t="s">
        <v>85</v>
      </c>
      <c r="F121">
        <v>2</v>
      </c>
      <c r="G121" t="s">
        <v>83</v>
      </c>
      <c r="H121" t="s">
        <v>83</v>
      </c>
      <c r="I121" s="2">
        <v>0.5</v>
      </c>
      <c r="J121" t="s">
        <v>85</v>
      </c>
      <c r="K121" t="s">
        <v>83</v>
      </c>
      <c r="L121" t="s">
        <v>15</v>
      </c>
      <c r="N121">
        <v>4</v>
      </c>
      <c r="O121" t="s">
        <v>136</v>
      </c>
      <c r="P121" t="s">
        <v>15</v>
      </c>
      <c r="Q121" s="1" t="s">
        <v>72</v>
      </c>
      <c r="R121" t="s">
        <v>72</v>
      </c>
      <c r="S121" t="str">
        <f t="shared" si="3"/>
        <v>5 &amp; Sales &amp; Marketing</v>
      </c>
      <c r="T121" t="e">
        <f>IF(U121="","",INDEX('Backing 4'!Z:Z,MATCH(U121,'Backing 4'!Y:Y,0)))</f>
        <v>#N/A</v>
      </c>
      <c r="U121">
        <f t="shared" si="4"/>
        <v>5</v>
      </c>
      <c r="V121">
        <v>4</v>
      </c>
      <c r="W121">
        <f>IF(E121="Y","",IF(X121="Y",INDEX('Backing 2'!B:B,MATCH(C121,'Backing 2'!C:C,0)),C121))</f>
        <v>5</v>
      </c>
      <c r="X121" t="s">
        <v>84</v>
      </c>
      <c r="Y121">
        <v>3</v>
      </c>
      <c r="Z121" t="s">
        <v>74</v>
      </c>
      <c r="AA121">
        <v>34</v>
      </c>
      <c r="AB121" t="s">
        <v>24</v>
      </c>
      <c r="AC121" t="s">
        <v>24</v>
      </c>
      <c r="AD121" s="3">
        <v>41730</v>
      </c>
      <c r="AE121" s="3" t="str">
        <f t="shared" si="5"/>
        <v>2014</v>
      </c>
      <c r="AF121">
        <v>6</v>
      </c>
    </row>
    <row r="122" spans="1:32" x14ac:dyDescent="0.3">
      <c r="A122">
        <v>121</v>
      </c>
      <c r="B122" t="s">
        <v>8</v>
      </c>
      <c r="C122" s="4">
        <v>6</v>
      </c>
      <c r="D122" s="4" t="s">
        <v>135</v>
      </c>
      <c r="E122" t="s">
        <v>85</v>
      </c>
      <c r="F122">
        <v>3</v>
      </c>
      <c r="G122" t="s">
        <v>85</v>
      </c>
      <c r="H122" t="s">
        <v>85</v>
      </c>
      <c r="I122" s="2">
        <v>0.5</v>
      </c>
      <c r="J122" t="s">
        <v>83</v>
      </c>
      <c r="K122" t="s">
        <v>83</v>
      </c>
      <c r="L122" t="s">
        <v>13</v>
      </c>
      <c r="M122" t="s">
        <v>86</v>
      </c>
      <c r="P122" t="s">
        <v>13</v>
      </c>
      <c r="Q122" s="1" t="s">
        <v>72</v>
      </c>
      <c r="R122" t="s">
        <v>72</v>
      </c>
      <c r="S122" t="str">
        <f t="shared" si="3"/>
        <v/>
      </c>
      <c r="T122" t="str">
        <f>IF(U122="","",INDEX('Backing 4'!Z:Z,MATCH(U122,'Backing 4'!Y:Y,0)))</f>
        <v/>
      </c>
      <c r="U122" t="str">
        <f t="shared" si="4"/>
        <v/>
      </c>
      <c r="V122">
        <v>3</v>
      </c>
      <c r="W122">
        <f>IF(E122="Y","",IF(X122="Y",INDEX('Backing 2'!B:B,MATCH(C122,'Backing 2'!C:C,0)),C122))</f>
        <v>6</v>
      </c>
      <c r="X122" t="s">
        <v>84</v>
      </c>
      <c r="Y122">
        <v>3</v>
      </c>
      <c r="Z122" t="s">
        <v>75</v>
      </c>
      <c r="AA122">
        <v>46</v>
      </c>
      <c r="AB122" t="s">
        <v>24</v>
      </c>
      <c r="AC122" t="s">
        <v>24</v>
      </c>
      <c r="AD122" s="3">
        <v>42826</v>
      </c>
      <c r="AE122" s="3" t="str">
        <f t="shared" si="5"/>
        <v>2017</v>
      </c>
      <c r="AF122">
        <v>3</v>
      </c>
    </row>
    <row r="123" spans="1:32" x14ac:dyDescent="0.3">
      <c r="A123">
        <v>122</v>
      </c>
      <c r="B123" t="s">
        <v>8</v>
      </c>
      <c r="C123">
        <v>3</v>
      </c>
      <c r="D123" t="s">
        <v>138</v>
      </c>
      <c r="E123" t="s">
        <v>85</v>
      </c>
      <c r="F123">
        <v>2</v>
      </c>
      <c r="G123" t="s">
        <v>85</v>
      </c>
      <c r="H123" t="s">
        <v>83</v>
      </c>
      <c r="I123" s="2">
        <v>0.5</v>
      </c>
      <c r="J123" t="s">
        <v>85</v>
      </c>
      <c r="K123" t="s">
        <v>83</v>
      </c>
      <c r="L123" t="s">
        <v>15</v>
      </c>
      <c r="N123">
        <v>3</v>
      </c>
      <c r="O123" t="s">
        <v>138</v>
      </c>
      <c r="P123" t="s">
        <v>15</v>
      </c>
      <c r="Q123" s="1" t="s">
        <v>72</v>
      </c>
      <c r="R123" t="s">
        <v>72</v>
      </c>
      <c r="S123" t="str">
        <f t="shared" si="3"/>
        <v>3 &amp; Sales &amp; Marketing</v>
      </c>
      <c r="T123" t="e">
        <f>IF(U123="","",INDEX('Backing 4'!Z:Z,MATCH(U123,'Backing 4'!Y:Y,0)))</f>
        <v>#N/A</v>
      </c>
      <c r="U123">
        <f t="shared" si="4"/>
        <v>3</v>
      </c>
      <c r="V123">
        <v>4</v>
      </c>
      <c r="W123">
        <f>IF(E123="Y","",IF(X123="Y",INDEX('Backing 2'!B:B,MATCH(C123,'Backing 2'!C:C,0)),C123))</f>
        <v>3</v>
      </c>
      <c r="X123" t="s">
        <v>84</v>
      </c>
      <c r="Y123">
        <v>2</v>
      </c>
      <c r="Z123" t="s">
        <v>74</v>
      </c>
      <c r="AA123">
        <v>35</v>
      </c>
      <c r="AB123" t="s">
        <v>24</v>
      </c>
      <c r="AC123" t="s">
        <v>24</v>
      </c>
      <c r="AD123" s="3">
        <v>42095</v>
      </c>
      <c r="AE123" s="3" t="str">
        <f t="shared" si="5"/>
        <v>2015</v>
      </c>
      <c r="AF123">
        <v>5</v>
      </c>
    </row>
    <row r="124" spans="1:32" x14ac:dyDescent="0.3">
      <c r="A124">
        <v>123</v>
      </c>
      <c r="B124" t="s">
        <v>7</v>
      </c>
      <c r="C124">
        <v>6</v>
      </c>
      <c r="D124" t="s">
        <v>135</v>
      </c>
      <c r="E124" t="s">
        <v>85</v>
      </c>
      <c r="F124">
        <v>3</v>
      </c>
      <c r="G124" t="s">
        <v>85</v>
      </c>
      <c r="H124" t="s">
        <v>83</v>
      </c>
      <c r="I124" s="2">
        <v>0.5</v>
      </c>
      <c r="J124" t="s">
        <v>85</v>
      </c>
      <c r="K124" t="s">
        <v>83</v>
      </c>
      <c r="L124" t="s">
        <v>15</v>
      </c>
      <c r="N124">
        <v>6</v>
      </c>
      <c r="O124" t="s">
        <v>135</v>
      </c>
      <c r="P124" t="s">
        <v>15</v>
      </c>
      <c r="Q124" s="1" t="s">
        <v>72</v>
      </c>
      <c r="R124" t="s">
        <v>72</v>
      </c>
      <c r="S124" t="str">
        <f t="shared" si="3"/>
        <v>6 &amp; Sales &amp; Marketing</v>
      </c>
      <c r="T124" t="e">
        <f>IF(U124="","",INDEX('Backing 4'!Z:Z,MATCH(U124,'Backing 4'!Y:Y,0)))</f>
        <v>#N/A</v>
      </c>
      <c r="U124">
        <f t="shared" si="4"/>
        <v>6</v>
      </c>
      <c r="V124">
        <v>2</v>
      </c>
      <c r="W124">
        <f>IF(E124="Y","",IF(X124="Y",INDEX('Backing 2'!B:B,MATCH(C124,'Backing 2'!C:C,0)),C124))</f>
        <v>6</v>
      </c>
      <c r="X124" t="s">
        <v>84</v>
      </c>
      <c r="Y124">
        <v>2</v>
      </c>
      <c r="Z124" t="s">
        <v>74</v>
      </c>
      <c r="AA124">
        <v>30</v>
      </c>
      <c r="AB124" t="s">
        <v>29</v>
      </c>
      <c r="AC124" t="s">
        <v>81</v>
      </c>
      <c r="AD124" s="3">
        <v>43191</v>
      </c>
      <c r="AE124" s="3" t="str">
        <f t="shared" si="5"/>
        <v>2018</v>
      </c>
      <c r="AF124">
        <v>2</v>
      </c>
    </row>
    <row r="125" spans="1:32" x14ac:dyDescent="0.3">
      <c r="A125">
        <v>124</v>
      </c>
      <c r="B125" t="s">
        <v>7</v>
      </c>
      <c r="C125">
        <v>6</v>
      </c>
      <c r="D125" t="s">
        <v>135</v>
      </c>
      <c r="E125" t="s">
        <v>85</v>
      </c>
      <c r="F125">
        <v>2</v>
      </c>
      <c r="G125" t="s">
        <v>85</v>
      </c>
      <c r="H125" t="s">
        <v>83</v>
      </c>
      <c r="I125" s="2">
        <v>0.5</v>
      </c>
      <c r="J125" t="s">
        <v>85</v>
      </c>
      <c r="K125" t="s">
        <v>83</v>
      </c>
      <c r="L125" t="s">
        <v>13</v>
      </c>
      <c r="N125">
        <v>6</v>
      </c>
      <c r="O125" t="s">
        <v>135</v>
      </c>
      <c r="P125" t="s">
        <v>13</v>
      </c>
      <c r="Q125" s="1" t="s">
        <v>72</v>
      </c>
      <c r="R125" t="s">
        <v>72</v>
      </c>
      <c r="S125" t="str">
        <f t="shared" si="3"/>
        <v>6 &amp; Operations</v>
      </c>
      <c r="T125" t="e">
        <f>IF(U125="","",INDEX('Backing 4'!Z:Z,MATCH(U125,'Backing 4'!Y:Y,0)))</f>
        <v>#N/A</v>
      </c>
      <c r="U125">
        <f t="shared" si="4"/>
        <v>6</v>
      </c>
      <c r="V125">
        <v>2</v>
      </c>
      <c r="W125">
        <f>IF(E125="Y","",IF(X125="Y",INDEX('Backing 2'!B:B,MATCH(C125,'Backing 2'!C:C,0)),C125))</f>
        <v>6</v>
      </c>
      <c r="X125" t="s">
        <v>84</v>
      </c>
      <c r="Y125">
        <v>3</v>
      </c>
      <c r="Z125" t="s">
        <v>73</v>
      </c>
      <c r="AA125">
        <v>23</v>
      </c>
      <c r="AB125" t="s">
        <v>24</v>
      </c>
      <c r="AC125" t="s">
        <v>24</v>
      </c>
      <c r="AD125" s="3">
        <v>43191</v>
      </c>
      <c r="AE125" s="3" t="str">
        <f t="shared" si="5"/>
        <v>2018</v>
      </c>
      <c r="AF125">
        <v>2</v>
      </c>
    </row>
    <row r="126" spans="1:32" x14ac:dyDescent="0.3">
      <c r="A126">
        <v>125</v>
      </c>
      <c r="B126" t="s">
        <v>8</v>
      </c>
      <c r="C126">
        <v>3</v>
      </c>
      <c r="D126" t="s">
        <v>138</v>
      </c>
      <c r="E126" t="s">
        <v>83</v>
      </c>
      <c r="F126" s="4"/>
      <c r="G126" t="s">
        <v>85</v>
      </c>
      <c r="H126" t="s">
        <v>85</v>
      </c>
      <c r="I126" s="2">
        <v>0.5</v>
      </c>
      <c r="J126" t="s">
        <v>85</v>
      </c>
      <c r="K126" t="s">
        <v>85</v>
      </c>
      <c r="L126" t="s">
        <v>13</v>
      </c>
      <c r="N126">
        <v>3</v>
      </c>
      <c r="O126" t="s">
        <v>138</v>
      </c>
      <c r="P126" t="s">
        <v>13</v>
      </c>
      <c r="Q126" s="1" t="s">
        <v>72</v>
      </c>
      <c r="R126" t="s">
        <v>72</v>
      </c>
      <c r="S126" t="str">
        <f t="shared" si="3"/>
        <v>3 &amp; Operations</v>
      </c>
      <c r="T126" t="e">
        <f>IF(U126="","",INDEX('Backing 4'!Z:Z,MATCH(U126,'Backing 4'!Y:Y,0)))</f>
        <v>#N/A</v>
      </c>
      <c r="U126">
        <f t="shared" si="4"/>
        <v>3</v>
      </c>
      <c r="V126">
        <v>0</v>
      </c>
      <c r="W126">
        <f>IF(E126="Y","",IF(X126="Y",INDEX('Backing 2'!B:B,MATCH(C126,'Backing 2'!C:C,0)),C126))</f>
        <v>3</v>
      </c>
      <c r="X126" t="s">
        <v>84</v>
      </c>
      <c r="Z126" t="s">
        <v>74</v>
      </c>
      <c r="AA126">
        <v>38</v>
      </c>
      <c r="AB126" t="s">
        <v>24</v>
      </c>
      <c r="AC126" t="s">
        <v>24</v>
      </c>
      <c r="AD126" s="3">
        <v>43922</v>
      </c>
      <c r="AE126" s="3" t="str">
        <f t="shared" si="5"/>
        <v>2020</v>
      </c>
      <c r="AF126">
        <v>0</v>
      </c>
    </row>
    <row r="127" spans="1:32" x14ac:dyDescent="0.3">
      <c r="A127">
        <v>126</v>
      </c>
      <c r="B127" t="s">
        <v>7</v>
      </c>
      <c r="C127">
        <v>6</v>
      </c>
      <c r="D127" t="s">
        <v>135</v>
      </c>
      <c r="E127" t="s">
        <v>83</v>
      </c>
      <c r="F127" s="4"/>
      <c r="G127" t="s">
        <v>85</v>
      </c>
      <c r="H127" t="s">
        <v>85</v>
      </c>
      <c r="I127" s="2">
        <v>0.5</v>
      </c>
      <c r="J127" t="s">
        <v>85</v>
      </c>
      <c r="K127" t="s">
        <v>85</v>
      </c>
      <c r="L127" t="s">
        <v>14</v>
      </c>
      <c r="N127">
        <v>6</v>
      </c>
      <c r="O127" t="s">
        <v>135</v>
      </c>
      <c r="P127" t="s">
        <v>14</v>
      </c>
      <c r="Q127" s="1">
        <v>0.8</v>
      </c>
      <c r="R127" t="s">
        <v>71</v>
      </c>
      <c r="S127" t="str">
        <f t="shared" si="3"/>
        <v>6 &amp; Internal Services</v>
      </c>
      <c r="T127" t="e">
        <f>IF(U127="","",INDEX('Backing 4'!Z:Z,MATCH(U127,'Backing 4'!Y:Y,0)))</f>
        <v>#N/A</v>
      </c>
      <c r="U127">
        <f t="shared" si="4"/>
        <v>6</v>
      </c>
      <c r="V127">
        <v>0</v>
      </c>
      <c r="W127">
        <f>IF(E127="Y","",IF(X127="Y",INDEX('Backing 2'!B:B,MATCH(C127,'Backing 2'!C:C,0)),C127))</f>
        <v>6</v>
      </c>
      <c r="X127" t="s">
        <v>84</v>
      </c>
      <c r="Z127" t="s">
        <v>73</v>
      </c>
      <c r="AA127">
        <v>22</v>
      </c>
      <c r="AB127" t="s">
        <v>35</v>
      </c>
      <c r="AC127" t="s">
        <v>78</v>
      </c>
      <c r="AD127" s="3">
        <v>43922</v>
      </c>
      <c r="AE127" s="3" t="str">
        <f t="shared" si="5"/>
        <v>2020</v>
      </c>
      <c r="AF127">
        <v>0</v>
      </c>
    </row>
    <row r="128" spans="1:32" x14ac:dyDescent="0.3">
      <c r="A128">
        <v>127</v>
      </c>
      <c r="B128" t="s">
        <v>8</v>
      </c>
      <c r="C128">
        <v>1</v>
      </c>
      <c r="D128" t="s">
        <v>140</v>
      </c>
      <c r="E128" t="s">
        <v>85</v>
      </c>
      <c r="G128" t="s">
        <v>85</v>
      </c>
      <c r="H128" t="s">
        <v>85</v>
      </c>
      <c r="I128" s="2">
        <v>0.5</v>
      </c>
      <c r="J128" t="s">
        <v>85</v>
      </c>
      <c r="K128" t="s">
        <v>83</v>
      </c>
      <c r="L128" t="s">
        <v>11</v>
      </c>
      <c r="N128">
        <v>1</v>
      </c>
      <c r="O128" t="s">
        <v>140</v>
      </c>
      <c r="P128" t="s">
        <v>11</v>
      </c>
      <c r="Q128" s="1" t="s">
        <v>72</v>
      </c>
      <c r="R128" t="s">
        <v>72</v>
      </c>
      <c r="S128" t="str">
        <f t="shared" si="3"/>
        <v>1 &amp; Finance</v>
      </c>
      <c r="T128" t="e">
        <f>IF(U128="","",INDEX('Backing 4'!Z:Z,MATCH(U128,'Backing 4'!Y:Y,0)))</f>
        <v>#N/A</v>
      </c>
      <c r="U128">
        <f t="shared" si="4"/>
        <v>1</v>
      </c>
      <c r="V128">
        <v>2</v>
      </c>
      <c r="W128">
        <f>IF(E128="Y","",IF(X128="Y",INDEX('Backing 2'!B:B,MATCH(C128,'Backing 2'!C:C,0)),C128))</f>
        <v>1</v>
      </c>
      <c r="X128" t="s">
        <v>84</v>
      </c>
      <c r="Y128">
        <v>3</v>
      </c>
      <c r="Z128" t="s">
        <v>76</v>
      </c>
      <c r="AA128">
        <v>55</v>
      </c>
      <c r="AB128" t="s">
        <v>24</v>
      </c>
      <c r="AC128" t="s">
        <v>24</v>
      </c>
      <c r="AD128" s="3">
        <v>42826</v>
      </c>
      <c r="AE128" s="3" t="str">
        <f t="shared" si="5"/>
        <v>2017</v>
      </c>
      <c r="AF128">
        <v>3</v>
      </c>
    </row>
    <row r="129" spans="1:32" x14ac:dyDescent="0.3">
      <c r="A129">
        <v>128</v>
      </c>
      <c r="B129" t="s">
        <v>8</v>
      </c>
      <c r="C129">
        <v>1</v>
      </c>
      <c r="D129" t="s">
        <v>140</v>
      </c>
      <c r="E129" t="s">
        <v>85</v>
      </c>
      <c r="G129" t="s">
        <v>85</v>
      </c>
      <c r="H129" t="s">
        <v>85</v>
      </c>
      <c r="I129" s="2">
        <v>0.5</v>
      </c>
      <c r="J129" t="s">
        <v>85</v>
      </c>
      <c r="K129" t="s">
        <v>83</v>
      </c>
      <c r="L129" t="s">
        <v>16</v>
      </c>
      <c r="N129">
        <v>1</v>
      </c>
      <c r="O129" t="s">
        <v>140</v>
      </c>
      <c r="P129" t="s">
        <v>16</v>
      </c>
      <c r="Q129" s="1" t="s">
        <v>72</v>
      </c>
      <c r="R129" t="s">
        <v>72</v>
      </c>
      <c r="S129" t="str">
        <f t="shared" si="3"/>
        <v>1 &amp; Strategy</v>
      </c>
      <c r="T129" t="e">
        <f>IF(U129="","",INDEX('Backing 4'!Z:Z,MATCH(U129,'Backing 4'!Y:Y,0)))</f>
        <v>#N/A</v>
      </c>
      <c r="U129">
        <f t="shared" si="4"/>
        <v>1</v>
      </c>
      <c r="V129">
        <v>3</v>
      </c>
      <c r="W129">
        <f>IF(E129="Y","",IF(X129="Y",INDEX('Backing 2'!B:B,MATCH(C129,'Backing 2'!C:C,0)),C129))</f>
        <v>1</v>
      </c>
      <c r="X129" t="s">
        <v>84</v>
      </c>
      <c r="Y129">
        <v>2</v>
      </c>
      <c r="Z129" t="s">
        <v>75</v>
      </c>
      <c r="AA129">
        <v>42</v>
      </c>
      <c r="AB129" t="s">
        <v>24</v>
      </c>
      <c r="AC129" t="s">
        <v>24</v>
      </c>
      <c r="AD129" s="3">
        <v>42826</v>
      </c>
      <c r="AE129" s="3" t="str">
        <f t="shared" si="5"/>
        <v>2017</v>
      </c>
      <c r="AF129">
        <v>3</v>
      </c>
    </row>
    <row r="130" spans="1:32" x14ac:dyDescent="0.3">
      <c r="A130">
        <v>129</v>
      </c>
      <c r="B130" t="s">
        <v>8</v>
      </c>
      <c r="C130">
        <v>6</v>
      </c>
      <c r="D130" t="s">
        <v>135</v>
      </c>
      <c r="E130" t="s">
        <v>85</v>
      </c>
      <c r="F130">
        <v>2</v>
      </c>
      <c r="G130" t="s">
        <v>85</v>
      </c>
      <c r="H130" t="s">
        <v>83</v>
      </c>
      <c r="I130" s="2">
        <v>0.5</v>
      </c>
      <c r="J130" t="s">
        <v>85</v>
      </c>
      <c r="K130" t="s">
        <v>83</v>
      </c>
      <c r="L130" t="s">
        <v>13</v>
      </c>
      <c r="N130">
        <v>6</v>
      </c>
      <c r="O130" t="s">
        <v>135</v>
      </c>
      <c r="P130" t="s">
        <v>13</v>
      </c>
      <c r="Q130" s="1" t="s">
        <v>72</v>
      </c>
      <c r="R130" t="s">
        <v>72</v>
      </c>
      <c r="S130" t="str">
        <f t="shared" ref="S130:S193" si="6">IF(N130="","",IF(C130="1 - Executive","",C130&amp;" &amp; "&amp;P130))</f>
        <v>6 &amp; Operations</v>
      </c>
      <c r="T130" t="e">
        <f>IF(U130="","",INDEX('Backing 4'!Z:Z,MATCH(U130,'Backing 4'!Y:Y,0)))</f>
        <v>#N/A</v>
      </c>
      <c r="U130">
        <f t="shared" ref="U130:U193" si="7">IF(N130="","",IF(C130="1 - Executive","",C130))</f>
        <v>6</v>
      </c>
      <c r="V130">
        <v>4</v>
      </c>
      <c r="W130">
        <f>IF(E130="Y","",IF(X130="Y",INDEX('Backing 2'!B:B,MATCH(C130,'Backing 2'!C:C,0)),C130))</f>
        <v>6</v>
      </c>
      <c r="X130" t="s">
        <v>84</v>
      </c>
      <c r="Y130">
        <v>3</v>
      </c>
      <c r="Z130" t="s">
        <v>73</v>
      </c>
      <c r="AA130">
        <v>22</v>
      </c>
      <c r="AB130" t="s">
        <v>24</v>
      </c>
      <c r="AC130" t="s">
        <v>24</v>
      </c>
      <c r="AD130" s="3">
        <v>42461</v>
      </c>
      <c r="AE130" s="3" t="str">
        <f t="shared" si="5"/>
        <v>2016</v>
      </c>
      <c r="AF130">
        <v>4</v>
      </c>
    </row>
    <row r="131" spans="1:32" x14ac:dyDescent="0.3">
      <c r="A131">
        <v>130</v>
      </c>
      <c r="B131" t="s">
        <v>7</v>
      </c>
      <c r="C131">
        <v>6</v>
      </c>
      <c r="D131" t="s">
        <v>135</v>
      </c>
      <c r="E131" t="s">
        <v>85</v>
      </c>
      <c r="F131">
        <v>2</v>
      </c>
      <c r="G131" t="s">
        <v>85</v>
      </c>
      <c r="H131" t="s">
        <v>83</v>
      </c>
      <c r="I131" s="2">
        <v>0.5</v>
      </c>
      <c r="J131" t="s">
        <v>85</v>
      </c>
      <c r="K131" t="s">
        <v>83</v>
      </c>
      <c r="L131" t="s">
        <v>15</v>
      </c>
      <c r="N131">
        <v>6</v>
      </c>
      <c r="O131" t="s">
        <v>135</v>
      </c>
      <c r="P131" t="s">
        <v>15</v>
      </c>
      <c r="Q131" s="1" t="s">
        <v>72</v>
      </c>
      <c r="R131" t="s">
        <v>72</v>
      </c>
      <c r="S131" t="str">
        <f t="shared" si="6"/>
        <v>6 &amp; Sales &amp; Marketing</v>
      </c>
      <c r="T131" t="e">
        <f>IF(U131="","",INDEX('Backing 4'!Z:Z,MATCH(U131,'Backing 4'!Y:Y,0)))</f>
        <v>#N/A</v>
      </c>
      <c r="U131">
        <f t="shared" si="7"/>
        <v>6</v>
      </c>
      <c r="V131">
        <v>2</v>
      </c>
      <c r="W131">
        <f>IF(E131="Y","",IF(X131="Y",INDEX('Backing 2'!B:B,MATCH(C131,'Backing 2'!C:C,0)),C131))</f>
        <v>6</v>
      </c>
      <c r="X131" t="s">
        <v>84</v>
      </c>
      <c r="Y131">
        <v>2</v>
      </c>
      <c r="Z131" t="s">
        <v>73</v>
      </c>
      <c r="AA131">
        <v>24</v>
      </c>
      <c r="AB131" t="s">
        <v>35</v>
      </c>
      <c r="AC131" t="s">
        <v>78</v>
      </c>
      <c r="AD131" s="3">
        <v>43191</v>
      </c>
      <c r="AE131" s="3" t="str">
        <f t="shared" ref="AE131:AE194" si="8">TEXT(AD131,"yyyy")</f>
        <v>2018</v>
      </c>
      <c r="AF131">
        <v>2</v>
      </c>
    </row>
    <row r="132" spans="1:32" x14ac:dyDescent="0.3">
      <c r="A132">
        <v>131</v>
      </c>
      <c r="B132" t="s">
        <v>8</v>
      </c>
      <c r="C132">
        <v>6</v>
      </c>
      <c r="D132" t="s">
        <v>135</v>
      </c>
      <c r="E132" t="s">
        <v>85</v>
      </c>
      <c r="F132">
        <v>2</v>
      </c>
      <c r="G132" t="s">
        <v>85</v>
      </c>
      <c r="H132" t="s">
        <v>83</v>
      </c>
      <c r="I132" s="2">
        <v>0.5</v>
      </c>
      <c r="J132" t="s">
        <v>85</v>
      </c>
      <c r="K132" t="s">
        <v>83</v>
      </c>
      <c r="L132" t="s">
        <v>15</v>
      </c>
      <c r="N132">
        <v>6</v>
      </c>
      <c r="O132" t="s">
        <v>135</v>
      </c>
      <c r="P132" t="s">
        <v>15</v>
      </c>
      <c r="Q132" s="1" t="s">
        <v>72</v>
      </c>
      <c r="R132" t="s">
        <v>72</v>
      </c>
      <c r="S132" t="str">
        <f t="shared" si="6"/>
        <v>6 &amp; Sales &amp; Marketing</v>
      </c>
      <c r="T132" t="e">
        <f>IF(U132="","",INDEX('Backing 4'!Z:Z,MATCH(U132,'Backing 4'!Y:Y,0)))</f>
        <v>#N/A</v>
      </c>
      <c r="U132">
        <f t="shared" si="7"/>
        <v>6</v>
      </c>
      <c r="V132">
        <v>2</v>
      </c>
      <c r="W132">
        <f>IF(E132="Y","",IF(X132="Y",INDEX('Backing 2'!B:B,MATCH(C132,'Backing 2'!C:C,0)),C132))</f>
        <v>6</v>
      </c>
      <c r="X132" t="s">
        <v>84</v>
      </c>
      <c r="Y132">
        <v>3</v>
      </c>
      <c r="Z132" t="s">
        <v>73</v>
      </c>
      <c r="AA132">
        <v>23</v>
      </c>
      <c r="AB132" t="s">
        <v>24</v>
      </c>
      <c r="AC132" t="s">
        <v>24</v>
      </c>
      <c r="AD132" s="3">
        <v>43191</v>
      </c>
      <c r="AE132" s="3" t="str">
        <f t="shared" si="8"/>
        <v>2018</v>
      </c>
      <c r="AF132">
        <v>2</v>
      </c>
    </row>
    <row r="133" spans="1:32" x14ac:dyDescent="0.3">
      <c r="A133">
        <v>132</v>
      </c>
      <c r="B133" t="s">
        <v>8</v>
      </c>
      <c r="C133">
        <v>6</v>
      </c>
      <c r="D133" t="s">
        <v>135</v>
      </c>
      <c r="E133" t="s">
        <v>85</v>
      </c>
      <c r="F133">
        <v>2</v>
      </c>
      <c r="G133" t="s">
        <v>85</v>
      </c>
      <c r="H133" t="s">
        <v>83</v>
      </c>
      <c r="I133" s="2">
        <v>0.5</v>
      </c>
      <c r="J133" t="s">
        <v>85</v>
      </c>
      <c r="K133" t="s">
        <v>83</v>
      </c>
      <c r="L133" t="s">
        <v>14</v>
      </c>
      <c r="N133">
        <v>6</v>
      </c>
      <c r="O133" t="s">
        <v>135</v>
      </c>
      <c r="P133" t="s">
        <v>14</v>
      </c>
      <c r="Q133" s="1" t="s">
        <v>72</v>
      </c>
      <c r="R133" t="s">
        <v>72</v>
      </c>
      <c r="S133" t="str">
        <f t="shared" si="6"/>
        <v>6 &amp; Internal Services</v>
      </c>
      <c r="T133" t="e">
        <f>IF(U133="","",INDEX('Backing 4'!Z:Z,MATCH(U133,'Backing 4'!Y:Y,0)))</f>
        <v>#N/A</v>
      </c>
      <c r="U133">
        <f t="shared" si="7"/>
        <v>6</v>
      </c>
      <c r="V133">
        <v>2</v>
      </c>
      <c r="W133">
        <f>IF(E133="Y","",IF(X133="Y",INDEX('Backing 2'!B:B,MATCH(C133,'Backing 2'!C:C,0)),C133))</f>
        <v>6</v>
      </c>
      <c r="X133" t="s">
        <v>84</v>
      </c>
      <c r="Y133">
        <v>4</v>
      </c>
      <c r="Z133" t="s">
        <v>73</v>
      </c>
      <c r="AA133">
        <v>25</v>
      </c>
      <c r="AB133" t="s">
        <v>35</v>
      </c>
      <c r="AC133" t="s">
        <v>78</v>
      </c>
      <c r="AD133" s="3">
        <v>43191</v>
      </c>
      <c r="AE133" s="3" t="str">
        <f t="shared" si="8"/>
        <v>2018</v>
      </c>
      <c r="AF133">
        <v>2</v>
      </c>
    </row>
    <row r="134" spans="1:32" x14ac:dyDescent="0.3">
      <c r="A134">
        <v>133</v>
      </c>
      <c r="B134" t="s">
        <v>7</v>
      </c>
      <c r="C134">
        <v>4</v>
      </c>
      <c r="D134" t="s">
        <v>136</v>
      </c>
      <c r="E134" t="s">
        <v>85</v>
      </c>
      <c r="F134">
        <v>3</v>
      </c>
      <c r="G134" t="s">
        <v>85</v>
      </c>
      <c r="H134" t="s">
        <v>83</v>
      </c>
      <c r="I134" s="2">
        <v>0.5</v>
      </c>
      <c r="J134" t="s">
        <v>85</v>
      </c>
      <c r="K134" t="s">
        <v>83</v>
      </c>
      <c r="L134" t="s">
        <v>13</v>
      </c>
      <c r="N134">
        <v>4</v>
      </c>
      <c r="O134" t="s">
        <v>136</v>
      </c>
      <c r="P134" t="s">
        <v>13</v>
      </c>
      <c r="Q134" s="1" t="s">
        <v>72</v>
      </c>
      <c r="R134" t="s">
        <v>72</v>
      </c>
      <c r="S134" t="str">
        <f t="shared" si="6"/>
        <v>4 &amp; Operations</v>
      </c>
      <c r="T134" t="e">
        <f>IF(U134="","",INDEX('Backing 4'!Z:Z,MATCH(U134,'Backing 4'!Y:Y,0)))</f>
        <v>#N/A</v>
      </c>
      <c r="U134">
        <f t="shared" si="7"/>
        <v>4</v>
      </c>
      <c r="V134">
        <v>3</v>
      </c>
      <c r="W134">
        <f>IF(E134="Y","",IF(X134="Y",INDEX('Backing 2'!B:B,MATCH(C134,'Backing 2'!C:C,0)),C134))</f>
        <v>4</v>
      </c>
      <c r="X134" t="s">
        <v>84</v>
      </c>
      <c r="Y134">
        <v>2</v>
      </c>
      <c r="Z134" t="s">
        <v>74</v>
      </c>
      <c r="AA134">
        <v>38</v>
      </c>
      <c r="AB134" t="s">
        <v>33</v>
      </c>
      <c r="AC134" t="s">
        <v>78</v>
      </c>
      <c r="AD134" s="3">
        <v>42826</v>
      </c>
      <c r="AE134" s="3" t="str">
        <f t="shared" si="8"/>
        <v>2017</v>
      </c>
      <c r="AF134">
        <v>3</v>
      </c>
    </row>
    <row r="135" spans="1:32" x14ac:dyDescent="0.3">
      <c r="A135">
        <v>134</v>
      </c>
      <c r="B135" t="s">
        <v>8</v>
      </c>
      <c r="C135">
        <v>4</v>
      </c>
      <c r="D135" t="s">
        <v>136</v>
      </c>
      <c r="E135" t="s">
        <v>85</v>
      </c>
      <c r="F135">
        <v>3</v>
      </c>
      <c r="G135" t="s">
        <v>85</v>
      </c>
      <c r="H135" t="s">
        <v>83</v>
      </c>
      <c r="I135" s="2">
        <v>0.5</v>
      </c>
      <c r="J135" t="s">
        <v>85</v>
      </c>
      <c r="K135" t="s">
        <v>83</v>
      </c>
      <c r="L135" t="s">
        <v>15</v>
      </c>
      <c r="N135">
        <v>4</v>
      </c>
      <c r="O135" t="s">
        <v>136</v>
      </c>
      <c r="P135" t="s">
        <v>15</v>
      </c>
      <c r="Q135" s="1" t="s">
        <v>72</v>
      </c>
      <c r="R135" t="s">
        <v>72</v>
      </c>
      <c r="S135" t="str">
        <f t="shared" si="6"/>
        <v>4 &amp; Sales &amp; Marketing</v>
      </c>
      <c r="T135" t="e">
        <f>IF(U135="","",INDEX('Backing 4'!Z:Z,MATCH(U135,'Backing 4'!Y:Y,0)))</f>
        <v>#N/A</v>
      </c>
      <c r="U135">
        <f t="shared" si="7"/>
        <v>4</v>
      </c>
      <c r="V135">
        <v>3</v>
      </c>
      <c r="W135">
        <f>IF(E135="Y","",IF(X135="Y",INDEX('Backing 2'!B:B,MATCH(C135,'Backing 2'!C:C,0)),C135))</f>
        <v>4</v>
      </c>
      <c r="X135" t="s">
        <v>84</v>
      </c>
      <c r="Y135">
        <v>3</v>
      </c>
      <c r="Z135" t="s">
        <v>74</v>
      </c>
      <c r="AA135">
        <v>32</v>
      </c>
      <c r="AB135" t="s">
        <v>36</v>
      </c>
      <c r="AC135" t="s">
        <v>78</v>
      </c>
      <c r="AD135" s="3">
        <v>41000</v>
      </c>
      <c r="AE135" s="3" t="str">
        <f t="shared" si="8"/>
        <v>2012</v>
      </c>
      <c r="AF135">
        <v>8</v>
      </c>
    </row>
    <row r="136" spans="1:32" x14ac:dyDescent="0.3">
      <c r="A136">
        <v>135</v>
      </c>
      <c r="B136" t="s">
        <v>7</v>
      </c>
      <c r="C136">
        <v>6</v>
      </c>
      <c r="D136" t="s">
        <v>135</v>
      </c>
      <c r="E136" t="s">
        <v>85</v>
      </c>
      <c r="F136">
        <v>3</v>
      </c>
      <c r="G136" t="s">
        <v>85</v>
      </c>
      <c r="H136" t="s">
        <v>83</v>
      </c>
      <c r="I136" s="2">
        <v>0.5</v>
      </c>
      <c r="J136" t="s">
        <v>85</v>
      </c>
      <c r="K136" t="s">
        <v>83</v>
      </c>
      <c r="L136" t="s">
        <v>13</v>
      </c>
      <c r="N136">
        <v>6</v>
      </c>
      <c r="O136" t="s">
        <v>135</v>
      </c>
      <c r="P136" t="s">
        <v>13</v>
      </c>
      <c r="Q136" s="1">
        <v>0.7</v>
      </c>
      <c r="R136" t="s">
        <v>71</v>
      </c>
      <c r="S136" t="str">
        <f t="shared" si="6"/>
        <v>6 &amp; Operations</v>
      </c>
      <c r="T136" t="e">
        <f>IF(U136="","",INDEX('Backing 4'!Z:Z,MATCH(U136,'Backing 4'!Y:Y,0)))</f>
        <v>#N/A</v>
      </c>
      <c r="U136">
        <f t="shared" si="7"/>
        <v>6</v>
      </c>
      <c r="V136">
        <v>1</v>
      </c>
      <c r="W136">
        <f>IF(E136="Y","",IF(X136="Y",INDEX('Backing 2'!B:B,MATCH(C136,'Backing 2'!C:C,0)),C136))</f>
        <v>6</v>
      </c>
      <c r="X136" t="s">
        <v>84</v>
      </c>
      <c r="Z136" t="s">
        <v>131</v>
      </c>
      <c r="AA136">
        <v>19</v>
      </c>
      <c r="AB136" t="s">
        <v>24</v>
      </c>
      <c r="AC136" t="s">
        <v>24</v>
      </c>
      <c r="AD136" s="3">
        <v>43556</v>
      </c>
      <c r="AE136" s="3" t="str">
        <f t="shared" si="8"/>
        <v>2019</v>
      </c>
      <c r="AF136">
        <v>1</v>
      </c>
    </row>
    <row r="137" spans="1:32" x14ac:dyDescent="0.3">
      <c r="A137">
        <v>136</v>
      </c>
      <c r="B137" t="s">
        <v>8</v>
      </c>
      <c r="C137">
        <v>6</v>
      </c>
      <c r="D137" t="s">
        <v>135</v>
      </c>
      <c r="E137" t="s">
        <v>85</v>
      </c>
      <c r="F137">
        <v>2</v>
      </c>
      <c r="G137" t="s">
        <v>85</v>
      </c>
      <c r="H137" t="s">
        <v>83</v>
      </c>
      <c r="I137" s="2">
        <v>0.5</v>
      </c>
      <c r="J137" t="s">
        <v>85</v>
      </c>
      <c r="K137" t="s">
        <v>83</v>
      </c>
      <c r="L137" t="s">
        <v>13</v>
      </c>
      <c r="N137">
        <v>6</v>
      </c>
      <c r="O137" t="s">
        <v>135</v>
      </c>
      <c r="P137" t="s">
        <v>13</v>
      </c>
      <c r="Q137" s="1" t="s">
        <v>72</v>
      </c>
      <c r="R137" t="s">
        <v>72</v>
      </c>
      <c r="S137" t="str">
        <f t="shared" si="6"/>
        <v>6 &amp; Operations</v>
      </c>
      <c r="T137" t="e">
        <f>IF(U137="","",INDEX('Backing 4'!Z:Z,MATCH(U137,'Backing 4'!Y:Y,0)))</f>
        <v>#N/A</v>
      </c>
      <c r="U137">
        <f t="shared" si="7"/>
        <v>6</v>
      </c>
      <c r="V137">
        <v>1</v>
      </c>
      <c r="W137">
        <f>IF(E137="Y","",IF(X137="Y",INDEX('Backing 2'!B:B,MATCH(C137,'Backing 2'!C:C,0)),C137))</f>
        <v>6</v>
      </c>
      <c r="X137" t="s">
        <v>84</v>
      </c>
      <c r="Z137" t="s">
        <v>73</v>
      </c>
      <c r="AA137">
        <v>26</v>
      </c>
      <c r="AB137" t="s">
        <v>24</v>
      </c>
      <c r="AC137" t="s">
        <v>24</v>
      </c>
      <c r="AD137" s="3">
        <v>43556</v>
      </c>
      <c r="AE137" s="3" t="str">
        <f t="shared" si="8"/>
        <v>2019</v>
      </c>
      <c r="AF137">
        <v>1</v>
      </c>
    </row>
    <row r="138" spans="1:32" x14ac:dyDescent="0.3">
      <c r="A138">
        <v>137</v>
      </c>
      <c r="B138" t="s">
        <v>8</v>
      </c>
      <c r="C138">
        <v>3</v>
      </c>
      <c r="D138" t="s">
        <v>138</v>
      </c>
      <c r="E138" t="s">
        <v>85</v>
      </c>
      <c r="F138">
        <v>2</v>
      </c>
      <c r="G138" t="s">
        <v>83</v>
      </c>
      <c r="H138" t="s">
        <v>83</v>
      </c>
      <c r="I138" s="2">
        <v>0.5</v>
      </c>
      <c r="J138" t="s">
        <v>85</v>
      </c>
      <c r="K138" t="s">
        <v>83</v>
      </c>
      <c r="L138" t="s">
        <v>15</v>
      </c>
      <c r="N138">
        <v>2</v>
      </c>
      <c r="O138" t="s">
        <v>137</v>
      </c>
      <c r="P138" t="s">
        <v>15</v>
      </c>
      <c r="Q138" s="1" t="s">
        <v>72</v>
      </c>
      <c r="R138" t="s">
        <v>72</v>
      </c>
      <c r="S138" t="str">
        <f t="shared" si="6"/>
        <v>3 &amp; Sales &amp; Marketing</v>
      </c>
      <c r="T138" t="e">
        <f>IF(U138="","",INDEX('Backing 4'!Z:Z,MATCH(U138,'Backing 4'!Y:Y,0)))</f>
        <v>#N/A</v>
      </c>
      <c r="U138">
        <f t="shared" si="7"/>
        <v>3</v>
      </c>
      <c r="V138">
        <v>2</v>
      </c>
      <c r="W138">
        <f>IF(E138="Y","",IF(X138="Y",INDEX('Backing 2'!B:B,MATCH(C138,'Backing 2'!C:C,0)),C138))</f>
        <v>3</v>
      </c>
      <c r="X138" t="s">
        <v>84</v>
      </c>
      <c r="Y138">
        <v>3</v>
      </c>
      <c r="Z138" t="s">
        <v>75</v>
      </c>
      <c r="AA138">
        <v>40</v>
      </c>
      <c r="AB138" t="s">
        <v>36</v>
      </c>
      <c r="AC138" t="s">
        <v>78</v>
      </c>
      <c r="AD138" s="3">
        <v>43191</v>
      </c>
      <c r="AE138" s="3" t="str">
        <f t="shared" si="8"/>
        <v>2018</v>
      </c>
      <c r="AF138">
        <v>2</v>
      </c>
    </row>
    <row r="139" spans="1:32" x14ac:dyDescent="0.3">
      <c r="A139">
        <v>138</v>
      </c>
      <c r="B139" t="s">
        <v>7</v>
      </c>
      <c r="C139">
        <v>6</v>
      </c>
      <c r="D139" t="s">
        <v>135</v>
      </c>
      <c r="E139" t="s">
        <v>85</v>
      </c>
      <c r="F139">
        <v>2</v>
      </c>
      <c r="G139" t="s">
        <v>83</v>
      </c>
      <c r="H139" t="s">
        <v>83</v>
      </c>
      <c r="I139" s="2">
        <v>0.5</v>
      </c>
      <c r="J139" t="s">
        <v>85</v>
      </c>
      <c r="K139" t="s">
        <v>83</v>
      </c>
      <c r="L139" t="s">
        <v>12</v>
      </c>
      <c r="N139">
        <v>5</v>
      </c>
      <c r="O139" t="s">
        <v>139</v>
      </c>
      <c r="P139" t="s">
        <v>12</v>
      </c>
      <c r="Q139" s="1" t="s">
        <v>72</v>
      </c>
      <c r="R139" t="s">
        <v>72</v>
      </c>
      <c r="S139" t="str">
        <f t="shared" si="6"/>
        <v>6 &amp; HR</v>
      </c>
      <c r="T139" t="e">
        <f>IF(U139="","",INDEX('Backing 4'!Z:Z,MATCH(U139,'Backing 4'!Y:Y,0)))</f>
        <v>#N/A</v>
      </c>
      <c r="U139">
        <f t="shared" si="7"/>
        <v>6</v>
      </c>
      <c r="V139">
        <v>6</v>
      </c>
      <c r="W139">
        <f>IF(E139="Y","",IF(X139="Y",INDEX('Backing 2'!B:B,MATCH(C139,'Backing 2'!C:C,0)),C139))</f>
        <v>6</v>
      </c>
      <c r="X139" t="s">
        <v>84</v>
      </c>
      <c r="Y139">
        <v>2</v>
      </c>
      <c r="Z139" t="s">
        <v>74</v>
      </c>
      <c r="AA139">
        <v>30</v>
      </c>
      <c r="AB139" t="s">
        <v>25</v>
      </c>
      <c r="AC139" t="s">
        <v>78</v>
      </c>
      <c r="AD139" s="3">
        <v>41730</v>
      </c>
      <c r="AE139" s="3" t="str">
        <f t="shared" si="8"/>
        <v>2014</v>
      </c>
      <c r="AF139">
        <v>6</v>
      </c>
    </row>
    <row r="140" spans="1:32" x14ac:dyDescent="0.3">
      <c r="A140">
        <v>139</v>
      </c>
      <c r="B140" t="s">
        <v>7</v>
      </c>
      <c r="C140">
        <v>6</v>
      </c>
      <c r="D140" t="s">
        <v>135</v>
      </c>
      <c r="E140" t="s">
        <v>85</v>
      </c>
      <c r="F140">
        <v>2</v>
      </c>
      <c r="G140" t="s">
        <v>85</v>
      </c>
      <c r="H140" t="s">
        <v>83</v>
      </c>
      <c r="I140" s="2">
        <v>0.5</v>
      </c>
      <c r="J140" t="s">
        <v>85</v>
      </c>
      <c r="K140" t="s">
        <v>83</v>
      </c>
      <c r="L140" t="s">
        <v>15</v>
      </c>
      <c r="N140">
        <v>6</v>
      </c>
      <c r="O140" t="s">
        <v>135</v>
      </c>
      <c r="P140" t="s">
        <v>15</v>
      </c>
      <c r="Q140" s="1" t="s">
        <v>72</v>
      </c>
      <c r="R140" t="s">
        <v>72</v>
      </c>
      <c r="S140" t="str">
        <f t="shared" si="6"/>
        <v>6 &amp; Sales &amp; Marketing</v>
      </c>
      <c r="T140" t="e">
        <f>IF(U140="","",INDEX('Backing 4'!Z:Z,MATCH(U140,'Backing 4'!Y:Y,0)))</f>
        <v>#N/A</v>
      </c>
      <c r="U140">
        <f t="shared" si="7"/>
        <v>6</v>
      </c>
      <c r="V140">
        <v>2</v>
      </c>
      <c r="W140">
        <f>IF(E140="Y","",IF(X140="Y",INDEX('Backing 2'!B:B,MATCH(C140,'Backing 2'!C:C,0)),C140))</f>
        <v>6</v>
      </c>
      <c r="X140" t="s">
        <v>84</v>
      </c>
      <c r="Y140">
        <v>3</v>
      </c>
      <c r="Z140" t="s">
        <v>73</v>
      </c>
      <c r="AA140">
        <v>27</v>
      </c>
      <c r="AB140" t="s">
        <v>31</v>
      </c>
      <c r="AC140" t="s">
        <v>78</v>
      </c>
      <c r="AD140" s="3">
        <v>43191</v>
      </c>
      <c r="AE140" s="3" t="str">
        <f t="shared" si="8"/>
        <v>2018</v>
      </c>
      <c r="AF140">
        <v>2</v>
      </c>
    </row>
    <row r="141" spans="1:32" x14ac:dyDescent="0.3">
      <c r="A141">
        <v>140</v>
      </c>
      <c r="B141" t="s">
        <v>8</v>
      </c>
      <c r="C141">
        <v>3</v>
      </c>
      <c r="D141" t="s">
        <v>138</v>
      </c>
      <c r="E141" t="s">
        <v>85</v>
      </c>
      <c r="F141">
        <v>2</v>
      </c>
      <c r="G141" t="s">
        <v>85</v>
      </c>
      <c r="H141" t="s">
        <v>83</v>
      </c>
      <c r="I141" s="2">
        <v>0.5</v>
      </c>
      <c r="J141" t="s">
        <v>85</v>
      </c>
      <c r="K141" t="s">
        <v>83</v>
      </c>
      <c r="L141" t="s">
        <v>15</v>
      </c>
      <c r="N141">
        <v>3</v>
      </c>
      <c r="O141" t="s">
        <v>138</v>
      </c>
      <c r="P141" t="s">
        <v>15</v>
      </c>
      <c r="Q141" s="1" t="s">
        <v>72</v>
      </c>
      <c r="R141" t="s">
        <v>72</v>
      </c>
      <c r="S141" t="str">
        <f t="shared" si="6"/>
        <v>3 &amp; Sales &amp; Marketing</v>
      </c>
      <c r="T141" t="e">
        <f>IF(U141="","",INDEX('Backing 4'!Z:Z,MATCH(U141,'Backing 4'!Y:Y,0)))</f>
        <v>#N/A</v>
      </c>
      <c r="U141">
        <f t="shared" si="7"/>
        <v>3</v>
      </c>
      <c r="V141">
        <v>5</v>
      </c>
      <c r="W141">
        <f>IF(E141="Y","",IF(X141="Y",INDEX('Backing 2'!B:B,MATCH(C141,'Backing 2'!C:C,0)),C141))</f>
        <v>3</v>
      </c>
      <c r="X141" t="s">
        <v>84</v>
      </c>
      <c r="Y141">
        <v>3</v>
      </c>
      <c r="Z141" t="s">
        <v>74</v>
      </c>
      <c r="AA141">
        <v>39</v>
      </c>
      <c r="AB141" t="s">
        <v>24</v>
      </c>
      <c r="AC141" t="s">
        <v>24</v>
      </c>
      <c r="AD141" s="3">
        <v>42095</v>
      </c>
      <c r="AE141" s="3" t="str">
        <f t="shared" si="8"/>
        <v>2015</v>
      </c>
      <c r="AF141">
        <v>5</v>
      </c>
    </row>
    <row r="142" spans="1:32" x14ac:dyDescent="0.3">
      <c r="A142">
        <v>141</v>
      </c>
      <c r="B142" t="s">
        <v>8</v>
      </c>
      <c r="C142">
        <v>3</v>
      </c>
      <c r="D142" t="s">
        <v>138</v>
      </c>
      <c r="E142" t="s">
        <v>85</v>
      </c>
      <c r="F142">
        <v>4</v>
      </c>
      <c r="G142" t="s">
        <v>85</v>
      </c>
      <c r="H142" t="s">
        <v>83</v>
      </c>
      <c r="I142" s="2">
        <v>0.5</v>
      </c>
      <c r="J142" t="s">
        <v>85</v>
      </c>
      <c r="K142" t="s">
        <v>83</v>
      </c>
      <c r="L142" t="s">
        <v>13</v>
      </c>
      <c r="N142">
        <v>3</v>
      </c>
      <c r="O142" t="s">
        <v>138</v>
      </c>
      <c r="P142" t="s">
        <v>13</v>
      </c>
      <c r="Q142" s="1" t="s">
        <v>72</v>
      </c>
      <c r="R142" t="s">
        <v>72</v>
      </c>
      <c r="S142" t="str">
        <f t="shared" si="6"/>
        <v>3 &amp; Operations</v>
      </c>
      <c r="T142" t="e">
        <f>IF(U142="","",INDEX('Backing 4'!Z:Z,MATCH(U142,'Backing 4'!Y:Y,0)))</f>
        <v>#N/A</v>
      </c>
      <c r="U142">
        <f t="shared" si="7"/>
        <v>3</v>
      </c>
      <c r="V142">
        <v>1</v>
      </c>
      <c r="W142" t="e">
        <f>IF(E142="Y","",IF(X142="Y",INDEX('Backing 2'!B:B,MATCH(C142,'Backing 2'!C:C,0)),C142))</f>
        <v>#N/A</v>
      </c>
      <c r="X142" t="s">
        <v>82</v>
      </c>
      <c r="Y142">
        <v>2</v>
      </c>
      <c r="Z142" t="s">
        <v>74</v>
      </c>
      <c r="AA142">
        <v>35</v>
      </c>
      <c r="AB142" t="s">
        <v>24</v>
      </c>
      <c r="AC142" t="s">
        <v>24</v>
      </c>
      <c r="AD142" s="3">
        <v>42095</v>
      </c>
      <c r="AE142" s="3" t="str">
        <f t="shared" si="8"/>
        <v>2015</v>
      </c>
      <c r="AF142">
        <v>5</v>
      </c>
    </row>
    <row r="143" spans="1:32" x14ac:dyDescent="0.3">
      <c r="A143">
        <v>142</v>
      </c>
      <c r="B143" t="s">
        <v>8</v>
      </c>
      <c r="C143">
        <v>3</v>
      </c>
      <c r="D143" t="s">
        <v>138</v>
      </c>
      <c r="E143" t="s">
        <v>83</v>
      </c>
      <c r="F143" s="4"/>
      <c r="G143" t="s">
        <v>85</v>
      </c>
      <c r="H143" t="s">
        <v>85</v>
      </c>
      <c r="I143" s="2">
        <v>0.5</v>
      </c>
      <c r="J143" t="s">
        <v>85</v>
      </c>
      <c r="K143" t="s">
        <v>85</v>
      </c>
      <c r="L143" t="s">
        <v>13</v>
      </c>
      <c r="N143">
        <v>3</v>
      </c>
      <c r="O143" t="s">
        <v>138</v>
      </c>
      <c r="P143" t="s">
        <v>13</v>
      </c>
      <c r="Q143" s="1" t="s">
        <v>72</v>
      </c>
      <c r="R143" t="s">
        <v>72</v>
      </c>
      <c r="S143" t="str">
        <f t="shared" si="6"/>
        <v>3 &amp; Operations</v>
      </c>
      <c r="T143" t="e">
        <f>IF(U143="","",INDEX('Backing 4'!Z:Z,MATCH(U143,'Backing 4'!Y:Y,0)))</f>
        <v>#N/A</v>
      </c>
      <c r="U143">
        <f t="shared" si="7"/>
        <v>3</v>
      </c>
      <c r="V143">
        <v>0</v>
      </c>
      <c r="W143">
        <f>IF(E143="Y","",IF(X143="Y",INDEX('Backing 2'!B:B,MATCH(C143,'Backing 2'!C:C,0)),C143))</f>
        <v>3</v>
      </c>
      <c r="X143" t="s">
        <v>84</v>
      </c>
      <c r="Z143" t="s">
        <v>74</v>
      </c>
      <c r="AA143">
        <v>34</v>
      </c>
      <c r="AB143" t="s">
        <v>24</v>
      </c>
      <c r="AC143" t="s">
        <v>24</v>
      </c>
      <c r="AD143" s="3">
        <v>43922</v>
      </c>
      <c r="AE143" s="3" t="str">
        <f t="shared" si="8"/>
        <v>2020</v>
      </c>
      <c r="AF143">
        <v>0</v>
      </c>
    </row>
    <row r="144" spans="1:32" x14ac:dyDescent="0.3">
      <c r="A144">
        <v>143</v>
      </c>
      <c r="B144" t="s">
        <v>7</v>
      </c>
      <c r="C144" s="4">
        <v>6</v>
      </c>
      <c r="D144" s="4" t="s">
        <v>135</v>
      </c>
      <c r="E144" t="s">
        <v>85</v>
      </c>
      <c r="F144">
        <v>3</v>
      </c>
      <c r="G144" t="s">
        <v>85</v>
      </c>
      <c r="H144" t="s">
        <v>85</v>
      </c>
      <c r="I144" s="2">
        <v>0.5</v>
      </c>
      <c r="J144" t="s">
        <v>83</v>
      </c>
      <c r="K144" t="s">
        <v>83</v>
      </c>
      <c r="L144" t="s">
        <v>13</v>
      </c>
      <c r="M144" t="s">
        <v>86</v>
      </c>
      <c r="P144" t="s">
        <v>13</v>
      </c>
      <c r="Q144" s="1">
        <v>0.5</v>
      </c>
      <c r="R144" t="s">
        <v>71</v>
      </c>
      <c r="S144" t="str">
        <f t="shared" si="6"/>
        <v/>
      </c>
      <c r="T144" t="str">
        <f>IF(U144="","",INDEX('Backing 4'!Z:Z,MATCH(U144,'Backing 4'!Y:Y,0)))</f>
        <v/>
      </c>
      <c r="U144" t="str">
        <f t="shared" si="7"/>
        <v/>
      </c>
      <c r="V144">
        <v>2</v>
      </c>
      <c r="W144">
        <f>IF(E144="Y","",IF(X144="Y",INDEX('Backing 2'!B:B,MATCH(C144,'Backing 2'!C:C,0)),C144))</f>
        <v>6</v>
      </c>
      <c r="X144" t="s">
        <v>84</v>
      </c>
      <c r="Y144">
        <v>3</v>
      </c>
      <c r="Z144" t="s">
        <v>74</v>
      </c>
      <c r="AA144">
        <v>31</v>
      </c>
      <c r="AB144" t="s">
        <v>24</v>
      </c>
      <c r="AC144" t="s">
        <v>24</v>
      </c>
      <c r="AD144" s="3">
        <v>43191</v>
      </c>
      <c r="AE144" s="3" t="str">
        <f t="shared" si="8"/>
        <v>2018</v>
      </c>
      <c r="AF144">
        <v>2</v>
      </c>
    </row>
    <row r="145" spans="1:32" x14ac:dyDescent="0.3">
      <c r="A145">
        <v>144</v>
      </c>
      <c r="B145" t="s">
        <v>8</v>
      </c>
      <c r="C145">
        <v>1</v>
      </c>
      <c r="D145" t="s">
        <v>140</v>
      </c>
      <c r="E145" t="s">
        <v>83</v>
      </c>
      <c r="F145" s="4"/>
      <c r="G145" t="s">
        <v>85</v>
      </c>
      <c r="H145" t="s">
        <v>85</v>
      </c>
      <c r="I145" s="2">
        <v>0.5</v>
      </c>
      <c r="J145" t="s">
        <v>85</v>
      </c>
      <c r="K145" t="s">
        <v>85</v>
      </c>
      <c r="L145" t="s">
        <v>16</v>
      </c>
      <c r="N145">
        <v>1</v>
      </c>
      <c r="O145" t="s">
        <v>140</v>
      </c>
      <c r="P145" t="s">
        <v>16</v>
      </c>
      <c r="Q145" s="1" t="s">
        <v>72</v>
      </c>
      <c r="R145" t="s">
        <v>72</v>
      </c>
      <c r="S145" t="str">
        <f t="shared" si="6"/>
        <v>1 &amp; Strategy</v>
      </c>
      <c r="T145" t="e">
        <f>IF(U145="","",INDEX('Backing 4'!Z:Z,MATCH(U145,'Backing 4'!Y:Y,0)))</f>
        <v>#N/A</v>
      </c>
      <c r="U145">
        <f t="shared" si="7"/>
        <v>1</v>
      </c>
      <c r="V145">
        <v>0</v>
      </c>
      <c r="W145">
        <f>IF(E145="Y","",IF(X145="Y",INDEX('Backing 2'!B:B,MATCH(C145,'Backing 2'!C:C,0)),C145))</f>
        <v>1</v>
      </c>
      <c r="X145" t="s">
        <v>84</v>
      </c>
      <c r="Z145" t="s">
        <v>75</v>
      </c>
      <c r="AA145">
        <v>49</v>
      </c>
      <c r="AB145" t="s">
        <v>24</v>
      </c>
      <c r="AC145" t="s">
        <v>24</v>
      </c>
      <c r="AD145" s="3">
        <v>43922</v>
      </c>
      <c r="AE145" s="3" t="str">
        <f t="shared" si="8"/>
        <v>2020</v>
      </c>
      <c r="AF145">
        <v>0</v>
      </c>
    </row>
    <row r="146" spans="1:32" x14ac:dyDescent="0.3">
      <c r="A146">
        <v>145</v>
      </c>
      <c r="B146" t="s">
        <v>8</v>
      </c>
      <c r="C146">
        <v>4</v>
      </c>
      <c r="D146" t="s">
        <v>136</v>
      </c>
      <c r="E146" t="s">
        <v>85</v>
      </c>
      <c r="F146">
        <v>2</v>
      </c>
      <c r="G146" t="s">
        <v>85</v>
      </c>
      <c r="H146" t="s">
        <v>83</v>
      </c>
      <c r="I146" s="2">
        <v>0.5</v>
      </c>
      <c r="J146" t="s">
        <v>85</v>
      </c>
      <c r="K146" t="s">
        <v>83</v>
      </c>
      <c r="L146" t="s">
        <v>15</v>
      </c>
      <c r="N146">
        <v>4</v>
      </c>
      <c r="O146" t="s">
        <v>136</v>
      </c>
      <c r="P146" t="s">
        <v>15</v>
      </c>
      <c r="Q146" s="1" t="s">
        <v>72</v>
      </c>
      <c r="R146" t="s">
        <v>72</v>
      </c>
      <c r="S146" t="str">
        <f t="shared" si="6"/>
        <v>4 &amp; Sales &amp; Marketing</v>
      </c>
      <c r="T146" t="e">
        <f>IF(U146="","",INDEX('Backing 4'!Z:Z,MATCH(U146,'Backing 4'!Y:Y,0)))</f>
        <v>#N/A</v>
      </c>
      <c r="U146">
        <f t="shared" si="7"/>
        <v>4</v>
      </c>
      <c r="V146">
        <v>4</v>
      </c>
      <c r="W146">
        <f>IF(E146="Y","",IF(X146="Y",INDEX('Backing 2'!B:B,MATCH(C146,'Backing 2'!C:C,0)),C146))</f>
        <v>4</v>
      </c>
      <c r="X146" t="s">
        <v>84</v>
      </c>
      <c r="Y146">
        <v>3</v>
      </c>
      <c r="Z146" t="s">
        <v>74</v>
      </c>
      <c r="AA146">
        <v>36</v>
      </c>
      <c r="AB146" t="s">
        <v>26</v>
      </c>
      <c r="AC146" t="s">
        <v>78</v>
      </c>
      <c r="AD146" s="3">
        <v>42461</v>
      </c>
      <c r="AE146" s="3" t="str">
        <f t="shared" si="8"/>
        <v>2016</v>
      </c>
      <c r="AF146">
        <v>4</v>
      </c>
    </row>
    <row r="147" spans="1:32" x14ac:dyDescent="0.3">
      <c r="A147">
        <v>146</v>
      </c>
      <c r="B147" t="s">
        <v>8</v>
      </c>
      <c r="C147">
        <v>6</v>
      </c>
      <c r="D147" t="s">
        <v>135</v>
      </c>
      <c r="E147" t="s">
        <v>85</v>
      </c>
      <c r="F147">
        <v>2</v>
      </c>
      <c r="G147" t="s">
        <v>85</v>
      </c>
      <c r="H147" t="s">
        <v>83</v>
      </c>
      <c r="I147" s="2">
        <v>0.5</v>
      </c>
      <c r="J147" t="s">
        <v>85</v>
      </c>
      <c r="K147" t="s">
        <v>83</v>
      </c>
      <c r="L147" t="s">
        <v>15</v>
      </c>
      <c r="N147">
        <v>6</v>
      </c>
      <c r="O147" t="s">
        <v>135</v>
      </c>
      <c r="P147" t="s">
        <v>15</v>
      </c>
      <c r="Q147" s="1" t="s">
        <v>72</v>
      </c>
      <c r="R147" t="s">
        <v>72</v>
      </c>
      <c r="S147" t="str">
        <f t="shared" si="6"/>
        <v>6 &amp; Sales &amp; Marketing</v>
      </c>
      <c r="T147" t="e">
        <f>IF(U147="","",INDEX('Backing 4'!Z:Z,MATCH(U147,'Backing 4'!Y:Y,0)))</f>
        <v>#N/A</v>
      </c>
      <c r="U147">
        <f t="shared" si="7"/>
        <v>6</v>
      </c>
      <c r="V147">
        <v>3</v>
      </c>
      <c r="W147">
        <f>IF(E147="Y","",IF(X147="Y",INDEX('Backing 2'!B:B,MATCH(C147,'Backing 2'!C:C,0)),C147))</f>
        <v>6</v>
      </c>
      <c r="X147" t="s">
        <v>84</v>
      </c>
      <c r="Y147">
        <v>2</v>
      </c>
      <c r="Z147" t="s">
        <v>73</v>
      </c>
      <c r="AA147">
        <v>26</v>
      </c>
      <c r="AB147" t="s">
        <v>36</v>
      </c>
      <c r="AC147" t="s">
        <v>78</v>
      </c>
      <c r="AD147" s="3">
        <v>42826</v>
      </c>
      <c r="AE147" s="3" t="str">
        <f t="shared" si="8"/>
        <v>2017</v>
      </c>
      <c r="AF147">
        <v>3</v>
      </c>
    </row>
    <row r="148" spans="1:32" x14ac:dyDescent="0.3">
      <c r="A148">
        <v>147</v>
      </c>
      <c r="B148" t="s">
        <v>7</v>
      </c>
      <c r="C148">
        <v>4</v>
      </c>
      <c r="D148" t="s">
        <v>136</v>
      </c>
      <c r="E148" t="s">
        <v>83</v>
      </c>
      <c r="F148" s="4"/>
      <c r="G148" t="s">
        <v>85</v>
      </c>
      <c r="H148" t="s">
        <v>85</v>
      </c>
      <c r="I148" s="2">
        <v>0.5</v>
      </c>
      <c r="J148" t="s">
        <v>85</v>
      </c>
      <c r="K148" t="s">
        <v>85</v>
      </c>
      <c r="L148" t="s">
        <v>13</v>
      </c>
      <c r="N148">
        <v>4</v>
      </c>
      <c r="O148" t="s">
        <v>136</v>
      </c>
      <c r="P148" t="s">
        <v>13</v>
      </c>
      <c r="Q148" s="1" t="s">
        <v>72</v>
      </c>
      <c r="R148" t="s">
        <v>72</v>
      </c>
      <c r="S148" t="str">
        <f t="shared" si="6"/>
        <v>4 &amp; Operations</v>
      </c>
      <c r="T148" t="e">
        <f>IF(U148="","",INDEX('Backing 4'!Z:Z,MATCH(U148,'Backing 4'!Y:Y,0)))</f>
        <v>#N/A</v>
      </c>
      <c r="U148">
        <f t="shared" si="7"/>
        <v>4</v>
      </c>
      <c r="V148">
        <v>0</v>
      </c>
      <c r="W148">
        <f>IF(E148="Y","",IF(X148="Y",INDEX('Backing 2'!B:B,MATCH(C148,'Backing 2'!C:C,0)),C148))</f>
        <v>4</v>
      </c>
      <c r="X148" t="s">
        <v>84</v>
      </c>
      <c r="Z148" t="s">
        <v>75</v>
      </c>
      <c r="AA148">
        <v>42</v>
      </c>
      <c r="AB148" t="s">
        <v>35</v>
      </c>
      <c r="AC148" t="s">
        <v>78</v>
      </c>
      <c r="AD148" s="3">
        <v>43922</v>
      </c>
      <c r="AE148" s="3" t="str">
        <f t="shared" si="8"/>
        <v>2020</v>
      </c>
      <c r="AF148">
        <v>0</v>
      </c>
    </row>
    <row r="149" spans="1:32" x14ac:dyDescent="0.3">
      <c r="A149">
        <v>148</v>
      </c>
      <c r="B149" t="s">
        <v>8</v>
      </c>
      <c r="C149">
        <v>6</v>
      </c>
      <c r="D149" t="s">
        <v>135</v>
      </c>
      <c r="E149" t="s">
        <v>85</v>
      </c>
      <c r="F149">
        <v>3</v>
      </c>
      <c r="G149" t="s">
        <v>85</v>
      </c>
      <c r="H149" t="s">
        <v>83</v>
      </c>
      <c r="I149" s="2">
        <v>0.5</v>
      </c>
      <c r="J149" t="s">
        <v>85</v>
      </c>
      <c r="K149" t="s">
        <v>83</v>
      </c>
      <c r="L149" t="s">
        <v>13</v>
      </c>
      <c r="N149">
        <v>6</v>
      </c>
      <c r="O149" t="s">
        <v>135</v>
      </c>
      <c r="P149" t="s">
        <v>13</v>
      </c>
      <c r="Q149" s="1" t="s">
        <v>72</v>
      </c>
      <c r="R149" t="s">
        <v>72</v>
      </c>
      <c r="S149" t="str">
        <f t="shared" si="6"/>
        <v>6 &amp; Operations</v>
      </c>
      <c r="T149" t="e">
        <f>IF(U149="","",INDEX('Backing 4'!Z:Z,MATCH(U149,'Backing 4'!Y:Y,0)))</f>
        <v>#N/A</v>
      </c>
      <c r="U149">
        <f t="shared" si="7"/>
        <v>6</v>
      </c>
      <c r="V149">
        <v>2</v>
      </c>
      <c r="W149">
        <f>IF(E149="Y","",IF(X149="Y",INDEX('Backing 2'!B:B,MATCH(C149,'Backing 2'!C:C,0)),C149))</f>
        <v>6</v>
      </c>
      <c r="X149" t="s">
        <v>84</v>
      </c>
      <c r="Y149">
        <v>2</v>
      </c>
      <c r="Z149" t="s">
        <v>73</v>
      </c>
      <c r="AA149">
        <v>23</v>
      </c>
      <c r="AB149" t="s">
        <v>24</v>
      </c>
      <c r="AC149" t="s">
        <v>24</v>
      </c>
      <c r="AD149" s="3">
        <v>43191</v>
      </c>
      <c r="AE149" s="3" t="str">
        <f t="shared" si="8"/>
        <v>2018</v>
      </c>
      <c r="AF149">
        <v>2</v>
      </c>
    </row>
    <row r="150" spans="1:32" x14ac:dyDescent="0.3">
      <c r="A150">
        <v>149</v>
      </c>
      <c r="B150" t="s">
        <v>8</v>
      </c>
      <c r="C150">
        <v>4</v>
      </c>
      <c r="D150" t="s">
        <v>136</v>
      </c>
      <c r="E150" t="s">
        <v>85</v>
      </c>
      <c r="F150">
        <v>4</v>
      </c>
      <c r="G150" t="s">
        <v>85</v>
      </c>
      <c r="H150" t="s">
        <v>83</v>
      </c>
      <c r="I150" s="2">
        <v>0.5</v>
      </c>
      <c r="J150" t="s">
        <v>85</v>
      </c>
      <c r="K150" t="s">
        <v>83</v>
      </c>
      <c r="L150" t="s">
        <v>15</v>
      </c>
      <c r="N150">
        <v>4</v>
      </c>
      <c r="O150" t="s">
        <v>136</v>
      </c>
      <c r="P150" t="s">
        <v>15</v>
      </c>
      <c r="Q150" s="1" t="s">
        <v>72</v>
      </c>
      <c r="R150" t="s">
        <v>72</v>
      </c>
      <c r="S150" t="str">
        <f t="shared" si="6"/>
        <v>4 &amp; Sales &amp; Marketing</v>
      </c>
      <c r="T150" t="e">
        <f>IF(U150="","",INDEX('Backing 4'!Z:Z,MATCH(U150,'Backing 4'!Y:Y,0)))</f>
        <v>#N/A</v>
      </c>
      <c r="U150">
        <f t="shared" si="7"/>
        <v>4</v>
      </c>
      <c r="V150">
        <v>2</v>
      </c>
      <c r="W150">
        <f>IF(E150="Y","",IF(X150="Y",INDEX('Backing 2'!B:B,MATCH(C150,'Backing 2'!C:C,0)),C150))</f>
        <v>4</v>
      </c>
      <c r="X150" t="s">
        <v>84</v>
      </c>
      <c r="Y150">
        <v>3</v>
      </c>
      <c r="Z150" t="s">
        <v>74</v>
      </c>
      <c r="AA150">
        <v>36</v>
      </c>
      <c r="AB150" t="s">
        <v>35</v>
      </c>
      <c r="AC150" t="s">
        <v>78</v>
      </c>
      <c r="AD150" s="3">
        <v>42095</v>
      </c>
      <c r="AE150" s="3" t="str">
        <f t="shared" si="8"/>
        <v>2015</v>
      </c>
      <c r="AF150">
        <v>5</v>
      </c>
    </row>
    <row r="151" spans="1:32" x14ac:dyDescent="0.3">
      <c r="A151">
        <v>150</v>
      </c>
      <c r="B151" t="s">
        <v>8</v>
      </c>
      <c r="C151">
        <v>4</v>
      </c>
      <c r="D151" t="s">
        <v>136</v>
      </c>
      <c r="E151" t="s">
        <v>85</v>
      </c>
      <c r="F151">
        <v>2</v>
      </c>
      <c r="G151" t="s">
        <v>85</v>
      </c>
      <c r="H151" t="s">
        <v>83</v>
      </c>
      <c r="I151" s="2">
        <v>0.5</v>
      </c>
      <c r="J151" t="s">
        <v>85</v>
      </c>
      <c r="K151" t="s">
        <v>83</v>
      </c>
      <c r="L151" t="s">
        <v>13</v>
      </c>
      <c r="N151">
        <v>4</v>
      </c>
      <c r="O151" t="s">
        <v>136</v>
      </c>
      <c r="P151" t="s">
        <v>13</v>
      </c>
      <c r="Q151" s="1" t="s">
        <v>72</v>
      </c>
      <c r="R151" t="s">
        <v>72</v>
      </c>
      <c r="S151" t="str">
        <f t="shared" si="6"/>
        <v>4 &amp; Operations</v>
      </c>
      <c r="T151" t="e">
        <f>IF(U151="","",INDEX('Backing 4'!Z:Z,MATCH(U151,'Backing 4'!Y:Y,0)))</f>
        <v>#N/A</v>
      </c>
      <c r="U151">
        <f t="shared" si="7"/>
        <v>4</v>
      </c>
      <c r="V151">
        <v>3</v>
      </c>
      <c r="W151">
        <f>IF(E151="Y","",IF(X151="Y",INDEX('Backing 2'!B:B,MATCH(C151,'Backing 2'!C:C,0)),C151))</f>
        <v>4</v>
      </c>
      <c r="X151" t="s">
        <v>84</v>
      </c>
      <c r="Y151">
        <v>2</v>
      </c>
      <c r="Z151" t="s">
        <v>74</v>
      </c>
      <c r="AA151">
        <v>36</v>
      </c>
      <c r="AB151" t="s">
        <v>24</v>
      </c>
      <c r="AC151" t="s">
        <v>24</v>
      </c>
      <c r="AD151" s="3">
        <v>42461</v>
      </c>
      <c r="AE151" s="3" t="str">
        <f t="shared" si="8"/>
        <v>2016</v>
      </c>
      <c r="AF151">
        <v>4</v>
      </c>
    </row>
    <row r="152" spans="1:32" x14ac:dyDescent="0.3">
      <c r="A152">
        <v>151</v>
      </c>
      <c r="B152" t="s">
        <v>7</v>
      </c>
      <c r="C152">
        <v>5</v>
      </c>
      <c r="D152" t="s">
        <v>139</v>
      </c>
      <c r="E152" t="s">
        <v>85</v>
      </c>
      <c r="G152" t="s">
        <v>85</v>
      </c>
      <c r="H152" t="s">
        <v>85</v>
      </c>
      <c r="I152" s="2">
        <v>0.5</v>
      </c>
      <c r="J152" t="s">
        <v>83</v>
      </c>
      <c r="K152" t="s">
        <v>83</v>
      </c>
      <c r="L152" t="s">
        <v>15</v>
      </c>
      <c r="M152" t="s">
        <v>86</v>
      </c>
      <c r="P152" t="s">
        <v>15</v>
      </c>
      <c r="Q152" s="1" t="s">
        <v>72</v>
      </c>
      <c r="R152" t="s">
        <v>72</v>
      </c>
      <c r="S152" t="str">
        <f t="shared" si="6"/>
        <v/>
      </c>
      <c r="T152" t="str">
        <f>IF(U152="","",INDEX('Backing 4'!Z:Z,MATCH(U152,'Backing 4'!Y:Y,0)))</f>
        <v/>
      </c>
      <c r="U152" t="str">
        <f t="shared" si="7"/>
        <v/>
      </c>
      <c r="V152">
        <v>3</v>
      </c>
      <c r="W152">
        <f>IF(E152="Y","",IF(X152="Y",INDEX('Backing 2'!B:B,MATCH(C152,'Backing 2'!C:C,0)),C152))</f>
        <v>5</v>
      </c>
      <c r="X152" t="s">
        <v>84</v>
      </c>
      <c r="Y152">
        <v>3</v>
      </c>
      <c r="Z152" t="s">
        <v>75</v>
      </c>
      <c r="AA152">
        <v>41</v>
      </c>
      <c r="AB152" t="s">
        <v>31</v>
      </c>
      <c r="AC152" t="s">
        <v>78</v>
      </c>
      <c r="AD152" s="3">
        <v>42461</v>
      </c>
      <c r="AE152" s="3" t="str">
        <f t="shared" si="8"/>
        <v>2016</v>
      </c>
      <c r="AF152">
        <v>4</v>
      </c>
    </row>
    <row r="153" spans="1:32" x14ac:dyDescent="0.3">
      <c r="A153">
        <v>152</v>
      </c>
      <c r="B153" t="s">
        <v>8</v>
      </c>
      <c r="C153">
        <v>2</v>
      </c>
      <c r="D153" t="s">
        <v>137</v>
      </c>
      <c r="E153" t="s">
        <v>85</v>
      </c>
      <c r="F153">
        <v>2</v>
      </c>
      <c r="G153" t="s">
        <v>85</v>
      </c>
      <c r="H153" t="s">
        <v>83</v>
      </c>
      <c r="I153" s="2">
        <v>0.5</v>
      </c>
      <c r="J153" t="s">
        <v>85</v>
      </c>
      <c r="K153" t="s">
        <v>83</v>
      </c>
      <c r="L153" t="s">
        <v>12</v>
      </c>
      <c r="N153">
        <v>2</v>
      </c>
      <c r="O153" t="s">
        <v>137</v>
      </c>
      <c r="P153" t="s">
        <v>12</v>
      </c>
      <c r="Q153" s="1" t="s">
        <v>72</v>
      </c>
      <c r="R153" t="s">
        <v>72</v>
      </c>
      <c r="S153" t="str">
        <f t="shared" si="6"/>
        <v>2 &amp; HR</v>
      </c>
      <c r="T153" t="s">
        <v>123</v>
      </c>
      <c r="U153">
        <f t="shared" si="7"/>
        <v>2</v>
      </c>
      <c r="V153">
        <v>6</v>
      </c>
      <c r="W153">
        <f>IF(E153="Y","",IF(X153="Y",INDEX('Backing 2'!B:B,MATCH(C153,'Backing 2'!C:C,0)),C153))</f>
        <v>2</v>
      </c>
      <c r="X153" t="s">
        <v>84</v>
      </c>
      <c r="Y153">
        <v>3</v>
      </c>
      <c r="Z153" t="s">
        <v>75</v>
      </c>
      <c r="AA153">
        <v>42</v>
      </c>
      <c r="AB153" t="s">
        <v>36</v>
      </c>
      <c r="AC153" t="s">
        <v>78</v>
      </c>
      <c r="AD153" s="3">
        <v>41000</v>
      </c>
      <c r="AE153" s="3" t="str">
        <f t="shared" si="8"/>
        <v>2012</v>
      </c>
      <c r="AF153">
        <v>8</v>
      </c>
    </row>
    <row r="154" spans="1:32" x14ac:dyDescent="0.3">
      <c r="A154">
        <v>153</v>
      </c>
      <c r="B154" t="s">
        <v>7</v>
      </c>
      <c r="C154">
        <v>3</v>
      </c>
      <c r="D154" t="s">
        <v>138</v>
      </c>
      <c r="E154" t="s">
        <v>83</v>
      </c>
      <c r="F154" s="4"/>
      <c r="G154" t="s">
        <v>85</v>
      </c>
      <c r="H154" t="s">
        <v>85</v>
      </c>
      <c r="I154" s="2">
        <v>0.5</v>
      </c>
      <c r="J154" t="s">
        <v>85</v>
      </c>
      <c r="K154" t="s">
        <v>85</v>
      </c>
      <c r="L154" t="s">
        <v>15</v>
      </c>
      <c r="N154">
        <v>3</v>
      </c>
      <c r="O154" t="s">
        <v>138</v>
      </c>
      <c r="P154" t="s">
        <v>15</v>
      </c>
      <c r="Q154" s="1" t="s">
        <v>72</v>
      </c>
      <c r="R154" t="s">
        <v>72</v>
      </c>
      <c r="S154" t="str">
        <f t="shared" si="6"/>
        <v>3 &amp; Sales &amp; Marketing</v>
      </c>
      <c r="T154" t="e">
        <f>IF(U154="","",INDEX('Backing 4'!Z:Z,MATCH(U154,'Backing 4'!Y:Y,0)))</f>
        <v>#N/A</v>
      </c>
      <c r="U154">
        <f t="shared" si="7"/>
        <v>3</v>
      </c>
      <c r="V154">
        <v>0</v>
      </c>
      <c r="W154">
        <f>IF(E154="Y","",IF(X154="Y",INDEX('Backing 2'!B:B,MATCH(C154,'Backing 2'!C:C,0)),C154))</f>
        <v>3</v>
      </c>
      <c r="X154" t="s">
        <v>84</v>
      </c>
      <c r="Z154" t="s">
        <v>75</v>
      </c>
      <c r="AA154">
        <v>40</v>
      </c>
      <c r="AB154" t="s">
        <v>24</v>
      </c>
      <c r="AC154" t="s">
        <v>24</v>
      </c>
      <c r="AD154" s="3">
        <v>43922</v>
      </c>
      <c r="AE154" s="3" t="str">
        <f t="shared" si="8"/>
        <v>2020</v>
      </c>
      <c r="AF154">
        <v>0</v>
      </c>
    </row>
    <row r="155" spans="1:32" x14ac:dyDescent="0.3">
      <c r="A155">
        <v>154</v>
      </c>
      <c r="B155" t="s">
        <v>8</v>
      </c>
      <c r="C155">
        <v>6</v>
      </c>
      <c r="D155" t="s">
        <v>135</v>
      </c>
      <c r="E155" t="s">
        <v>85</v>
      </c>
      <c r="F155">
        <v>2</v>
      </c>
      <c r="G155" t="s">
        <v>85</v>
      </c>
      <c r="H155" t="s">
        <v>83</v>
      </c>
      <c r="I155" s="2">
        <v>0.5</v>
      </c>
      <c r="J155" t="s">
        <v>85</v>
      </c>
      <c r="K155" t="s">
        <v>83</v>
      </c>
      <c r="L155" t="s">
        <v>13</v>
      </c>
      <c r="N155">
        <v>6</v>
      </c>
      <c r="O155" t="s">
        <v>135</v>
      </c>
      <c r="P155" t="s">
        <v>13</v>
      </c>
      <c r="Q155" s="1" t="s">
        <v>72</v>
      </c>
      <c r="R155" t="s">
        <v>72</v>
      </c>
      <c r="S155" t="str">
        <f t="shared" si="6"/>
        <v>6 &amp; Operations</v>
      </c>
      <c r="T155" t="e">
        <f>IF(U155="","",INDEX('Backing 4'!Z:Z,MATCH(U155,'Backing 4'!Y:Y,0)))</f>
        <v>#N/A</v>
      </c>
      <c r="U155">
        <f t="shared" si="7"/>
        <v>6</v>
      </c>
      <c r="V155">
        <v>1</v>
      </c>
      <c r="W155">
        <f>IF(E155="Y","",IF(X155="Y",INDEX('Backing 2'!B:B,MATCH(C155,'Backing 2'!C:C,0)),C155))</f>
        <v>6</v>
      </c>
      <c r="X155" t="s">
        <v>84</v>
      </c>
      <c r="Z155" t="s">
        <v>74</v>
      </c>
      <c r="AA155">
        <v>31</v>
      </c>
      <c r="AB155" t="s">
        <v>24</v>
      </c>
      <c r="AC155" t="s">
        <v>24</v>
      </c>
      <c r="AD155" s="3">
        <v>43556</v>
      </c>
      <c r="AE155" s="3" t="str">
        <f t="shared" si="8"/>
        <v>2019</v>
      </c>
      <c r="AF155">
        <v>1</v>
      </c>
    </row>
    <row r="156" spans="1:32" x14ac:dyDescent="0.3">
      <c r="A156">
        <v>155</v>
      </c>
      <c r="B156" t="s">
        <v>7</v>
      </c>
      <c r="C156">
        <v>6</v>
      </c>
      <c r="D156" t="s">
        <v>135</v>
      </c>
      <c r="E156" t="s">
        <v>85</v>
      </c>
      <c r="F156">
        <v>3</v>
      </c>
      <c r="G156" t="s">
        <v>85</v>
      </c>
      <c r="H156" t="s">
        <v>83</v>
      </c>
      <c r="I156" s="2">
        <v>0.5</v>
      </c>
      <c r="J156" t="s">
        <v>85</v>
      </c>
      <c r="K156" t="s">
        <v>83</v>
      </c>
      <c r="L156" t="s">
        <v>13</v>
      </c>
      <c r="N156">
        <v>6</v>
      </c>
      <c r="O156" t="s">
        <v>135</v>
      </c>
      <c r="P156" t="s">
        <v>13</v>
      </c>
      <c r="Q156" s="1" t="s">
        <v>72</v>
      </c>
      <c r="R156" t="s">
        <v>72</v>
      </c>
      <c r="S156" t="str">
        <f t="shared" si="6"/>
        <v>6 &amp; Operations</v>
      </c>
      <c r="T156" t="e">
        <f>IF(U156="","",INDEX('Backing 4'!Z:Z,MATCH(U156,'Backing 4'!Y:Y,0)))</f>
        <v>#N/A</v>
      </c>
      <c r="U156">
        <f t="shared" si="7"/>
        <v>6</v>
      </c>
      <c r="V156">
        <v>2</v>
      </c>
      <c r="W156">
        <f>IF(E156="Y","",IF(X156="Y",INDEX('Backing 2'!B:B,MATCH(C156,'Backing 2'!C:C,0)),C156))</f>
        <v>6</v>
      </c>
      <c r="X156" t="s">
        <v>84</v>
      </c>
      <c r="Y156">
        <v>3</v>
      </c>
      <c r="Z156" t="s">
        <v>73</v>
      </c>
      <c r="AA156">
        <v>22</v>
      </c>
      <c r="AB156" t="s">
        <v>24</v>
      </c>
      <c r="AC156" t="s">
        <v>24</v>
      </c>
      <c r="AD156" s="3">
        <v>43191</v>
      </c>
      <c r="AE156" s="3" t="str">
        <f t="shared" si="8"/>
        <v>2018</v>
      </c>
      <c r="AF156">
        <v>2</v>
      </c>
    </row>
    <row r="157" spans="1:32" x14ac:dyDescent="0.3">
      <c r="A157">
        <v>156</v>
      </c>
      <c r="B157" t="s">
        <v>8</v>
      </c>
      <c r="C157" s="4">
        <v>6</v>
      </c>
      <c r="D157" s="4" t="s">
        <v>135</v>
      </c>
      <c r="E157" t="s">
        <v>85</v>
      </c>
      <c r="F157">
        <v>2</v>
      </c>
      <c r="G157" t="s">
        <v>85</v>
      </c>
      <c r="H157" t="s">
        <v>85</v>
      </c>
      <c r="I157" s="2">
        <v>0.5</v>
      </c>
      <c r="J157" t="s">
        <v>83</v>
      </c>
      <c r="K157" t="s">
        <v>83</v>
      </c>
      <c r="L157" t="s">
        <v>14</v>
      </c>
      <c r="M157" t="s">
        <v>86</v>
      </c>
      <c r="P157" t="s">
        <v>14</v>
      </c>
      <c r="Q157" s="1" t="s">
        <v>72</v>
      </c>
      <c r="R157" t="s">
        <v>72</v>
      </c>
      <c r="S157" t="str">
        <f t="shared" si="6"/>
        <v/>
      </c>
      <c r="T157" t="str">
        <f>IF(U157="","",INDEX('Backing 4'!Z:Z,MATCH(U157,'Backing 4'!Y:Y,0)))</f>
        <v/>
      </c>
      <c r="U157" t="str">
        <f t="shared" si="7"/>
        <v/>
      </c>
      <c r="V157">
        <v>5</v>
      </c>
      <c r="W157">
        <f>IF(E157="Y","",IF(X157="Y",INDEX('Backing 2'!B:B,MATCH(C157,'Backing 2'!C:C,0)),C157))</f>
        <v>6</v>
      </c>
      <c r="X157" t="s">
        <v>84</v>
      </c>
      <c r="Y157">
        <v>3</v>
      </c>
      <c r="Z157" t="s">
        <v>74</v>
      </c>
      <c r="AA157">
        <v>39</v>
      </c>
      <c r="AB157" t="s">
        <v>31</v>
      </c>
      <c r="AC157" t="s">
        <v>78</v>
      </c>
      <c r="AD157" s="3">
        <v>42095</v>
      </c>
      <c r="AE157" s="3" t="str">
        <f t="shared" si="8"/>
        <v>2015</v>
      </c>
      <c r="AF157">
        <v>5</v>
      </c>
    </row>
    <row r="158" spans="1:32" x14ac:dyDescent="0.3">
      <c r="A158">
        <v>157</v>
      </c>
      <c r="B158" t="s">
        <v>7</v>
      </c>
      <c r="C158">
        <v>5</v>
      </c>
      <c r="D158" t="s">
        <v>139</v>
      </c>
      <c r="E158" t="s">
        <v>83</v>
      </c>
      <c r="F158" s="4"/>
      <c r="G158" t="s">
        <v>85</v>
      </c>
      <c r="H158" t="s">
        <v>85</v>
      </c>
      <c r="I158" s="2">
        <v>0.5</v>
      </c>
      <c r="J158" t="s">
        <v>85</v>
      </c>
      <c r="K158" t="s">
        <v>85</v>
      </c>
      <c r="L158" t="s">
        <v>13</v>
      </c>
      <c r="N158">
        <v>5</v>
      </c>
      <c r="O158" t="s">
        <v>139</v>
      </c>
      <c r="P158" t="s">
        <v>13</v>
      </c>
      <c r="Q158" s="1">
        <v>0.9</v>
      </c>
      <c r="R158" t="s">
        <v>71</v>
      </c>
      <c r="S158" t="str">
        <f t="shared" si="6"/>
        <v>5 &amp; Operations</v>
      </c>
      <c r="T158" t="e">
        <f>IF(U158="","",INDEX('Backing 4'!Z:Z,MATCH(U158,'Backing 4'!Y:Y,0)))</f>
        <v>#N/A</v>
      </c>
      <c r="U158">
        <f t="shared" si="7"/>
        <v>5</v>
      </c>
      <c r="V158">
        <v>0</v>
      </c>
      <c r="W158">
        <f>IF(E158="Y","",IF(X158="Y",INDEX('Backing 2'!B:B,MATCH(C158,'Backing 2'!C:C,0)),C158))</f>
        <v>5</v>
      </c>
      <c r="X158" t="s">
        <v>84</v>
      </c>
      <c r="Z158" t="s">
        <v>73</v>
      </c>
      <c r="AA158">
        <v>28</v>
      </c>
      <c r="AB158" t="s">
        <v>24</v>
      </c>
      <c r="AC158" t="s">
        <v>24</v>
      </c>
      <c r="AD158" s="3">
        <v>43922</v>
      </c>
      <c r="AE158" s="3" t="str">
        <f t="shared" si="8"/>
        <v>2020</v>
      </c>
      <c r="AF158">
        <v>0</v>
      </c>
    </row>
    <row r="159" spans="1:32" x14ac:dyDescent="0.3">
      <c r="A159">
        <v>158</v>
      </c>
      <c r="B159" t="s">
        <v>8</v>
      </c>
      <c r="C159">
        <v>6</v>
      </c>
      <c r="D159" t="s">
        <v>135</v>
      </c>
      <c r="E159" t="s">
        <v>85</v>
      </c>
      <c r="F159">
        <v>3</v>
      </c>
      <c r="G159" t="s">
        <v>85</v>
      </c>
      <c r="H159" t="s">
        <v>83</v>
      </c>
      <c r="I159" s="2">
        <v>0.5</v>
      </c>
      <c r="J159" t="s">
        <v>85</v>
      </c>
      <c r="K159" t="s">
        <v>83</v>
      </c>
      <c r="L159" t="s">
        <v>14</v>
      </c>
      <c r="N159">
        <v>6</v>
      </c>
      <c r="O159" t="s">
        <v>135</v>
      </c>
      <c r="P159" t="s">
        <v>14</v>
      </c>
      <c r="Q159" s="1" t="s">
        <v>72</v>
      </c>
      <c r="R159" t="s">
        <v>72</v>
      </c>
      <c r="S159" t="str">
        <f t="shared" si="6"/>
        <v>6 &amp; Internal Services</v>
      </c>
      <c r="T159" t="e">
        <f>IF(U159="","",INDEX('Backing 4'!Z:Z,MATCH(U159,'Backing 4'!Y:Y,0)))</f>
        <v>#N/A</v>
      </c>
      <c r="U159">
        <f t="shared" si="7"/>
        <v>6</v>
      </c>
      <c r="V159">
        <v>3</v>
      </c>
      <c r="W159">
        <f>IF(E159="Y","",IF(X159="Y",INDEX('Backing 2'!B:B,MATCH(C159,'Backing 2'!C:C,0)),C159))</f>
        <v>6</v>
      </c>
      <c r="X159" t="s">
        <v>84</v>
      </c>
      <c r="Y159">
        <v>3</v>
      </c>
      <c r="Z159" t="s">
        <v>73</v>
      </c>
      <c r="AA159">
        <v>23</v>
      </c>
      <c r="AB159" t="s">
        <v>24</v>
      </c>
      <c r="AC159" t="s">
        <v>24</v>
      </c>
      <c r="AD159" s="3">
        <v>42826</v>
      </c>
      <c r="AE159" s="3" t="str">
        <f t="shared" si="8"/>
        <v>2017</v>
      </c>
      <c r="AF159">
        <v>3</v>
      </c>
    </row>
    <row r="160" spans="1:32" x14ac:dyDescent="0.3">
      <c r="A160">
        <v>159</v>
      </c>
      <c r="B160" t="s">
        <v>8</v>
      </c>
      <c r="C160">
        <v>3</v>
      </c>
      <c r="D160" t="s">
        <v>138</v>
      </c>
      <c r="E160" t="s">
        <v>85</v>
      </c>
      <c r="F160">
        <v>3</v>
      </c>
      <c r="G160" t="s">
        <v>85</v>
      </c>
      <c r="H160" t="s">
        <v>83</v>
      </c>
      <c r="I160" s="2">
        <v>0.5</v>
      </c>
      <c r="J160" t="s">
        <v>85</v>
      </c>
      <c r="K160" t="s">
        <v>83</v>
      </c>
      <c r="L160" t="s">
        <v>15</v>
      </c>
      <c r="N160">
        <v>3</v>
      </c>
      <c r="O160" t="s">
        <v>138</v>
      </c>
      <c r="P160" t="s">
        <v>15</v>
      </c>
      <c r="Q160" s="1" t="s">
        <v>72</v>
      </c>
      <c r="R160" t="s">
        <v>72</v>
      </c>
      <c r="S160" t="str">
        <f t="shared" si="6"/>
        <v>3 &amp; Sales &amp; Marketing</v>
      </c>
      <c r="T160" t="e">
        <f>IF(U160="","",INDEX('Backing 4'!Z:Z,MATCH(U160,'Backing 4'!Y:Y,0)))</f>
        <v>#N/A</v>
      </c>
      <c r="U160">
        <f t="shared" si="7"/>
        <v>3</v>
      </c>
      <c r="V160">
        <v>3</v>
      </c>
      <c r="W160">
        <f>IF(E160="Y","",IF(X160="Y",INDEX('Backing 2'!B:B,MATCH(C160,'Backing 2'!C:C,0)),C160))</f>
        <v>3</v>
      </c>
      <c r="X160" t="s">
        <v>84</v>
      </c>
      <c r="Y160">
        <v>3</v>
      </c>
      <c r="Z160" t="s">
        <v>74</v>
      </c>
      <c r="AA160">
        <v>39</v>
      </c>
      <c r="AB160" t="s">
        <v>35</v>
      </c>
      <c r="AC160" t="s">
        <v>78</v>
      </c>
      <c r="AD160" s="3">
        <v>42826</v>
      </c>
      <c r="AE160" s="3" t="str">
        <f t="shared" si="8"/>
        <v>2017</v>
      </c>
      <c r="AF160">
        <v>3</v>
      </c>
    </row>
    <row r="161" spans="1:32" x14ac:dyDescent="0.3">
      <c r="A161">
        <v>160</v>
      </c>
      <c r="B161" t="s">
        <v>8</v>
      </c>
      <c r="C161">
        <v>3</v>
      </c>
      <c r="D161" t="s">
        <v>138</v>
      </c>
      <c r="E161" t="s">
        <v>85</v>
      </c>
      <c r="F161">
        <v>1</v>
      </c>
      <c r="G161" t="s">
        <v>85</v>
      </c>
      <c r="H161" t="s">
        <v>83</v>
      </c>
      <c r="I161" s="2">
        <v>0.5</v>
      </c>
      <c r="J161" t="s">
        <v>85</v>
      </c>
      <c r="K161" t="s">
        <v>83</v>
      </c>
      <c r="L161" t="s">
        <v>15</v>
      </c>
      <c r="N161">
        <v>3</v>
      </c>
      <c r="O161" t="s">
        <v>138</v>
      </c>
      <c r="P161" t="s">
        <v>15</v>
      </c>
      <c r="Q161" s="1" t="s">
        <v>72</v>
      </c>
      <c r="R161" t="s">
        <v>72</v>
      </c>
      <c r="S161" t="str">
        <f t="shared" si="6"/>
        <v>3 &amp; Sales &amp; Marketing</v>
      </c>
      <c r="T161" t="e">
        <f>IF(U161="","",INDEX('Backing 4'!Z:Z,MATCH(U161,'Backing 4'!Y:Y,0)))</f>
        <v>#N/A</v>
      </c>
      <c r="U161">
        <f t="shared" si="7"/>
        <v>3</v>
      </c>
      <c r="V161">
        <v>1</v>
      </c>
      <c r="W161" t="e">
        <f>IF(E161="Y","",IF(X161="Y",INDEX('Backing 2'!B:B,MATCH(C161,'Backing 2'!C:C,0)),C161))</f>
        <v>#N/A</v>
      </c>
      <c r="X161" t="s">
        <v>82</v>
      </c>
      <c r="Y161">
        <v>2</v>
      </c>
      <c r="Z161" t="s">
        <v>74</v>
      </c>
      <c r="AA161">
        <v>35</v>
      </c>
      <c r="AB161" t="s">
        <v>24</v>
      </c>
      <c r="AC161" t="s">
        <v>24</v>
      </c>
      <c r="AD161" s="3">
        <v>42826</v>
      </c>
      <c r="AE161" s="3" t="str">
        <f t="shared" si="8"/>
        <v>2017</v>
      </c>
      <c r="AF161">
        <v>3</v>
      </c>
    </row>
    <row r="162" spans="1:32" x14ac:dyDescent="0.3">
      <c r="A162">
        <v>161</v>
      </c>
      <c r="B162" t="s">
        <v>8</v>
      </c>
      <c r="C162">
        <v>4</v>
      </c>
      <c r="D162" t="s">
        <v>136</v>
      </c>
      <c r="E162" t="s">
        <v>85</v>
      </c>
      <c r="F162">
        <v>2</v>
      </c>
      <c r="G162" t="s">
        <v>85</v>
      </c>
      <c r="H162" t="s">
        <v>83</v>
      </c>
      <c r="I162" s="2">
        <v>0.5</v>
      </c>
      <c r="J162" t="s">
        <v>85</v>
      </c>
      <c r="K162" t="s">
        <v>83</v>
      </c>
      <c r="L162" t="s">
        <v>13</v>
      </c>
      <c r="N162">
        <v>4</v>
      </c>
      <c r="O162" t="s">
        <v>136</v>
      </c>
      <c r="P162" t="s">
        <v>13</v>
      </c>
      <c r="Q162" s="1" t="s">
        <v>72</v>
      </c>
      <c r="R162" t="s">
        <v>72</v>
      </c>
      <c r="S162" t="str">
        <f t="shared" si="6"/>
        <v>4 &amp; Operations</v>
      </c>
      <c r="T162" t="e">
        <f>IF(U162="","",INDEX('Backing 4'!Z:Z,MATCH(U162,'Backing 4'!Y:Y,0)))</f>
        <v>#N/A</v>
      </c>
      <c r="U162">
        <f t="shared" si="7"/>
        <v>4</v>
      </c>
      <c r="V162">
        <v>2</v>
      </c>
      <c r="W162">
        <f>IF(E162="Y","",IF(X162="Y",INDEX('Backing 2'!B:B,MATCH(C162,'Backing 2'!C:C,0)),C162))</f>
        <v>4</v>
      </c>
      <c r="X162" t="s">
        <v>84</v>
      </c>
      <c r="Y162">
        <v>3</v>
      </c>
      <c r="Z162" t="s">
        <v>74</v>
      </c>
      <c r="AA162">
        <v>35</v>
      </c>
      <c r="AB162" t="s">
        <v>24</v>
      </c>
      <c r="AC162" t="s">
        <v>24</v>
      </c>
      <c r="AD162" s="3">
        <v>40634</v>
      </c>
      <c r="AE162" s="3" t="str">
        <f t="shared" si="8"/>
        <v>2011</v>
      </c>
      <c r="AF162">
        <v>9</v>
      </c>
    </row>
    <row r="163" spans="1:32" x14ac:dyDescent="0.3">
      <c r="A163">
        <v>162</v>
      </c>
      <c r="B163" t="s">
        <v>8</v>
      </c>
      <c r="C163">
        <v>6</v>
      </c>
      <c r="D163" t="s">
        <v>135</v>
      </c>
      <c r="E163" t="s">
        <v>85</v>
      </c>
      <c r="F163">
        <v>2</v>
      </c>
      <c r="G163" t="s">
        <v>85</v>
      </c>
      <c r="H163" t="s">
        <v>83</v>
      </c>
      <c r="I163" s="2">
        <v>0.5</v>
      </c>
      <c r="J163" t="s">
        <v>85</v>
      </c>
      <c r="K163" t="s">
        <v>83</v>
      </c>
      <c r="L163" t="s">
        <v>13</v>
      </c>
      <c r="N163">
        <v>6</v>
      </c>
      <c r="O163" t="s">
        <v>135</v>
      </c>
      <c r="P163" t="s">
        <v>13</v>
      </c>
      <c r="Q163" s="1" t="s">
        <v>72</v>
      </c>
      <c r="R163" t="s">
        <v>72</v>
      </c>
      <c r="S163" t="str">
        <f t="shared" si="6"/>
        <v>6 &amp; Operations</v>
      </c>
      <c r="T163" t="e">
        <f>IF(U163="","",INDEX('Backing 4'!Z:Z,MATCH(U163,'Backing 4'!Y:Y,0)))</f>
        <v>#N/A</v>
      </c>
      <c r="U163">
        <f t="shared" si="7"/>
        <v>6</v>
      </c>
      <c r="V163">
        <v>3</v>
      </c>
      <c r="W163">
        <f>IF(E163="Y","",IF(X163="Y",INDEX('Backing 2'!B:B,MATCH(C163,'Backing 2'!C:C,0)),C163))</f>
        <v>6</v>
      </c>
      <c r="X163" t="s">
        <v>84</v>
      </c>
      <c r="Y163">
        <v>3</v>
      </c>
      <c r="Z163" t="s">
        <v>73</v>
      </c>
      <c r="AA163">
        <v>26</v>
      </c>
      <c r="AB163" t="s">
        <v>36</v>
      </c>
      <c r="AC163" t="s">
        <v>78</v>
      </c>
      <c r="AD163" s="3">
        <v>42826</v>
      </c>
      <c r="AE163" s="3" t="str">
        <f t="shared" si="8"/>
        <v>2017</v>
      </c>
      <c r="AF163">
        <v>3</v>
      </c>
    </row>
    <row r="164" spans="1:32" x14ac:dyDescent="0.3">
      <c r="A164">
        <v>163</v>
      </c>
      <c r="B164" t="s">
        <v>8</v>
      </c>
      <c r="C164">
        <v>4</v>
      </c>
      <c r="D164" t="s">
        <v>136</v>
      </c>
      <c r="E164" t="s">
        <v>85</v>
      </c>
      <c r="F164">
        <v>3</v>
      </c>
      <c r="G164" t="s">
        <v>85</v>
      </c>
      <c r="H164" t="s">
        <v>83</v>
      </c>
      <c r="I164" s="2">
        <v>0.5</v>
      </c>
      <c r="J164" t="s">
        <v>85</v>
      </c>
      <c r="K164" t="s">
        <v>83</v>
      </c>
      <c r="L164" t="s">
        <v>11</v>
      </c>
      <c r="N164">
        <v>4</v>
      </c>
      <c r="O164" t="s">
        <v>136</v>
      </c>
      <c r="P164" t="s">
        <v>11</v>
      </c>
      <c r="Q164" s="1" t="s">
        <v>72</v>
      </c>
      <c r="R164" t="s">
        <v>72</v>
      </c>
      <c r="S164" t="str">
        <f t="shared" si="6"/>
        <v>4 &amp; Finance</v>
      </c>
      <c r="T164" t="e">
        <f>IF(U164="","",INDEX('Backing 4'!Z:Z,MATCH(U164,'Backing 4'!Y:Y,0)))</f>
        <v>#N/A</v>
      </c>
      <c r="U164">
        <f t="shared" si="7"/>
        <v>4</v>
      </c>
      <c r="V164">
        <v>3</v>
      </c>
      <c r="W164">
        <f>IF(E164="Y","",IF(X164="Y",INDEX('Backing 2'!B:B,MATCH(C164,'Backing 2'!C:C,0)),C164))</f>
        <v>4</v>
      </c>
      <c r="X164" t="s">
        <v>84</v>
      </c>
      <c r="Y164">
        <v>3</v>
      </c>
      <c r="Z164" t="s">
        <v>74</v>
      </c>
      <c r="AA164">
        <v>36</v>
      </c>
      <c r="AB164" t="s">
        <v>24</v>
      </c>
      <c r="AC164" t="s">
        <v>24</v>
      </c>
      <c r="AD164" s="3">
        <v>42826</v>
      </c>
      <c r="AE164" s="3" t="str">
        <f t="shared" si="8"/>
        <v>2017</v>
      </c>
      <c r="AF164">
        <v>3</v>
      </c>
    </row>
    <row r="165" spans="1:32" x14ac:dyDescent="0.3">
      <c r="A165">
        <v>164</v>
      </c>
      <c r="B165" t="s">
        <v>8</v>
      </c>
      <c r="C165" s="4">
        <v>5</v>
      </c>
      <c r="D165" s="4" t="s">
        <v>139</v>
      </c>
      <c r="E165" t="s">
        <v>85</v>
      </c>
      <c r="F165">
        <v>3</v>
      </c>
      <c r="G165" t="s">
        <v>85</v>
      </c>
      <c r="H165" t="s">
        <v>85</v>
      </c>
      <c r="I165" s="2">
        <v>0.5</v>
      </c>
      <c r="J165" t="s">
        <v>83</v>
      </c>
      <c r="K165" t="s">
        <v>83</v>
      </c>
      <c r="L165" t="s">
        <v>13</v>
      </c>
      <c r="M165" t="s">
        <v>86</v>
      </c>
      <c r="P165" t="s">
        <v>13</v>
      </c>
      <c r="Q165" s="1" t="s">
        <v>72</v>
      </c>
      <c r="R165" t="s">
        <v>72</v>
      </c>
      <c r="S165" t="str">
        <f t="shared" si="6"/>
        <v/>
      </c>
      <c r="T165" t="str">
        <f>IF(U165="","",INDEX('Backing 4'!Z:Z,MATCH(U165,'Backing 4'!Y:Y,0)))</f>
        <v/>
      </c>
      <c r="U165" t="str">
        <f t="shared" si="7"/>
        <v/>
      </c>
      <c r="V165">
        <v>7</v>
      </c>
      <c r="W165">
        <f>IF(E165="Y","",IF(X165="Y",INDEX('Backing 2'!B:B,MATCH(C165,'Backing 2'!C:C,0)),C165))</f>
        <v>5</v>
      </c>
      <c r="X165" t="s">
        <v>84</v>
      </c>
      <c r="Y165">
        <v>3</v>
      </c>
      <c r="Z165" t="s">
        <v>76</v>
      </c>
      <c r="AA165">
        <v>56</v>
      </c>
      <c r="AB165" t="s">
        <v>37</v>
      </c>
      <c r="AC165" t="s">
        <v>78</v>
      </c>
      <c r="AD165" s="3">
        <v>40634</v>
      </c>
      <c r="AE165" s="3" t="str">
        <f t="shared" si="8"/>
        <v>2011</v>
      </c>
      <c r="AF165">
        <v>9</v>
      </c>
    </row>
    <row r="166" spans="1:32" x14ac:dyDescent="0.3">
      <c r="A166">
        <v>165</v>
      </c>
      <c r="B166" t="s">
        <v>7</v>
      </c>
      <c r="C166">
        <v>6</v>
      </c>
      <c r="D166" t="s">
        <v>135</v>
      </c>
      <c r="E166" t="s">
        <v>85</v>
      </c>
      <c r="F166">
        <v>3</v>
      </c>
      <c r="G166" t="s">
        <v>85</v>
      </c>
      <c r="H166" t="s">
        <v>83</v>
      </c>
      <c r="I166" s="2">
        <v>0.5</v>
      </c>
      <c r="J166" t="s">
        <v>85</v>
      </c>
      <c r="K166" t="s">
        <v>83</v>
      </c>
      <c r="L166" t="s">
        <v>13</v>
      </c>
      <c r="N166">
        <v>6</v>
      </c>
      <c r="O166" t="s">
        <v>135</v>
      </c>
      <c r="P166" t="s">
        <v>13</v>
      </c>
      <c r="Q166" s="1" t="s">
        <v>72</v>
      </c>
      <c r="R166" t="s">
        <v>72</v>
      </c>
      <c r="S166" t="str">
        <f t="shared" si="6"/>
        <v>6 &amp; Operations</v>
      </c>
      <c r="T166" t="e">
        <f>IF(U166="","",INDEX('Backing 4'!Z:Z,MATCH(U166,'Backing 4'!Y:Y,0)))</f>
        <v>#N/A</v>
      </c>
      <c r="U166">
        <f t="shared" si="7"/>
        <v>6</v>
      </c>
      <c r="V166">
        <v>1</v>
      </c>
      <c r="W166">
        <f>IF(E166="Y","",IF(X166="Y",INDEX('Backing 2'!B:B,MATCH(C166,'Backing 2'!C:C,0)),C166))</f>
        <v>6</v>
      </c>
      <c r="X166" t="s">
        <v>84</v>
      </c>
      <c r="Z166" t="s">
        <v>73</v>
      </c>
      <c r="AA166">
        <v>26</v>
      </c>
      <c r="AB166" t="s">
        <v>36</v>
      </c>
      <c r="AC166" t="s">
        <v>78</v>
      </c>
      <c r="AD166" s="3">
        <v>43556</v>
      </c>
      <c r="AE166" s="3" t="str">
        <f t="shared" si="8"/>
        <v>2019</v>
      </c>
      <c r="AF166">
        <v>1</v>
      </c>
    </row>
    <row r="167" spans="1:32" x14ac:dyDescent="0.3">
      <c r="A167">
        <v>166</v>
      </c>
      <c r="B167" t="s">
        <v>8</v>
      </c>
      <c r="C167">
        <v>5</v>
      </c>
      <c r="D167" t="s">
        <v>139</v>
      </c>
      <c r="E167" t="s">
        <v>85</v>
      </c>
      <c r="F167">
        <v>2</v>
      </c>
      <c r="G167" t="s">
        <v>85</v>
      </c>
      <c r="H167" t="s">
        <v>83</v>
      </c>
      <c r="I167" s="2">
        <v>0.5</v>
      </c>
      <c r="J167" t="s">
        <v>85</v>
      </c>
      <c r="K167" t="s">
        <v>83</v>
      </c>
      <c r="L167" t="s">
        <v>15</v>
      </c>
      <c r="N167">
        <v>5</v>
      </c>
      <c r="O167" t="s">
        <v>139</v>
      </c>
      <c r="P167" t="s">
        <v>15</v>
      </c>
      <c r="Q167" s="1" t="s">
        <v>72</v>
      </c>
      <c r="R167" t="s">
        <v>72</v>
      </c>
      <c r="S167" t="str">
        <f t="shared" si="6"/>
        <v>5 &amp; Sales &amp; Marketing</v>
      </c>
      <c r="T167" t="e">
        <f>IF(U167="","",INDEX('Backing 4'!Z:Z,MATCH(U167,'Backing 4'!Y:Y,0)))</f>
        <v>#N/A</v>
      </c>
      <c r="U167">
        <f t="shared" si="7"/>
        <v>5</v>
      </c>
      <c r="V167">
        <v>3</v>
      </c>
      <c r="W167">
        <f>IF(E167="Y","",IF(X167="Y",INDEX('Backing 2'!B:B,MATCH(C167,'Backing 2'!C:C,0)),C167))</f>
        <v>5</v>
      </c>
      <c r="X167" t="s">
        <v>84</v>
      </c>
      <c r="Y167">
        <v>2</v>
      </c>
      <c r="Z167" t="s">
        <v>73</v>
      </c>
      <c r="AA167">
        <v>24</v>
      </c>
      <c r="AB167" t="s">
        <v>24</v>
      </c>
      <c r="AC167" t="s">
        <v>24</v>
      </c>
      <c r="AD167" s="3">
        <v>41365</v>
      </c>
      <c r="AE167" s="3" t="str">
        <f t="shared" si="8"/>
        <v>2013</v>
      </c>
      <c r="AF167">
        <v>7</v>
      </c>
    </row>
    <row r="168" spans="1:32" x14ac:dyDescent="0.3">
      <c r="A168">
        <v>167</v>
      </c>
      <c r="B168" t="s">
        <v>8</v>
      </c>
      <c r="C168">
        <v>3</v>
      </c>
      <c r="D168" t="s">
        <v>138</v>
      </c>
      <c r="E168" t="s">
        <v>85</v>
      </c>
      <c r="F168">
        <v>2</v>
      </c>
      <c r="G168" t="s">
        <v>85</v>
      </c>
      <c r="H168" t="s">
        <v>83</v>
      </c>
      <c r="I168" s="2">
        <v>0.5</v>
      </c>
      <c r="J168" t="s">
        <v>85</v>
      </c>
      <c r="K168" t="s">
        <v>83</v>
      </c>
      <c r="L168" t="s">
        <v>14</v>
      </c>
      <c r="N168">
        <v>3</v>
      </c>
      <c r="O168" t="s">
        <v>138</v>
      </c>
      <c r="P168" t="s">
        <v>14</v>
      </c>
      <c r="Q168" s="1" t="s">
        <v>72</v>
      </c>
      <c r="R168" t="s">
        <v>72</v>
      </c>
      <c r="S168" t="str">
        <f t="shared" si="6"/>
        <v>3 &amp; Internal Services</v>
      </c>
      <c r="T168" t="e">
        <f>IF(U168="","",INDEX('Backing 4'!Z:Z,MATCH(U168,'Backing 4'!Y:Y,0)))</f>
        <v>#N/A</v>
      </c>
      <c r="U168">
        <f t="shared" si="7"/>
        <v>3</v>
      </c>
      <c r="V168">
        <v>2</v>
      </c>
      <c r="W168">
        <f>IF(E168="Y","",IF(X168="Y",INDEX('Backing 2'!B:B,MATCH(C168,'Backing 2'!C:C,0)),C168))</f>
        <v>3</v>
      </c>
      <c r="X168" t="s">
        <v>84</v>
      </c>
      <c r="Y168">
        <v>3</v>
      </c>
      <c r="Z168" t="s">
        <v>75</v>
      </c>
      <c r="AA168">
        <v>40</v>
      </c>
      <c r="AB168" t="s">
        <v>35</v>
      </c>
      <c r="AC168" t="s">
        <v>78</v>
      </c>
      <c r="AD168" s="3">
        <v>42826</v>
      </c>
      <c r="AE168" s="3" t="str">
        <f t="shared" si="8"/>
        <v>2017</v>
      </c>
      <c r="AF168">
        <v>3</v>
      </c>
    </row>
    <row r="169" spans="1:32" x14ac:dyDescent="0.3">
      <c r="A169">
        <v>168</v>
      </c>
      <c r="B169" t="s">
        <v>8</v>
      </c>
      <c r="C169">
        <v>5</v>
      </c>
      <c r="D169" t="s">
        <v>139</v>
      </c>
      <c r="E169" t="s">
        <v>85</v>
      </c>
      <c r="F169">
        <v>2</v>
      </c>
      <c r="G169" t="s">
        <v>85</v>
      </c>
      <c r="H169" t="s">
        <v>83</v>
      </c>
      <c r="I169" s="2">
        <v>0.5</v>
      </c>
      <c r="J169" t="s">
        <v>85</v>
      </c>
      <c r="K169" t="s">
        <v>83</v>
      </c>
      <c r="L169" t="s">
        <v>15</v>
      </c>
      <c r="N169">
        <v>5</v>
      </c>
      <c r="O169" t="s">
        <v>139</v>
      </c>
      <c r="P169" t="s">
        <v>15</v>
      </c>
      <c r="Q169" s="1" t="s">
        <v>72</v>
      </c>
      <c r="R169" t="s">
        <v>72</v>
      </c>
      <c r="S169" t="str">
        <f t="shared" si="6"/>
        <v>5 &amp; Sales &amp; Marketing</v>
      </c>
      <c r="T169" t="e">
        <f>IF(U169="","",INDEX('Backing 4'!Z:Z,MATCH(U169,'Backing 4'!Y:Y,0)))</f>
        <v>#N/A</v>
      </c>
      <c r="U169">
        <f t="shared" si="7"/>
        <v>5</v>
      </c>
      <c r="V169">
        <v>3</v>
      </c>
      <c r="W169">
        <f>IF(E169="Y","",IF(X169="Y",INDEX('Backing 2'!B:B,MATCH(C169,'Backing 2'!C:C,0)),C169))</f>
        <v>5</v>
      </c>
      <c r="X169" t="s">
        <v>84</v>
      </c>
      <c r="Y169">
        <v>2</v>
      </c>
      <c r="Z169" t="s">
        <v>73</v>
      </c>
      <c r="AA169">
        <v>25</v>
      </c>
      <c r="AB169" t="s">
        <v>36</v>
      </c>
      <c r="AC169" t="s">
        <v>78</v>
      </c>
      <c r="AD169" s="3">
        <v>40634</v>
      </c>
      <c r="AE169" s="3" t="str">
        <f t="shared" si="8"/>
        <v>2011</v>
      </c>
      <c r="AF169">
        <v>9</v>
      </c>
    </row>
    <row r="170" spans="1:32" x14ac:dyDescent="0.3">
      <c r="A170">
        <v>169</v>
      </c>
      <c r="B170" t="s">
        <v>7</v>
      </c>
      <c r="C170">
        <v>5</v>
      </c>
      <c r="D170" t="s">
        <v>139</v>
      </c>
      <c r="E170" t="s">
        <v>85</v>
      </c>
      <c r="F170">
        <v>1</v>
      </c>
      <c r="G170" t="s">
        <v>85</v>
      </c>
      <c r="H170" t="s">
        <v>83</v>
      </c>
      <c r="I170" s="2">
        <v>0.5</v>
      </c>
      <c r="J170" t="s">
        <v>85</v>
      </c>
      <c r="K170" t="s">
        <v>83</v>
      </c>
      <c r="L170" t="s">
        <v>15</v>
      </c>
      <c r="N170">
        <v>5</v>
      </c>
      <c r="O170" t="s">
        <v>139</v>
      </c>
      <c r="P170" t="s">
        <v>15</v>
      </c>
      <c r="Q170" s="1" t="s">
        <v>72</v>
      </c>
      <c r="R170" t="s">
        <v>72</v>
      </c>
      <c r="S170" t="str">
        <f t="shared" si="6"/>
        <v>5 &amp; Sales &amp; Marketing</v>
      </c>
      <c r="T170" t="e">
        <f>IF(U170="","",INDEX('Backing 4'!Z:Z,MATCH(U170,'Backing 4'!Y:Y,0)))</f>
        <v>#N/A</v>
      </c>
      <c r="U170">
        <f t="shared" si="7"/>
        <v>5</v>
      </c>
      <c r="V170">
        <v>2</v>
      </c>
      <c r="W170">
        <f>IF(E170="Y","",IF(X170="Y",INDEX('Backing 2'!B:B,MATCH(C170,'Backing 2'!C:C,0)),C170))</f>
        <v>5</v>
      </c>
      <c r="X170" t="s">
        <v>84</v>
      </c>
      <c r="Y170">
        <v>3</v>
      </c>
      <c r="Z170" t="s">
        <v>74</v>
      </c>
      <c r="AA170">
        <v>32</v>
      </c>
      <c r="AB170" t="s">
        <v>36</v>
      </c>
      <c r="AC170" t="s">
        <v>78</v>
      </c>
      <c r="AD170" s="3">
        <v>43191</v>
      </c>
      <c r="AE170" s="3" t="str">
        <f t="shared" si="8"/>
        <v>2018</v>
      </c>
      <c r="AF170">
        <v>2</v>
      </c>
    </row>
    <row r="171" spans="1:32" x14ac:dyDescent="0.3">
      <c r="A171">
        <v>170</v>
      </c>
      <c r="B171" t="s">
        <v>8</v>
      </c>
      <c r="C171">
        <v>4</v>
      </c>
      <c r="D171" t="s">
        <v>136</v>
      </c>
      <c r="E171" t="s">
        <v>85</v>
      </c>
      <c r="F171">
        <v>2</v>
      </c>
      <c r="G171" t="s">
        <v>85</v>
      </c>
      <c r="H171" t="s">
        <v>83</v>
      </c>
      <c r="I171" s="2">
        <v>0.5</v>
      </c>
      <c r="J171" t="s">
        <v>85</v>
      </c>
      <c r="K171" t="s">
        <v>83</v>
      </c>
      <c r="L171" t="s">
        <v>15</v>
      </c>
      <c r="N171">
        <v>4</v>
      </c>
      <c r="O171" t="s">
        <v>136</v>
      </c>
      <c r="P171" t="s">
        <v>15</v>
      </c>
      <c r="Q171" s="1" t="s">
        <v>72</v>
      </c>
      <c r="R171" t="s">
        <v>72</v>
      </c>
      <c r="S171" t="str">
        <f t="shared" si="6"/>
        <v>4 &amp; Sales &amp; Marketing</v>
      </c>
      <c r="T171" t="e">
        <f>IF(U171="","",INDEX('Backing 4'!Z:Z,MATCH(U171,'Backing 4'!Y:Y,0)))</f>
        <v>#N/A</v>
      </c>
      <c r="U171">
        <f t="shared" si="7"/>
        <v>4</v>
      </c>
      <c r="V171">
        <v>3</v>
      </c>
      <c r="W171">
        <f>IF(E171="Y","",IF(X171="Y",INDEX('Backing 2'!B:B,MATCH(C171,'Backing 2'!C:C,0)),C171))</f>
        <v>4</v>
      </c>
      <c r="X171" t="s">
        <v>84</v>
      </c>
      <c r="Y171">
        <v>2</v>
      </c>
      <c r="Z171" t="s">
        <v>74</v>
      </c>
      <c r="AA171">
        <v>35</v>
      </c>
      <c r="AB171" t="s">
        <v>24</v>
      </c>
      <c r="AC171" t="s">
        <v>24</v>
      </c>
      <c r="AD171" s="3">
        <v>42826</v>
      </c>
      <c r="AE171" s="3" t="str">
        <f t="shared" si="8"/>
        <v>2017</v>
      </c>
      <c r="AF171">
        <v>3</v>
      </c>
    </row>
    <row r="172" spans="1:32" x14ac:dyDescent="0.3">
      <c r="A172">
        <v>171</v>
      </c>
      <c r="B172" t="s">
        <v>7</v>
      </c>
      <c r="C172">
        <v>4</v>
      </c>
      <c r="D172" t="s">
        <v>136</v>
      </c>
      <c r="E172" t="s">
        <v>85</v>
      </c>
      <c r="F172">
        <v>3</v>
      </c>
      <c r="G172" t="s">
        <v>85</v>
      </c>
      <c r="H172" t="s">
        <v>83</v>
      </c>
      <c r="I172" s="2">
        <v>0.5</v>
      </c>
      <c r="J172" t="s">
        <v>85</v>
      </c>
      <c r="K172" t="s">
        <v>83</v>
      </c>
      <c r="L172" t="s">
        <v>15</v>
      </c>
      <c r="N172">
        <v>4</v>
      </c>
      <c r="O172" t="s">
        <v>136</v>
      </c>
      <c r="P172" t="s">
        <v>15</v>
      </c>
      <c r="Q172" s="1">
        <v>0.8</v>
      </c>
      <c r="R172" t="s">
        <v>71</v>
      </c>
      <c r="S172" t="str">
        <f t="shared" si="6"/>
        <v>4 &amp; Sales &amp; Marketing</v>
      </c>
      <c r="T172" t="e">
        <f>IF(U172="","",INDEX('Backing 4'!Z:Z,MATCH(U172,'Backing 4'!Y:Y,0)))</f>
        <v>#N/A</v>
      </c>
      <c r="U172">
        <f t="shared" si="7"/>
        <v>4</v>
      </c>
      <c r="V172">
        <v>2</v>
      </c>
      <c r="W172">
        <f>IF(E172="Y","",IF(X172="Y",INDEX('Backing 2'!B:B,MATCH(C172,'Backing 2'!C:C,0)),C172))</f>
        <v>4</v>
      </c>
      <c r="X172" t="s">
        <v>84</v>
      </c>
      <c r="Y172">
        <v>2</v>
      </c>
      <c r="Z172" t="s">
        <v>75</v>
      </c>
      <c r="AA172">
        <v>41</v>
      </c>
      <c r="AB172" t="s">
        <v>31</v>
      </c>
      <c r="AC172" t="s">
        <v>78</v>
      </c>
      <c r="AD172" s="3">
        <v>40634</v>
      </c>
      <c r="AE172" s="3" t="str">
        <f t="shared" si="8"/>
        <v>2011</v>
      </c>
      <c r="AF172">
        <v>9</v>
      </c>
    </row>
    <row r="173" spans="1:32" x14ac:dyDescent="0.3">
      <c r="A173">
        <v>172</v>
      </c>
      <c r="B173" t="s">
        <v>8</v>
      </c>
      <c r="C173">
        <v>3</v>
      </c>
      <c r="D173" t="s">
        <v>138</v>
      </c>
      <c r="E173" t="s">
        <v>85</v>
      </c>
      <c r="F173">
        <v>3</v>
      </c>
      <c r="G173" t="s">
        <v>85</v>
      </c>
      <c r="H173" t="s">
        <v>83</v>
      </c>
      <c r="I173" s="2">
        <v>0.5</v>
      </c>
      <c r="J173" t="s">
        <v>85</v>
      </c>
      <c r="K173" t="s">
        <v>83</v>
      </c>
      <c r="L173" t="s">
        <v>12</v>
      </c>
      <c r="N173">
        <v>3</v>
      </c>
      <c r="O173" t="s">
        <v>138</v>
      </c>
      <c r="P173" t="s">
        <v>12</v>
      </c>
      <c r="Q173" s="1" t="s">
        <v>72</v>
      </c>
      <c r="R173" t="s">
        <v>72</v>
      </c>
      <c r="S173" t="str">
        <f t="shared" si="6"/>
        <v>3 &amp; HR</v>
      </c>
      <c r="T173" t="e">
        <f>IF(U173="","",INDEX('Backing 4'!Z:Z,MATCH(U173,'Backing 4'!Y:Y,0)))</f>
        <v>#N/A</v>
      </c>
      <c r="U173">
        <f t="shared" si="7"/>
        <v>3</v>
      </c>
      <c r="V173">
        <v>3</v>
      </c>
      <c r="W173">
        <f>IF(E173="Y","",IF(X173="Y",INDEX('Backing 2'!B:B,MATCH(C173,'Backing 2'!C:C,0)),C173))</f>
        <v>3</v>
      </c>
      <c r="X173" t="s">
        <v>84</v>
      </c>
      <c r="Y173">
        <v>2</v>
      </c>
      <c r="Z173" t="s">
        <v>74</v>
      </c>
      <c r="AA173">
        <v>36</v>
      </c>
      <c r="AB173" t="s">
        <v>24</v>
      </c>
      <c r="AC173" t="s">
        <v>24</v>
      </c>
      <c r="AD173" s="3">
        <v>42461</v>
      </c>
      <c r="AE173" s="3" t="str">
        <f t="shared" si="8"/>
        <v>2016</v>
      </c>
      <c r="AF173">
        <v>4</v>
      </c>
    </row>
    <row r="174" spans="1:32" x14ac:dyDescent="0.3">
      <c r="A174">
        <v>173</v>
      </c>
      <c r="B174" t="s">
        <v>7</v>
      </c>
      <c r="C174">
        <v>5</v>
      </c>
      <c r="D174" t="s">
        <v>139</v>
      </c>
      <c r="E174" t="s">
        <v>85</v>
      </c>
      <c r="F174">
        <v>2</v>
      </c>
      <c r="G174" t="s">
        <v>85</v>
      </c>
      <c r="H174" t="s">
        <v>83</v>
      </c>
      <c r="I174" s="2">
        <v>0.5</v>
      </c>
      <c r="J174" t="s">
        <v>85</v>
      </c>
      <c r="K174" t="s">
        <v>83</v>
      </c>
      <c r="L174" t="s">
        <v>13</v>
      </c>
      <c r="N174">
        <v>5</v>
      </c>
      <c r="O174" t="s">
        <v>139</v>
      </c>
      <c r="P174" t="s">
        <v>13</v>
      </c>
      <c r="Q174" s="1">
        <v>0.4</v>
      </c>
      <c r="R174" t="s">
        <v>71</v>
      </c>
      <c r="S174" t="str">
        <f t="shared" si="6"/>
        <v>5 &amp; Operations</v>
      </c>
      <c r="T174" t="e">
        <f>IF(U174="","",INDEX('Backing 4'!Z:Z,MATCH(U174,'Backing 4'!Y:Y,0)))</f>
        <v>#N/A</v>
      </c>
      <c r="U174">
        <f t="shared" si="7"/>
        <v>5</v>
      </c>
      <c r="V174">
        <v>1</v>
      </c>
      <c r="W174" t="e">
        <f>IF(E174="Y","",IF(X174="Y",INDEX('Backing 2'!B:B,MATCH(C174,'Backing 2'!C:C,0)),C174))</f>
        <v>#N/A</v>
      </c>
      <c r="X174" t="s">
        <v>82</v>
      </c>
      <c r="Y174">
        <v>1</v>
      </c>
      <c r="Z174" t="s">
        <v>74</v>
      </c>
      <c r="AA174">
        <v>30</v>
      </c>
      <c r="AB174" t="s">
        <v>31</v>
      </c>
      <c r="AC174" t="s">
        <v>78</v>
      </c>
      <c r="AD174" s="3">
        <v>41365</v>
      </c>
      <c r="AE174" s="3" t="str">
        <f t="shared" si="8"/>
        <v>2013</v>
      </c>
      <c r="AF174">
        <v>7</v>
      </c>
    </row>
    <row r="175" spans="1:32" x14ac:dyDescent="0.3">
      <c r="A175">
        <v>174</v>
      </c>
      <c r="B175" t="s">
        <v>8</v>
      </c>
      <c r="C175">
        <v>2</v>
      </c>
      <c r="D175" t="s">
        <v>137</v>
      </c>
      <c r="E175" t="s">
        <v>85</v>
      </c>
      <c r="F175">
        <v>2</v>
      </c>
      <c r="G175" t="s">
        <v>85</v>
      </c>
      <c r="H175" t="s">
        <v>83</v>
      </c>
      <c r="I175" s="2">
        <v>0.5</v>
      </c>
      <c r="J175" t="s">
        <v>85</v>
      </c>
      <c r="K175" t="s">
        <v>83</v>
      </c>
      <c r="L175" t="s">
        <v>13</v>
      </c>
      <c r="N175">
        <v>2</v>
      </c>
      <c r="O175" t="s">
        <v>137</v>
      </c>
      <c r="P175" t="s">
        <v>13</v>
      </c>
      <c r="Q175" s="1" t="s">
        <v>72</v>
      </c>
      <c r="R175" t="s">
        <v>72</v>
      </c>
      <c r="S175" t="str">
        <f t="shared" si="6"/>
        <v>2 &amp; Operations</v>
      </c>
      <c r="T175" t="s">
        <v>123</v>
      </c>
      <c r="U175">
        <f t="shared" si="7"/>
        <v>2</v>
      </c>
      <c r="V175">
        <v>3</v>
      </c>
      <c r="W175">
        <f>IF(E175="Y","",IF(X175="Y",INDEX('Backing 2'!B:B,MATCH(C175,'Backing 2'!C:C,0)),C175))</f>
        <v>2</v>
      </c>
      <c r="X175" t="s">
        <v>84</v>
      </c>
      <c r="Y175">
        <v>2</v>
      </c>
      <c r="Z175" t="s">
        <v>75</v>
      </c>
      <c r="AA175">
        <v>44</v>
      </c>
      <c r="AB175" t="s">
        <v>36</v>
      </c>
      <c r="AC175" t="s">
        <v>78</v>
      </c>
      <c r="AD175" s="3">
        <v>40634</v>
      </c>
      <c r="AE175" s="3" t="str">
        <f t="shared" si="8"/>
        <v>2011</v>
      </c>
      <c r="AF175">
        <v>9</v>
      </c>
    </row>
    <row r="176" spans="1:32" x14ac:dyDescent="0.3">
      <c r="A176">
        <v>175</v>
      </c>
      <c r="B176" t="s">
        <v>8</v>
      </c>
      <c r="C176">
        <v>5</v>
      </c>
      <c r="D176" t="s">
        <v>139</v>
      </c>
      <c r="E176" t="s">
        <v>85</v>
      </c>
      <c r="F176">
        <v>2</v>
      </c>
      <c r="G176" t="s">
        <v>83</v>
      </c>
      <c r="H176" t="s">
        <v>83</v>
      </c>
      <c r="I176" s="2">
        <v>0.5</v>
      </c>
      <c r="J176" t="s">
        <v>85</v>
      </c>
      <c r="K176" t="s">
        <v>83</v>
      </c>
      <c r="L176" t="s">
        <v>11</v>
      </c>
      <c r="N176">
        <v>4</v>
      </c>
      <c r="O176" t="s">
        <v>136</v>
      </c>
      <c r="P176" t="s">
        <v>11</v>
      </c>
      <c r="Q176" s="1" t="s">
        <v>72</v>
      </c>
      <c r="R176" t="s">
        <v>72</v>
      </c>
      <c r="S176" t="str">
        <f t="shared" si="6"/>
        <v>5 &amp; Finance</v>
      </c>
      <c r="T176" t="e">
        <f>IF(U176="","",INDEX('Backing 4'!Z:Z,MATCH(U176,'Backing 4'!Y:Y,0)))</f>
        <v>#N/A</v>
      </c>
      <c r="U176">
        <f t="shared" si="7"/>
        <v>5</v>
      </c>
      <c r="V176">
        <v>1</v>
      </c>
      <c r="W176" t="e">
        <f>IF(E176="Y","",IF(X176="Y",INDEX('Backing 2'!B:B,MATCH(C176,'Backing 2'!C:C,0)),C176))</f>
        <v>#N/A</v>
      </c>
      <c r="X176" t="s">
        <v>82</v>
      </c>
      <c r="Y176">
        <v>1</v>
      </c>
      <c r="Z176" t="s">
        <v>74</v>
      </c>
      <c r="AA176">
        <v>36</v>
      </c>
      <c r="AB176" t="s">
        <v>24</v>
      </c>
      <c r="AC176" t="s">
        <v>24</v>
      </c>
      <c r="AD176" s="3">
        <v>42461</v>
      </c>
      <c r="AE176" s="3" t="str">
        <f t="shared" si="8"/>
        <v>2016</v>
      </c>
      <c r="AF176">
        <v>4</v>
      </c>
    </row>
    <row r="177" spans="1:32" x14ac:dyDescent="0.3">
      <c r="A177">
        <v>176</v>
      </c>
      <c r="B177" t="s">
        <v>7</v>
      </c>
      <c r="C177">
        <v>3</v>
      </c>
      <c r="D177" t="s">
        <v>138</v>
      </c>
      <c r="E177" t="s">
        <v>85</v>
      </c>
      <c r="F177">
        <v>2</v>
      </c>
      <c r="G177" t="s">
        <v>83</v>
      </c>
      <c r="H177" t="s">
        <v>83</v>
      </c>
      <c r="I177" s="2">
        <v>0.5</v>
      </c>
      <c r="J177" t="s">
        <v>85</v>
      </c>
      <c r="K177" t="s">
        <v>83</v>
      </c>
      <c r="L177" t="s">
        <v>14</v>
      </c>
      <c r="N177">
        <v>2</v>
      </c>
      <c r="O177" t="s">
        <v>137</v>
      </c>
      <c r="P177" t="s">
        <v>14</v>
      </c>
      <c r="Q177" s="1" t="s">
        <v>72</v>
      </c>
      <c r="R177" t="s">
        <v>72</v>
      </c>
      <c r="S177" t="str">
        <f t="shared" si="6"/>
        <v>3 &amp; Internal Services</v>
      </c>
      <c r="T177" t="e">
        <f>IF(U177="","",INDEX('Backing 4'!Z:Z,MATCH(U177,'Backing 4'!Y:Y,0)))</f>
        <v>#N/A</v>
      </c>
      <c r="U177">
        <f t="shared" si="7"/>
        <v>3</v>
      </c>
      <c r="V177">
        <v>4</v>
      </c>
      <c r="W177">
        <f>IF(E177="Y","",IF(X177="Y",INDEX('Backing 2'!B:B,MATCH(C177,'Backing 2'!C:C,0)),C177))</f>
        <v>3</v>
      </c>
      <c r="X177" t="s">
        <v>84</v>
      </c>
      <c r="Y177">
        <v>2</v>
      </c>
      <c r="Z177" t="s">
        <v>75</v>
      </c>
      <c r="AA177">
        <v>46</v>
      </c>
      <c r="AB177" t="s">
        <v>36</v>
      </c>
      <c r="AC177" t="s">
        <v>78</v>
      </c>
      <c r="AD177" s="3">
        <v>42461</v>
      </c>
      <c r="AE177" s="3" t="str">
        <f t="shared" si="8"/>
        <v>2016</v>
      </c>
      <c r="AF177">
        <v>4</v>
      </c>
    </row>
    <row r="178" spans="1:32" x14ac:dyDescent="0.3">
      <c r="A178">
        <v>177</v>
      </c>
      <c r="B178" t="s">
        <v>8</v>
      </c>
      <c r="C178">
        <v>4</v>
      </c>
      <c r="D178" t="s">
        <v>136</v>
      </c>
      <c r="E178" t="s">
        <v>85</v>
      </c>
      <c r="F178">
        <v>3</v>
      </c>
      <c r="G178" t="s">
        <v>85</v>
      </c>
      <c r="H178" t="s">
        <v>83</v>
      </c>
      <c r="I178" s="2">
        <v>0.5</v>
      </c>
      <c r="J178" t="s">
        <v>85</v>
      </c>
      <c r="K178" t="s">
        <v>83</v>
      </c>
      <c r="L178" t="s">
        <v>13</v>
      </c>
      <c r="N178">
        <v>4</v>
      </c>
      <c r="O178" t="s">
        <v>136</v>
      </c>
      <c r="P178" t="s">
        <v>13</v>
      </c>
      <c r="Q178" s="1" t="s">
        <v>72</v>
      </c>
      <c r="R178" t="s">
        <v>72</v>
      </c>
      <c r="S178" t="str">
        <f t="shared" si="6"/>
        <v>4 &amp; Operations</v>
      </c>
      <c r="T178" t="e">
        <f>IF(U178="","",INDEX('Backing 4'!Z:Z,MATCH(U178,'Backing 4'!Y:Y,0)))</f>
        <v>#N/A</v>
      </c>
      <c r="U178">
        <f t="shared" si="7"/>
        <v>4</v>
      </c>
      <c r="V178">
        <v>3</v>
      </c>
      <c r="W178">
        <f>IF(E178="Y","",IF(X178="Y",INDEX('Backing 2'!B:B,MATCH(C178,'Backing 2'!C:C,0)),C178))</f>
        <v>4</v>
      </c>
      <c r="X178" t="s">
        <v>84</v>
      </c>
      <c r="Y178">
        <v>3</v>
      </c>
      <c r="Z178" t="s">
        <v>74</v>
      </c>
      <c r="AA178">
        <v>30</v>
      </c>
      <c r="AB178" t="s">
        <v>26</v>
      </c>
      <c r="AC178" t="s">
        <v>78</v>
      </c>
      <c r="AD178" s="3">
        <v>42095</v>
      </c>
      <c r="AE178" s="3" t="str">
        <f t="shared" si="8"/>
        <v>2015</v>
      </c>
      <c r="AF178">
        <v>5</v>
      </c>
    </row>
    <row r="179" spans="1:32" x14ac:dyDescent="0.3">
      <c r="A179">
        <v>178</v>
      </c>
      <c r="B179" t="s">
        <v>8</v>
      </c>
      <c r="C179">
        <v>5</v>
      </c>
      <c r="D179" t="s">
        <v>139</v>
      </c>
      <c r="E179" t="s">
        <v>85</v>
      </c>
      <c r="F179">
        <v>3</v>
      </c>
      <c r="G179" t="s">
        <v>85</v>
      </c>
      <c r="H179" t="s">
        <v>83</v>
      </c>
      <c r="I179" s="2">
        <v>0.5</v>
      </c>
      <c r="J179" t="s">
        <v>85</v>
      </c>
      <c r="K179" t="s">
        <v>83</v>
      </c>
      <c r="L179" t="s">
        <v>14</v>
      </c>
      <c r="N179">
        <v>5</v>
      </c>
      <c r="O179" t="s">
        <v>139</v>
      </c>
      <c r="P179" t="s">
        <v>14</v>
      </c>
      <c r="Q179" s="1">
        <v>0.9</v>
      </c>
      <c r="R179" t="s">
        <v>71</v>
      </c>
      <c r="S179" t="str">
        <f t="shared" si="6"/>
        <v>5 &amp; Internal Services</v>
      </c>
      <c r="T179" t="e">
        <f>IF(U179="","",INDEX('Backing 4'!Z:Z,MATCH(U179,'Backing 4'!Y:Y,0)))</f>
        <v>#N/A</v>
      </c>
      <c r="U179">
        <f t="shared" si="7"/>
        <v>5</v>
      </c>
      <c r="V179">
        <v>2</v>
      </c>
      <c r="W179">
        <f>IF(E179="Y","",IF(X179="Y",INDEX('Backing 2'!B:B,MATCH(C179,'Backing 2'!C:C,0)),C179))</f>
        <v>5</v>
      </c>
      <c r="X179" t="s">
        <v>84</v>
      </c>
      <c r="Y179">
        <v>4</v>
      </c>
      <c r="Z179" t="s">
        <v>74</v>
      </c>
      <c r="AA179">
        <v>34</v>
      </c>
      <c r="AB179" t="s">
        <v>24</v>
      </c>
      <c r="AC179" t="s">
        <v>24</v>
      </c>
      <c r="AD179" s="3">
        <v>40634</v>
      </c>
      <c r="AE179" s="3" t="str">
        <f t="shared" si="8"/>
        <v>2011</v>
      </c>
      <c r="AF179">
        <v>9</v>
      </c>
    </row>
    <row r="180" spans="1:32" x14ac:dyDescent="0.3">
      <c r="A180">
        <v>179</v>
      </c>
      <c r="B180" t="s">
        <v>8</v>
      </c>
      <c r="C180">
        <v>5</v>
      </c>
      <c r="D180" t="s">
        <v>139</v>
      </c>
      <c r="E180" t="s">
        <v>85</v>
      </c>
      <c r="F180">
        <v>2</v>
      </c>
      <c r="G180" t="s">
        <v>83</v>
      </c>
      <c r="H180" t="s">
        <v>83</v>
      </c>
      <c r="I180" s="2">
        <v>0.5</v>
      </c>
      <c r="J180" t="s">
        <v>85</v>
      </c>
      <c r="K180" t="s">
        <v>83</v>
      </c>
      <c r="L180" t="s">
        <v>15</v>
      </c>
      <c r="N180">
        <v>4</v>
      </c>
      <c r="O180" t="s">
        <v>136</v>
      </c>
      <c r="P180" t="s">
        <v>15</v>
      </c>
      <c r="Q180" s="1" t="s">
        <v>72</v>
      </c>
      <c r="R180" t="s">
        <v>72</v>
      </c>
      <c r="S180" t="str">
        <f t="shared" si="6"/>
        <v>5 &amp; Sales &amp; Marketing</v>
      </c>
      <c r="T180" t="e">
        <f>IF(U180="","",INDEX('Backing 4'!Z:Z,MATCH(U180,'Backing 4'!Y:Y,0)))</f>
        <v>#N/A</v>
      </c>
      <c r="U180">
        <f t="shared" si="7"/>
        <v>5</v>
      </c>
      <c r="V180">
        <v>4</v>
      </c>
      <c r="W180">
        <f>IF(E180="Y","",IF(X180="Y",INDEX('Backing 2'!B:B,MATCH(C180,'Backing 2'!C:C,0)),C180))</f>
        <v>5</v>
      </c>
      <c r="X180" t="s">
        <v>84</v>
      </c>
      <c r="Y180">
        <v>3</v>
      </c>
      <c r="Z180" t="s">
        <v>74</v>
      </c>
      <c r="AA180">
        <v>33</v>
      </c>
      <c r="AB180" t="s">
        <v>35</v>
      </c>
      <c r="AC180" t="s">
        <v>78</v>
      </c>
      <c r="AD180" s="3">
        <v>42095</v>
      </c>
      <c r="AE180" s="3" t="str">
        <f t="shared" si="8"/>
        <v>2015</v>
      </c>
      <c r="AF180">
        <v>5</v>
      </c>
    </row>
    <row r="181" spans="1:32" x14ac:dyDescent="0.3">
      <c r="A181">
        <v>180</v>
      </c>
      <c r="B181" t="s">
        <v>8</v>
      </c>
      <c r="C181" s="4">
        <v>3</v>
      </c>
      <c r="D181" s="4" t="s">
        <v>138</v>
      </c>
      <c r="E181" t="s">
        <v>85</v>
      </c>
      <c r="F181">
        <v>2</v>
      </c>
      <c r="G181" t="s">
        <v>85</v>
      </c>
      <c r="H181" t="s">
        <v>85</v>
      </c>
      <c r="I181" s="2">
        <v>0.5</v>
      </c>
      <c r="J181" t="s">
        <v>83</v>
      </c>
      <c r="K181" t="s">
        <v>83</v>
      </c>
      <c r="L181" t="s">
        <v>12</v>
      </c>
      <c r="M181" t="s">
        <v>86</v>
      </c>
      <c r="P181" t="s">
        <v>12</v>
      </c>
      <c r="Q181" s="1" t="s">
        <v>72</v>
      </c>
      <c r="R181" t="s">
        <v>72</v>
      </c>
      <c r="S181" t="str">
        <f t="shared" si="6"/>
        <v/>
      </c>
      <c r="T181" t="str">
        <f>IF(U181="","",INDEX('Backing 4'!Z:Z,MATCH(U181,'Backing 4'!Y:Y,0)))</f>
        <v/>
      </c>
      <c r="U181" t="str">
        <f t="shared" si="7"/>
        <v/>
      </c>
      <c r="V181">
        <v>2</v>
      </c>
      <c r="W181">
        <f>IF(E181="Y","",IF(X181="Y",INDEX('Backing 2'!B:B,MATCH(C181,'Backing 2'!C:C,0)),C181))</f>
        <v>3</v>
      </c>
      <c r="X181" t="s">
        <v>84</v>
      </c>
      <c r="Y181">
        <v>3</v>
      </c>
      <c r="Z181" t="s">
        <v>74</v>
      </c>
      <c r="AA181">
        <v>34</v>
      </c>
      <c r="AB181" t="s">
        <v>24</v>
      </c>
      <c r="AC181" t="s">
        <v>24</v>
      </c>
      <c r="AD181" s="3">
        <v>42461</v>
      </c>
      <c r="AE181" s="3" t="str">
        <f t="shared" si="8"/>
        <v>2016</v>
      </c>
      <c r="AF181">
        <v>4</v>
      </c>
    </row>
    <row r="182" spans="1:32" x14ac:dyDescent="0.3">
      <c r="A182">
        <v>181</v>
      </c>
      <c r="B182" t="s">
        <v>7</v>
      </c>
      <c r="C182">
        <v>5</v>
      </c>
      <c r="D182" t="s">
        <v>139</v>
      </c>
      <c r="E182" t="s">
        <v>85</v>
      </c>
      <c r="F182">
        <v>3</v>
      </c>
      <c r="G182" t="s">
        <v>85</v>
      </c>
      <c r="H182" t="s">
        <v>83</v>
      </c>
      <c r="I182" s="2">
        <v>0.5</v>
      </c>
      <c r="J182" t="s">
        <v>85</v>
      </c>
      <c r="K182" t="s">
        <v>83</v>
      </c>
      <c r="L182" t="s">
        <v>13</v>
      </c>
      <c r="N182">
        <v>5</v>
      </c>
      <c r="O182" t="s">
        <v>139</v>
      </c>
      <c r="P182" t="s">
        <v>13</v>
      </c>
      <c r="Q182" s="1" t="s">
        <v>72</v>
      </c>
      <c r="R182" t="s">
        <v>72</v>
      </c>
      <c r="S182" t="str">
        <f t="shared" si="6"/>
        <v>5 &amp; Operations</v>
      </c>
      <c r="T182" t="e">
        <f>IF(U182="","",INDEX('Backing 4'!Z:Z,MATCH(U182,'Backing 4'!Y:Y,0)))</f>
        <v>#N/A</v>
      </c>
      <c r="U182">
        <f t="shared" si="7"/>
        <v>5</v>
      </c>
      <c r="V182">
        <v>1</v>
      </c>
      <c r="W182" t="e">
        <f>IF(E182="Y","",IF(X182="Y",INDEX('Backing 2'!B:B,MATCH(C182,'Backing 2'!C:C,0)),C182))</f>
        <v>#N/A</v>
      </c>
      <c r="X182" t="s">
        <v>82</v>
      </c>
      <c r="Y182">
        <v>2</v>
      </c>
      <c r="Z182" t="s">
        <v>73</v>
      </c>
      <c r="AA182">
        <v>29</v>
      </c>
      <c r="AB182" t="s">
        <v>31</v>
      </c>
      <c r="AC182" t="s">
        <v>78</v>
      </c>
      <c r="AD182" s="3">
        <v>41000</v>
      </c>
      <c r="AE182" s="3" t="str">
        <f t="shared" si="8"/>
        <v>2012</v>
      </c>
      <c r="AF182">
        <v>8</v>
      </c>
    </row>
    <row r="183" spans="1:32" x14ac:dyDescent="0.3">
      <c r="A183">
        <v>182</v>
      </c>
      <c r="B183" t="s">
        <v>7</v>
      </c>
      <c r="C183" s="4">
        <v>6</v>
      </c>
      <c r="D183" s="4" t="s">
        <v>135</v>
      </c>
      <c r="E183" t="s">
        <v>85</v>
      </c>
      <c r="F183">
        <v>3</v>
      </c>
      <c r="G183" t="s">
        <v>85</v>
      </c>
      <c r="H183" t="s">
        <v>85</v>
      </c>
      <c r="I183" s="2">
        <v>0.5</v>
      </c>
      <c r="J183" t="s">
        <v>83</v>
      </c>
      <c r="K183" t="s">
        <v>83</v>
      </c>
      <c r="L183" t="s">
        <v>14</v>
      </c>
      <c r="M183" t="s">
        <v>86</v>
      </c>
      <c r="P183" t="s">
        <v>14</v>
      </c>
      <c r="Q183" s="1" t="s">
        <v>72</v>
      </c>
      <c r="R183" t="s">
        <v>72</v>
      </c>
      <c r="S183" t="str">
        <f t="shared" si="6"/>
        <v/>
      </c>
      <c r="T183" t="str">
        <f>IF(U183="","",INDEX('Backing 4'!Z:Z,MATCH(U183,'Backing 4'!Y:Y,0)))</f>
        <v/>
      </c>
      <c r="U183" t="str">
        <f t="shared" si="7"/>
        <v/>
      </c>
      <c r="V183">
        <v>2</v>
      </c>
      <c r="W183">
        <f>IF(E183="Y","",IF(X183="Y",INDEX('Backing 2'!B:B,MATCH(C183,'Backing 2'!C:C,0)),C183))</f>
        <v>6</v>
      </c>
      <c r="X183" t="s">
        <v>84</v>
      </c>
      <c r="Y183">
        <v>3</v>
      </c>
      <c r="Z183" t="s">
        <v>75</v>
      </c>
      <c r="AA183">
        <v>44</v>
      </c>
      <c r="AB183" t="s">
        <v>35</v>
      </c>
      <c r="AC183" t="s">
        <v>78</v>
      </c>
      <c r="AD183" s="3">
        <v>43191</v>
      </c>
      <c r="AE183" s="3" t="str">
        <f t="shared" si="8"/>
        <v>2018</v>
      </c>
      <c r="AF183">
        <v>2</v>
      </c>
    </row>
    <row r="184" spans="1:32" x14ac:dyDescent="0.3">
      <c r="A184">
        <v>183</v>
      </c>
      <c r="B184" t="s">
        <v>7</v>
      </c>
      <c r="C184">
        <v>5</v>
      </c>
      <c r="D184" t="s">
        <v>139</v>
      </c>
      <c r="E184" t="s">
        <v>85</v>
      </c>
      <c r="F184">
        <v>2</v>
      </c>
      <c r="G184" t="s">
        <v>85</v>
      </c>
      <c r="H184" t="s">
        <v>83</v>
      </c>
      <c r="I184" s="2">
        <v>0.5</v>
      </c>
      <c r="J184" t="s">
        <v>85</v>
      </c>
      <c r="K184" t="s">
        <v>83</v>
      </c>
      <c r="L184" t="s">
        <v>13</v>
      </c>
      <c r="N184">
        <v>5</v>
      </c>
      <c r="O184" t="s">
        <v>139</v>
      </c>
      <c r="P184" t="s">
        <v>13</v>
      </c>
      <c r="Q184" s="1">
        <v>0.6</v>
      </c>
      <c r="R184" t="s">
        <v>71</v>
      </c>
      <c r="S184" t="str">
        <f t="shared" si="6"/>
        <v>5 &amp; Operations</v>
      </c>
      <c r="T184" t="e">
        <f>IF(U184="","",INDEX('Backing 4'!Z:Z,MATCH(U184,'Backing 4'!Y:Y,0)))</f>
        <v>#N/A</v>
      </c>
      <c r="U184">
        <f t="shared" si="7"/>
        <v>5</v>
      </c>
      <c r="V184">
        <v>3</v>
      </c>
      <c r="W184">
        <f>IF(E184="Y","",IF(X184="Y",INDEX('Backing 2'!B:B,MATCH(C184,'Backing 2'!C:C,0)),C184))</f>
        <v>5</v>
      </c>
      <c r="X184" t="s">
        <v>84</v>
      </c>
      <c r="Z184" t="s">
        <v>73</v>
      </c>
      <c r="AA184">
        <v>28</v>
      </c>
      <c r="AB184" t="s">
        <v>43</v>
      </c>
      <c r="AC184" t="s">
        <v>79</v>
      </c>
      <c r="AD184" s="3">
        <v>42826</v>
      </c>
      <c r="AE184" s="3" t="str">
        <f t="shared" si="8"/>
        <v>2017</v>
      </c>
      <c r="AF184">
        <v>3</v>
      </c>
    </row>
    <row r="185" spans="1:32" x14ac:dyDescent="0.3">
      <c r="A185">
        <v>184</v>
      </c>
      <c r="B185" t="s">
        <v>8</v>
      </c>
      <c r="C185">
        <v>6</v>
      </c>
      <c r="D185" t="s">
        <v>135</v>
      </c>
      <c r="E185" t="s">
        <v>83</v>
      </c>
      <c r="F185" s="4"/>
      <c r="G185" t="s">
        <v>85</v>
      </c>
      <c r="H185" t="s">
        <v>85</v>
      </c>
      <c r="I185" s="2">
        <v>0.5</v>
      </c>
      <c r="J185" t="s">
        <v>85</v>
      </c>
      <c r="K185" t="s">
        <v>85</v>
      </c>
      <c r="L185" t="s">
        <v>14</v>
      </c>
      <c r="N185">
        <v>6</v>
      </c>
      <c r="O185" t="s">
        <v>135</v>
      </c>
      <c r="P185" t="s">
        <v>14</v>
      </c>
      <c r="Q185" s="1">
        <v>0.8</v>
      </c>
      <c r="R185" t="s">
        <v>71</v>
      </c>
      <c r="S185" t="str">
        <f t="shared" si="6"/>
        <v>6 &amp; Internal Services</v>
      </c>
      <c r="T185" t="e">
        <f>IF(U185="","",INDEX('Backing 4'!Z:Z,MATCH(U185,'Backing 4'!Y:Y,0)))</f>
        <v>#N/A</v>
      </c>
      <c r="U185">
        <f t="shared" si="7"/>
        <v>6</v>
      </c>
      <c r="V185">
        <v>0</v>
      </c>
      <c r="W185">
        <f>IF(E185="Y","",IF(X185="Y",INDEX('Backing 2'!B:B,MATCH(C185,'Backing 2'!C:C,0)),C185))</f>
        <v>6</v>
      </c>
      <c r="X185" t="s">
        <v>84</v>
      </c>
      <c r="Z185" t="s">
        <v>73</v>
      </c>
      <c r="AA185">
        <v>22</v>
      </c>
      <c r="AB185" t="s">
        <v>24</v>
      </c>
      <c r="AC185" t="s">
        <v>24</v>
      </c>
      <c r="AD185" s="3">
        <v>43922</v>
      </c>
      <c r="AE185" s="3" t="str">
        <f t="shared" si="8"/>
        <v>2020</v>
      </c>
      <c r="AF185">
        <v>0</v>
      </c>
    </row>
    <row r="186" spans="1:32" x14ac:dyDescent="0.3">
      <c r="A186">
        <v>185</v>
      </c>
      <c r="B186" t="s">
        <v>8</v>
      </c>
      <c r="C186">
        <v>6</v>
      </c>
      <c r="D186" t="s">
        <v>135</v>
      </c>
      <c r="E186" t="s">
        <v>83</v>
      </c>
      <c r="F186" s="4"/>
      <c r="G186" t="s">
        <v>85</v>
      </c>
      <c r="H186" t="s">
        <v>85</v>
      </c>
      <c r="I186" s="2">
        <v>0.5</v>
      </c>
      <c r="J186" t="s">
        <v>85</v>
      </c>
      <c r="K186" t="s">
        <v>85</v>
      </c>
      <c r="L186" t="s">
        <v>15</v>
      </c>
      <c r="N186">
        <v>6</v>
      </c>
      <c r="O186" t="s">
        <v>135</v>
      </c>
      <c r="P186" t="s">
        <v>15</v>
      </c>
      <c r="Q186" s="1" t="s">
        <v>72</v>
      </c>
      <c r="R186" t="s">
        <v>72</v>
      </c>
      <c r="S186" t="str">
        <f t="shared" si="6"/>
        <v>6 &amp; Sales &amp; Marketing</v>
      </c>
      <c r="T186" t="e">
        <f>IF(U186="","",INDEX('Backing 4'!Z:Z,MATCH(U186,'Backing 4'!Y:Y,0)))</f>
        <v>#N/A</v>
      </c>
      <c r="U186">
        <f t="shared" si="7"/>
        <v>6</v>
      </c>
      <c r="V186">
        <v>0</v>
      </c>
      <c r="W186">
        <f>IF(E186="Y","",IF(X186="Y",INDEX('Backing 2'!B:B,MATCH(C186,'Backing 2'!C:C,0)),C186))</f>
        <v>6</v>
      </c>
      <c r="X186" t="s">
        <v>84</v>
      </c>
      <c r="Z186" t="s">
        <v>73</v>
      </c>
      <c r="AA186">
        <v>25</v>
      </c>
      <c r="AB186" t="s">
        <v>35</v>
      </c>
      <c r="AC186" t="s">
        <v>78</v>
      </c>
      <c r="AD186" s="3">
        <v>43922</v>
      </c>
      <c r="AE186" s="3" t="str">
        <f t="shared" si="8"/>
        <v>2020</v>
      </c>
      <c r="AF186">
        <v>0</v>
      </c>
    </row>
    <row r="187" spans="1:32" x14ac:dyDescent="0.3">
      <c r="A187">
        <v>186</v>
      </c>
      <c r="B187" t="s">
        <v>7</v>
      </c>
      <c r="C187">
        <v>6</v>
      </c>
      <c r="D187" t="s">
        <v>135</v>
      </c>
      <c r="E187" t="s">
        <v>85</v>
      </c>
      <c r="F187">
        <v>3</v>
      </c>
      <c r="G187" t="s">
        <v>85</v>
      </c>
      <c r="H187" t="s">
        <v>83</v>
      </c>
      <c r="I187" s="2">
        <v>0.5</v>
      </c>
      <c r="J187" t="s">
        <v>85</v>
      </c>
      <c r="K187" t="s">
        <v>83</v>
      </c>
      <c r="L187" t="s">
        <v>13</v>
      </c>
      <c r="N187">
        <v>6</v>
      </c>
      <c r="O187" t="s">
        <v>135</v>
      </c>
      <c r="P187" t="s">
        <v>13</v>
      </c>
      <c r="Q187" s="1" t="s">
        <v>72</v>
      </c>
      <c r="R187" t="s">
        <v>72</v>
      </c>
      <c r="S187" t="str">
        <f t="shared" si="6"/>
        <v>6 &amp; Operations</v>
      </c>
      <c r="T187" t="e">
        <f>IF(U187="","",INDEX('Backing 4'!Z:Z,MATCH(U187,'Backing 4'!Y:Y,0)))</f>
        <v>#N/A</v>
      </c>
      <c r="U187">
        <f t="shared" si="7"/>
        <v>6</v>
      </c>
      <c r="V187">
        <v>2</v>
      </c>
      <c r="W187">
        <f>IF(E187="Y","",IF(X187="Y",INDEX('Backing 2'!B:B,MATCH(C187,'Backing 2'!C:C,0)),C187))</f>
        <v>6</v>
      </c>
      <c r="X187" t="s">
        <v>84</v>
      </c>
      <c r="Y187">
        <v>3</v>
      </c>
      <c r="Z187" t="s">
        <v>73</v>
      </c>
      <c r="AA187">
        <v>28</v>
      </c>
      <c r="AB187" t="s">
        <v>35</v>
      </c>
      <c r="AC187" t="s">
        <v>78</v>
      </c>
      <c r="AD187" s="3">
        <v>43191</v>
      </c>
      <c r="AE187" s="3" t="str">
        <f t="shared" si="8"/>
        <v>2018</v>
      </c>
      <c r="AF187">
        <v>2</v>
      </c>
    </row>
    <row r="188" spans="1:32" x14ac:dyDescent="0.3">
      <c r="A188">
        <v>187</v>
      </c>
      <c r="B188" t="s">
        <v>8</v>
      </c>
      <c r="C188">
        <v>5</v>
      </c>
      <c r="D188" t="s">
        <v>139</v>
      </c>
      <c r="E188" t="s">
        <v>85</v>
      </c>
      <c r="F188">
        <v>1</v>
      </c>
      <c r="G188" t="s">
        <v>85</v>
      </c>
      <c r="H188" t="s">
        <v>83</v>
      </c>
      <c r="I188" s="2">
        <v>0.5</v>
      </c>
      <c r="J188" t="s">
        <v>85</v>
      </c>
      <c r="K188" t="s">
        <v>83</v>
      </c>
      <c r="L188" t="s">
        <v>15</v>
      </c>
      <c r="N188">
        <v>5</v>
      </c>
      <c r="O188" t="s">
        <v>139</v>
      </c>
      <c r="P188" t="s">
        <v>15</v>
      </c>
      <c r="Q188" s="1" t="s">
        <v>72</v>
      </c>
      <c r="R188" t="s">
        <v>72</v>
      </c>
      <c r="S188" t="str">
        <f t="shared" si="6"/>
        <v>5 &amp; Sales &amp; Marketing</v>
      </c>
      <c r="T188" t="e">
        <f>IF(U188="","",INDEX('Backing 4'!Z:Z,MATCH(U188,'Backing 4'!Y:Y,0)))</f>
        <v>#N/A</v>
      </c>
      <c r="U188">
        <f t="shared" si="7"/>
        <v>5</v>
      </c>
      <c r="V188">
        <v>3</v>
      </c>
      <c r="W188">
        <f>IF(E188="Y","",IF(X188="Y",INDEX('Backing 2'!B:B,MATCH(C188,'Backing 2'!C:C,0)),C188))</f>
        <v>5</v>
      </c>
      <c r="X188" t="s">
        <v>84</v>
      </c>
      <c r="Z188" t="s">
        <v>74</v>
      </c>
      <c r="AA188">
        <v>30</v>
      </c>
      <c r="AB188" t="s">
        <v>39</v>
      </c>
      <c r="AC188" t="s">
        <v>80</v>
      </c>
      <c r="AD188" s="3">
        <v>42826</v>
      </c>
      <c r="AE188" s="3" t="str">
        <f t="shared" si="8"/>
        <v>2017</v>
      </c>
      <c r="AF188">
        <v>3</v>
      </c>
    </row>
    <row r="189" spans="1:32" x14ac:dyDescent="0.3">
      <c r="A189">
        <v>188</v>
      </c>
      <c r="B189" t="s">
        <v>8</v>
      </c>
      <c r="C189">
        <v>5</v>
      </c>
      <c r="D189" t="s">
        <v>139</v>
      </c>
      <c r="E189" t="s">
        <v>85</v>
      </c>
      <c r="F189">
        <v>2</v>
      </c>
      <c r="G189" t="s">
        <v>85</v>
      </c>
      <c r="H189" t="s">
        <v>83</v>
      </c>
      <c r="I189" s="2">
        <v>0.5</v>
      </c>
      <c r="J189" t="s">
        <v>85</v>
      </c>
      <c r="K189" t="s">
        <v>83</v>
      </c>
      <c r="L189" t="s">
        <v>15</v>
      </c>
      <c r="N189">
        <v>5</v>
      </c>
      <c r="O189" t="s">
        <v>139</v>
      </c>
      <c r="P189" t="s">
        <v>15</v>
      </c>
      <c r="Q189" s="1" t="s">
        <v>72</v>
      </c>
      <c r="R189" t="s">
        <v>72</v>
      </c>
      <c r="S189" t="str">
        <f t="shared" si="6"/>
        <v>5 &amp; Sales &amp; Marketing</v>
      </c>
      <c r="T189" t="e">
        <f>IF(U189="","",INDEX('Backing 4'!Z:Z,MATCH(U189,'Backing 4'!Y:Y,0)))</f>
        <v>#N/A</v>
      </c>
      <c r="U189">
        <f t="shared" si="7"/>
        <v>5</v>
      </c>
      <c r="V189">
        <v>4</v>
      </c>
      <c r="W189">
        <f>IF(E189="Y","",IF(X189="Y",INDEX('Backing 2'!B:B,MATCH(C189,'Backing 2'!C:C,0)),C189))</f>
        <v>5</v>
      </c>
      <c r="X189" t="s">
        <v>84</v>
      </c>
      <c r="Y189">
        <v>3</v>
      </c>
      <c r="Z189" t="s">
        <v>73</v>
      </c>
      <c r="AA189">
        <v>29</v>
      </c>
      <c r="AB189" t="s">
        <v>24</v>
      </c>
      <c r="AC189" t="s">
        <v>24</v>
      </c>
      <c r="AD189" s="3">
        <v>40634</v>
      </c>
      <c r="AE189" s="3" t="str">
        <f t="shared" si="8"/>
        <v>2011</v>
      </c>
      <c r="AF189">
        <v>9</v>
      </c>
    </row>
    <row r="190" spans="1:32" x14ac:dyDescent="0.3">
      <c r="A190">
        <v>189</v>
      </c>
      <c r="B190" t="s">
        <v>7</v>
      </c>
      <c r="C190">
        <v>6</v>
      </c>
      <c r="D190" t="s">
        <v>135</v>
      </c>
      <c r="E190" t="s">
        <v>85</v>
      </c>
      <c r="F190">
        <v>3</v>
      </c>
      <c r="G190" t="s">
        <v>85</v>
      </c>
      <c r="H190" t="s">
        <v>83</v>
      </c>
      <c r="I190" s="2">
        <v>0.5</v>
      </c>
      <c r="J190" t="s">
        <v>85</v>
      </c>
      <c r="K190" t="s">
        <v>83</v>
      </c>
      <c r="L190" t="s">
        <v>13</v>
      </c>
      <c r="N190">
        <v>6</v>
      </c>
      <c r="O190" t="s">
        <v>135</v>
      </c>
      <c r="P190" t="s">
        <v>13</v>
      </c>
      <c r="Q190" s="1" t="s">
        <v>72</v>
      </c>
      <c r="R190" t="s">
        <v>72</v>
      </c>
      <c r="S190" t="str">
        <f t="shared" si="6"/>
        <v>6 &amp; Operations</v>
      </c>
      <c r="T190" t="e">
        <f>IF(U190="","",INDEX('Backing 4'!Z:Z,MATCH(U190,'Backing 4'!Y:Y,0)))</f>
        <v>#N/A</v>
      </c>
      <c r="U190">
        <f t="shared" si="7"/>
        <v>6</v>
      </c>
      <c r="V190">
        <v>2</v>
      </c>
      <c r="W190">
        <f>IF(E190="Y","",IF(X190="Y",INDEX('Backing 2'!B:B,MATCH(C190,'Backing 2'!C:C,0)),C190))</f>
        <v>6</v>
      </c>
      <c r="X190" t="s">
        <v>84</v>
      </c>
      <c r="Y190">
        <v>2</v>
      </c>
      <c r="Z190" t="s">
        <v>73</v>
      </c>
      <c r="AA190">
        <v>26</v>
      </c>
      <c r="AB190" t="s">
        <v>24</v>
      </c>
      <c r="AC190" t="s">
        <v>24</v>
      </c>
      <c r="AD190" s="3">
        <v>43191</v>
      </c>
      <c r="AE190" s="3" t="str">
        <f t="shared" si="8"/>
        <v>2018</v>
      </c>
      <c r="AF190">
        <v>2</v>
      </c>
    </row>
    <row r="191" spans="1:32" x14ac:dyDescent="0.3">
      <c r="A191">
        <v>190</v>
      </c>
      <c r="B191" t="s">
        <v>7</v>
      </c>
      <c r="C191">
        <v>5</v>
      </c>
      <c r="D191" t="s">
        <v>139</v>
      </c>
      <c r="E191" t="s">
        <v>85</v>
      </c>
      <c r="F191">
        <v>2</v>
      </c>
      <c r="G191" t="s">
        <v>85</v>
      </c>
      <c r="H191" t="s">
        <v>83</v>
      </c>
      <c r="I191" s="2">
        <v>0.5</v>
      </c>
      <c r="J191" t="s">
        <v>85</v>
      </c>
      <c r="K191" t="s">
        <v>83</v>
      </c>
      <c r="L191" t="s">
        <v>13</v>
      </c>
      <c r="N191">
        <v>5</v>
      </c>
      <c r="O191" t="s">
        <v>139</v>
      </c>
      <c r="P191" t="s">
        <v>13</v>
      </c>
      <c r="Q191" s="1" t="s">
        <v>72</v>
      </c>
      <c r="R191" t="s">
        <v>72</v>
      </c>
      <c r="S191" t="str">
        <f t="shared" si="6"/>
        <v>5 &amp; Operations</v>
      </c>
      <c r="T191" t="e">
        <f>IF(U191="","",INDEX('Backing 4'!Z:Z,MATCH(U191,'Backing 4'!Y:Y,0)))</f>
        <v>#N/A</v>
      </c>
      <c r="U191">
        <f t="shared" si="7"/>
        <v>5</v>
      </c>
      <c r="V191">
        <v>3</v>
      </c>
      <c r="W191">
        <f>IF(E191="Y","",IF(X191="Y",INDEX('Backing 2'!B:B,MATCH(C191,'Backing 2'!C:C,0)),C191))</f>
        <v>5</v>
      </c>
      <c r="X191" t="s">
        <v>84</v>
      </c>
      <c r="Y191">
        <v>3</v>
      </c>
      <c r="Z191" t="s">
        <v>74</v>
      </c>
      <c r="AA191">
        <v>33</v>
      </c>
      <c r="AB191" t="s">
        <v>24</v>
      </c>
      <c r="AC191" t="s">
        <v>24</v>
      </c>
      <c r="AD191" s="3">
        <v>40634</v>
      </c>
      <c r="AE191" s="3" t="str">
        <f t="shared" si="8"/>
        <v>2011</v>
      </c>
      <c r="AF191">
        <v>9</v>
      </c>
    </row>
    <row r="192" spans="1:32" x14ac:dyDescent="0.3">
      <c r="A192">
        <v>191</v>
      </c>
      <c r="B192" t="s">
        <v>8</v>
      </c>
      <c r="C192" s="4">
        <v>5</v>
      </c>
      <c r="D192" s="4" t="s">
        <v>139</v>
      </c>
      <c r="E192" t="s">
        <v>85</v>
      </c>
      <c r="F192">
        <v>3</v>
      </c>
      <c r="G192" t="s">
        <v>85</v>
      </c>
      <c r="H192" t="s">
        <v>85</v>
      </c>
      <c r="I192" s="2">
        <v>0.5</v>
      </c>
      <c r="J192" t="s">
        <v>83</v>
      </c>
      <c r="K192" t="s">
        <v>83</v>
      </c>
      <c r="L192" t="s">
        <v>15</v>
      </c>
      <c r="M192" t="s">
        <v>86</v>
      </c>
      <c r="P192" t="s">
        <v>15</v>
      </c>
      <c r="Q192" s="1" t="s">
        <v>72</v>
      </c>
      <c r="R192" t="s">
        <v>72</v>
      </c>
      <c r="S192" t="str">
        <f t="shared" si="6"/>
        <v/>
      </c>
      <c r="T192" t="str">
        <f>IF(U192="","",INDEX('Backing 4'!Z:Z,MATCH(U192,'Backing 4'!Y:Y,0)))</f>
        <v/>
      </c>
      <c r="U192" t="str">
        <f t="shared" si="7"/>
        <v/>
      </c>
      <c r="V192">
        <v>3</v>
      </c>
      <c r="W192">
        <f>IF(E192="Y","",IF(X192="Y",INDEX('Backing 2'!B:B,MATCH(C192,'Backing 2'!C:C,0)),C192))</f>
        <v>5</v>
      </c>
      <c r="X192" t="s">
        <v>84</v>
      </c>
      <c r="Y192">
        <v>3</v>
      </c>
      <c r="Z192" t="s">
        <v>77</v>
      </c>
      <c r="AA192">
        <v>62</v>
      </c>
      <c r="AB192" t="s">
        <v>24</v>
      </c>
      <c r="AC192" t="s">
        <v>24</v>
      </c>
      <c r="AD192" s="3">
        <v>40634</v>
      </c>
      <c r="AE192" s="3" t="str">
        <f t="shared" si="8"/>
        <v>2011</v>
      </c>
      <c r="AF192">
        <v>9</v>
      </c>
    </row>
    <row r="193" spans="1:32" x14ac:dyDescent="0.3">
      <c r="A193">
        <v>192</v>
      </c>
      <c r="B193" t="s">
        <v>8</v>
      </c>
      <c r="C193">
        <v>2</v>
      </c>
      <c r="D193" t="s">
        <v>137</v>
      </c>
      <c r="E193" t="s">
        <v>83</v>
      </c>
      <c r="F193" s="4"/>
      <c r="G193" t="s">
        <v>85</v>
      </c>
      <c r="H193" t="s">
        <v>85</v>
      </c>
      <c r="I193" s="2">
        <v>0.5</v>
      </c>
      <c r="J193" t="s">
        <v>85</v>
      </c>
      <c r="K193" t="s">
        <v>85</v>
      </c>
      <c r="L193" t="s">
        <v>13</v>
      </c>
      <c r="N193">
        <v>2</v>
      </c>
      <c r="O193" t="s">
        <v>137</v>
      </c>
      <c r="P193" t="s">
        <v>13</v>
      </c>
      <c r="Q193" s="1" t="s">
        <v>72</v>
      </c>
      <c r="R193" t="s">
        <v>72</v>
      </c>
      <c r="S193" t="str">
        <f t="shared" si="6"/>
        <v>2 &amp; Operations</v>
      </c>
      <c r="T193" t="s">
        <v>123</v>
      </c>
      <c r="U193">
        <f t="shared" si="7"/>
        <v>2</v>
      </c>
      <c r="V193">
        <v>0</v>
      </c>
      <c r="W193">
        <f>IF(E193="Y","",IF(X193="Y",INDEX('Backing 2'!B:B,MATCH(C193,'Backing 2'!C:C,0)),C193))</f>
        <v>2</v>
      </c>
      <c r="X193" t="s">
        <v>84</v>
      </c>
      <c r="Z193" t="s">
        <v>74</v>
      </c>
      <c r="AA193">
        <v>39</v>
      </c>
      <c r="AB193" t="s">
        <v>24</v>
      </c>
      <c r="AC193" t="s">
        <v>24</v>
      </c>
      <c r="AD193" s="3">
        <v>43922</v>
      </c>
      <c r="AE193" s="3" t="str">
        <f t="shared" si="8"/>
        <v>2020</v>
      </c>
      <c r="AF193">
        <v>0</v>
      </c>
    </row>
    <row r="194" spans="1:32" x14ac:dyDescent="0.3">
      <c r="A194">
        <v>193</v>
      </c>
      <c r="B194" t="s">
        <v>8</v>
      </c>
      <c r="C194" s="4">
        <v>4</v>
      </c>
      <c r="D194" s="4" t="s">
        <v>136</v>
      </c>
      <c r="E194" t="s">
        <v>85</v>
      </c>
      <c r="F194">
        <v>3</v>
      </c>
      <c r="G194" t="s">
        <v>85</v>
      </c>
      <c r="H194" t="s">
        <v>85</v>
      </c>
      <c r="I194" s="2">
        <v>0.5</v>
      </c>
      <c r="J194" t="s">
        <v>83</v>
      </c>
      <c r="K194" t="s">
        <v>83</v>
      </c>
      <c r="L194" t="s">
        <v>13</v>
      </c>
      <c r="M194" t="s">
        <v>86</v>
      </c>
      <c r="P194" t="s">
        <v>13</v>
      </c>
      <c r="Q194" s="1" t="s">
        <v>72</v>
      </c>
      <c r="R194" t="s">
        <v>72</v>
      </c>
      <c r="S194" t="str">
        <f t="shared" ref="S194:S257" si="9">IF(N194="","",IF(C194="1 - Executive","",C194&amp;" &amp; "&amp;P194))</f>
        <v/>
      </c>
      <c r="T194" t="str">
        <f>IF(U194="","",INDEX('Backing 4'!Z:Z,MATCH(U194,'Backing 4'!Y:Y,0)))</f>
        <v/>
      </c>
      <c r="U194" t="str">
        <f t="shared" ref="U194:U257" si="10">IF(N194="","",IF(C194="1 - Executive","",C194))</f>
        <v/>
      </c>
      <c r="V194">
        <v>9</v>
      </c>
      <c r="W194">
        <f>IF(E194="Y","",IF(X194="Y",INDEX('Backing 2'!B:B,MATCH(C194,'Backing 2'!C:C,0)),C194))</f>
        <v>4</v>
      </c>
      <c r="X194" t="s">
        <v>84</v>
      </c>
      <c r="Y194">
        <v>3</v>
      </c>
      <c r="Z194" t="s">
        <v>73</v>
      </c>
      <c r="AA194">
        <v>25</v>
      </c>
      <c r="AB194" t="s">
        <v>36</v>
      </c>
      <c r="AC194" t="s">
        <v>78</v>
      </c>
      <c r="AD194" s="3">
        <v>40634</v>
      </c>
      <c r="AE194" s="3" t="str">
        <f t="shared" si="8"/>
        <v>2011</v>
      </c>
      <c r="AF194">
        <v>9</v>
      </c>
    </row>
    <row r="195" spans="1:32" x14ac:dyDescent="0.3">
      <c r="A195">
        <v>194</v>
      </c>
      <c r="B195" t="s">
        <v>7</v>
      </c>
      <c r="C195">
        <v>6</v>
      </c>
      <c r="D195" t="s">
        <v>135</v>
      </c>
      <c r="E195" t="s">
        <v>83</v>
      </c>
      <c r="F195" s="4"/>
      <c r="G195" t="s">
        <v>85</v>
      </c>
      <c r="H195" t="s">
        <v>85</v>
      </c>
      <c r="I195" s="2">
        <v>0.5</v>
      </c>
      <c r="J195" t="s">
        <v>85</v>
      </c>
      <c r="K195" t="s">
        <v>85</v>
      </c>
      <c r="L195" t="s">
        <v>14</v>
      </c>
      <c r="N195">
        <v>6</v>
      </c>
      <c r="O195" t="s">
        <v>135</v>
      </c>
      <c r="P195" t="s">
        <v>14</v>
      </c>
      <c r="Q195" s="1" t="s">
        <v>72</v>
      </c>
      <c r="R195" t="s">
        <v>72</v>
      </c>
      <c r="S195" t="str">
        <f t="shared" si="9"/>
        <v>6 &amp; Internal Services</v>
      </c>
      <c r="T195" t="e">
        <f>IF(U195="","",INDEX('Backing 4'!Z:Z,MATCH(U195,'Backing 4'!Y:Y,0)))</f>
        <v>#N/A</v>
      </c>
      <c r="U195">
        <f t="shared" si="10"/>
        <v>6</v>
      </c>
      <c r="V195">
        <v>0</v>
      </c>
      <c r="W195">
        <f>IF(E195="Y","",IF(X195="Y",INDEX('Backing 2'!B:B,MATCH(C195,'Backing 2'!C:C,0)),C195))</f>
        <v>6</v>
      </c>
      <c r="X195" t="s">
        <v>84</v>
      </c>
      <c r="Z195" t="s">
        <v>73</v>
      </c>
      <c r="AA195">
        <v>22</v>
      </c>
      <c r="AB195" t="s">
        <v>24</v>
      </c>
      <c r="AC195" t="s">
        <v>24</v>
      </c>
      <c r="AD195" s="3">
        <v>43922</v>
      </c>
      <c r="AE195" s="3" t="str">
        <f t="shared" ref="AE195:AE258" si="11">TEXT(AD195,"yyyy")</f>
        <v>2020</v>
      </c>
      <c r="AF195">
        <v>0</v>
      </c>
    </row>
    <row r="196" spans="1:32" x14ac:dyDescent="0.3">
      <c r="A196">
        <v>195</v>
      </c>
      <c r="B196" t="s">
        <v>8</v>
      </c>
      <c r="C196">
        <v>5</v>
      </c>
      <c r="D196" t="s">
        <v>139</v>
      </c>
      <c r="E196" t="s">
        <v>85</v>
      </c>
      <c r="F196">
        <v>3</v>
      </c>
      <c r="G196" t="s">
        <v>85</v>
      </c>
      <c r="H196" t="s">
        <v>83</v>
      </c>
      <c r="I196" s="2">
        <v>0.5</v>
      </c>
      <c r="J196" t="s">
        <v>85</v>
      </c>
      <c r="K196" t="s">
        <v>83</v>
      </c>
      <c r="L196" t="s">
        <v>13</v>
      </c>
      <c r="N196">
        <v>5</v>
      </c>
      <c r="O196" t="s">
        <v>139</v>
      </c>
      <c r="P196" t="s">
        <v>13</v>
      </c>
      <c r="Q196" s="1" t="s">
        <v>72</v>
      </c>
      <c r="R196" t="s">
        <v>72</v>
      </c>
      <c r="S196" t="str">
        <f t="shared" si="9"/>
        <v>5 &amp; Operations</v>
      </c>
      <c r="T196" t="e">
        <f>IF(U196="","",INDEX('Backing 4'!Z:Z,MATCH(U196,'Backing 4'!Y:Y,0)))</f>
        <v>#N/A</v>
      </c>
      <c r="U196">
        <f t="shared" si="10"/>
        <v>5</v>
      </c>
      <c r="V196">
        <v>2</v>
      </c>
      <c r="W196">
        <f>IF(E196="Y","",IF(X196="Y",INDEX('Backing 2'!B:B,MATCH(C196,'Backing 2'!C:C,0)),C196))</f>
        <v>5</v>
      </c>
      <c r="X196" t="s">
        <v>84</v>
      </c>
      <c r="Y196">
        <v>2</v>
      </c>
      <c r="Z196" t="s">
        <v>74</v>
      </c>
      <c r="AA196">
        <v>30</v>
      </c>
      <c r="AB196" t="s">
        <v>24</v>
      </c>
      <c r="AC196" t="s">
        <v>24</v>
      </c>
      <c r="AD196" s="3">
        <v>43191</v>
      </c>
      <c r="AE196" s="3" t="str">
        <f t="shared" si="11"/>
        <v>2018</v>
      </c>
      <c r="AF196">
        <v>2</v>
      </c>
    </row>
    <row r="197" spans="1:32" x14ac:dyDescent="0.3">
      <c r="A197">
        <v>196</v>
      </c>
      <c r="B197" t="s">
        <v>8</v>
      </c>
      <c r="C197">
        <v>3</v>
      </c>
      <c r="D197" t="s">
        <v>138</v>
      </c>
      <c r="E197" t="s">
        <v>83</v>
      </c>
      <c r="F197" s="4"/>
      <c r="G197" t="s">
        <v>85</v>
      </c>
      <c r="H197" t="s">
        <v>85</v>
      </c>
      <c r="I197" s="2">
        <v>0.5</v>
      </c>
      <c r="J197" t="s">
        <v>85</v>
      </c>
      <c r="K197" t="s">
        <v>85</v>
      </c>
      <c r="L197" t="s">
        <v>13</v>
      </c>
      <c r="N197">
        <v>3</v>
      </c>
      <c r="O197" t="s">
        <v>138</v>
      </c>
      <c r="P197" t="s">
        <v>13</v>
      </c>
      <c r="Q197" s="1" t="s">
        <v>72</v>
      </c>
      <c r="R197" t="s">
        <v>72</v>
      </c>
      <c r="S197" t="str">
        <f t="shared" si="9"/>
        <v>3 &amp; Operations</v>
      </c>
      <c r="T197" t="e">
        <f>IF(U197="","",INDEX('Backing 4'!Z:Z,MATCH(U197,'Backing 4'!Y:Y,0)))</f>
        <v>#N/A</v>
      </c>
      <c r="U197">
        <f t="shared" si="10"/>
        <v>3</v>
      </c>
      <c r="V197">
        <v>0</v>
      </c>
      <c r="W197">
        <f>IF(E197="Y","",IF(X197="Y",INDEX('Backing 2'!B:B,MATCH(C197,'Backing 2'!C:C,0)),C197))</f>
        <v>3</v>
      </c>
      <c r="X197" t="s">
        <v>84</v>
      </c>
      <c r="Z197" t="s">
        <v>75</v>
      </c>
      <c r="AA197">
        <v>40</v>
      </c>
      <c r="AB197" t="s">
        <v>24</v>
      </c>
      <c r="AC197" t="s">
        <v>24</v>
      </c>
      <c r="AD197" s="3">
        <v>43922</v>
      </c>
      <c r="AE197" s="3" t="str">
        <f t="shared" si="11"/>
        <v>2020</v>
      </c>
      <c r="AF197">
        <v>0</v>
      </c>
    </row>
    <row r="198" spans="1:32" x14ac:dyDescent="0.3">
      <c r="A198">
        <v>197</v>
      </c>
      <c r="B198" t="s">
        <v>8</v>
      </c>
      <c r="C198">
        <v>6</v>
      </c>
      <c r="D198" t="s">
        <v>135</v>
      </c>
      <c r="E198" t="s">
        <v>85</v>
      </c>
      <c r="F198">
        <v>3</v>
      </c>
      <c r="G198" t="s">
        <v>85</v>
      </c>
      <c r="H198" t="s">
        <v>83</v>
      </c>
      <c r="I198" s="2">
        <v>0.5</v>
      </c>
      <c r="J198" t="s">
        <v>85</v>
      </c>
      <c r="K198" t="s">
        <v>83</v>
      </c>
      <c r="L198" t="s">
        <v>11</v>
      </c>
      <c r="N198">
        <v>6</v>
      </c>
      <c r="O198" t="s">
        <v>135</v>
      </c>
      <c r="P198" t="s">
        <v>11</v>
      </c>
      <c r="Q198" s="1" t="s">
        <v>72</v>
      </c>
      <c r="R198" t="s">
        <v>72</v>
      </c>
      <c r="S198" t="str">
        <f t="shared" si="9"/>
        <v>6 &amp; Finance</v>
      </c>
      <c r="T198" t="e">
        <f>IF(U198="","",INDEX('Backing 4'!Z:Z,MATCH(U198,'Backing 4'!Y:Y,0)))</f>
        <v>#N/A</v>
      </c>
      <c r="U198">
        <f t="shared" si="10"/>
        <v>6</v>
      </c>
      <c r="V198">
        <v>5</v>
      </c>
      <c r="W198">
        <f>IF(E198="Y","",IF(X198="Y",INDEX('Backing 2'!B:B,MATCH(C198,'Backing 2'!C:C,0)),C198))</f>
        <v>6</v>
      </c>
      <c r="X198" t="s">
        <v>84</v>
      </c>
      <c r="Y198">
        <v>2</v>
      </c>
      <c r="Z198" t="s">
        <v>73</v>
      </c>
      <c r="AA198">
        <v>23</v>
      </c>
      <c r="AB198" t="s">
        <v>36</v>
      </c>
      <c r="AC198" t="s">
        <v>78</v>
      </c>
      <c r="AD198" s="3">
        <v>42095</v>
      </c>
      <c r="AE198" s="3" t="str">
        <f t="shared" si="11"/>
        <v>2015</v>
      </c>
      <c r="AF198">
        <v>5</v>
      </c>
    </row>
    <row r="199" spans="1:32" x14ac:dyDescent="0.3">
      <c r="A199">
        <v>198</v>
      </c>
      <c r="B199" t="s">
        <v>7</v>
      </c>
      <c r="C199" s="4">
        <v>6</v>
      </c>
      <c r="D199" s="4" t="s">
        <v>135</v>
      </c>
      <c r="E199" t="s">
        <v>85</v>
      </c>
      <c r="F199">
        <v>2</v>
      </c>
      <c r="G199" t="s">
        <v>85</v>
      </c>
      <c r="H199" t="s">
        <v>85</v>
      </c>
      <c r="I199" s="2">
        <v>0.5</v>
      </c>
      <c r="J199" t="s">
        <v>83</v>
      </c>
      <c r="K199" t="s">
        <v>83</v>
      </c>
      <c r="L199" t="s">
        <v>15</v>
      </c>
      <c r="M199" t="s">
        <v>86</v>
      </c>
      <c r="P199" t="s">
        <v>15</v>
      </c>
      <c r="Q199" s="1" t="s">
        <v>72</v>
      </c>
      <c r="R199" t="s">
        <v>72</v>
      </c>
      <c r="S199" t="str">
        <f t="shared" si="9"/>
        <v/>
      </c>
      <c r="T199" t="str">
        <f>IF(U199="","",INDEX('Backing 4'!Z:Z,MATCH(U199,'Backing 4'!Y:Y,0)))</f>
        <v/>
      </c>
      <c r="U199" t="str">
        <f t="shared" si="10"/>
        <v/>
      </c>
      <c r="V199">
        <v>1</v>
      </c>
      <c r="W199">
        <f>IF(E199="Y","",IF(X199="Y",INDEX('Backing 2'!B:B,MATCH(C199,'Backing 2'!C:C,0)),C199))</f>
        <v>6</v>
      </c>
      <c r="X199" t="s">
        <v>84</v>
      </c>
      <c r="Z199" t="s">
        <v>75</v>
      </c>
      <c r="AA199">
        <v>41</v>
      </c>
      <c r="AB199" t="s">
        <v>24</v>
      </c>
      <c r="AC199" t="s">
        <v>24</v>
      </c>
      <c r="AD199" s="3">
        <v>43556</v>
      </c>
      <c r="AE199" s="3" t="str">
        <f t="shared" si="11"/>
        <v>2019</v>
      </c>
      <c r="AF199">
        <v>1</v>
      </c>
    </row>
    <row r="200" spans="1:32" x14ac:dyDescent="0.3">
      <c r="A200">
        <v>199</v>
      </c>
      <c r="B200" t="s">
        <v>7</v>
      </c>
      <c r="C200">
        <v>6</v>
      </c>
      <c r="D200" t="s">
        <v>135</v>
      </c>
      <c r="E200" t="s">
        <v>85</v>
      </c>
      <c r="F200">
        <v>3</v>
      </c>
      <c r="G200" t="s">
        <v>85</v>
      </c>
      <c r="H200" t="s">
        <v>83</v>
      </c>
      <c r="I200" s="2">
        <v>0.5</v>
      </c>
      <c r="J200" t="s">
        <v>85</v>
      </c>
      <c r="K200" t="s">
        <v>83</v>
      </c>
      <c r="L200" t="s">
        <v>14</v>
      </c>
      <c r="N200">
        <v>6</v>
      </c>
      <c r="O200" t="s">
        <v>135</v>
      </c>
      <c r="P200" t="s">
        <v>14</v>
      </c>
      <c r="Q200" s="1" t="s">
        <v>72</v>
      </c>
      <c r="R200" t="s">
        <v>72</v>
      </c>
      <c r="S200" t="str">
        <f t="shared" si="9"/>
        <v>6 &amp; Internal Services</v>
      </c>
      <c r="T200" t="e">
        <f>IF(U200="","",INDEX('Backing 4'!Z:Z,MATCH(U200,'Backing 4'!Y:Y,0)))</f>
        <v>#N/A</v>
      </c>
      <c r="U200">
        <f t="shared" si="10"/>
        <v>6</v>
      </c>
      <c r="V200">
        <v>2</v>
      </c>
      <c r="W200">
        <f>IF(E200="Y","",IF(X200="Y",INDEX('Backing 2'!B:B,MATCH(C200,'Backing 2'!C:C,0)),C200))</f>
        <v>6</v>
      </c>
      <c r="X200" t="s">
        <v>84</v>
      </c>
      <c r="Y200">
        <v>2</v>
      </c>
      <c r="Z200" t="s">
        <v>73</v>
      </c>
      <c r="AA200">
        <v>24</v>
      </c>
      <c r="AB200" t="s">
        <v>24</v>
      </c>
      <c r="AC200" t="s">
        <v>24</v>
      </c>
      <c r="AD200" s="3">
        <v>43191</v>
      </c>
      <c r="AE200" s="3" t="str">
        <f t="shared" si="11"/>
        <v>2018</v>
      </c>
      <c r="AF200">
        <v>2</v>
      </c>
    </row>
    <row r="201" spans="1:32" x14ac:dyDescent="0.3">
      <c r="A201">
        <v>200</v>
      </c>
      <c r="B201" t="s">
        <v>8</v>
      </c>
      <c r="C201" s="4">
        <v>5</v>
      </c>
      <c r="D201" s="4" t="s">
        <v>139</v>
      </c>
      <c r="E201" t="s">
        <v>85</v>
      </c>
      <c r="F201">
        <v>3</v>
      </c>
      <c r="G201" t="s">
        <v>85</v>
      </c>
      <c r="H201" t="s">
        <v>85</v>
      </c>
      <c r="I201" s="2">
        <v>0.5</v>
      </c>
      <c r="J201" t="s">
        <v>83</v>
      </c>
      <c r="K201" t="s">
        <v>83</v>
      </c>
      <c r="L201" t="s">
        <v>13</v>
      </c>
      <c r="M201" t="s">
        <v>86</v>
      </c>
      <c r="P201" t="s">
        <v>13</v>
      </c>
      <c r="Q201" s="1" t="s">
        <v>72</v>
      </c>
      <c r="R201" t="s">
        <v>72</v>
      </c>
      <c r="S201" t="str">
        <f t="shared" si="9"/>
        <v/>
      </c>
      <c r="T201" t="str">
        <f>IF(U201="","",INDEX('Backing 4'!Z:Z,MATCH(U201,'Backing 4'!Y:Y,0)))</f>
        <v/>
      </c>
      <c r="U201" t="str">
        <f t="shared" si="10"/>
        <v/>
      </c>
      <c r="V201">
        <v>4</v>
      </c>
      <c r="W201">
        <f>IF(E201="Y","",IF(X201="Y",INDEX('Backing 2'!B:B,MATCH(C201,'Backing 2'!C:C,0)),C201))</f>
        <v>5</v>
      </c>
      <c r="X201" t="s">
        <v>84</v>
      </c>
      <c r="Y201">
        <v>3</v>
      </c>
      <c r="Z201" t="s">
        <v>75</v>
      </c>
      <c r="AA201">
        <v>41</v>
      </c>
      <c r="AB201" t="s">
        <v>31</v>
      </c>
      <c r="AC201" t="s">
        <v>78</v>
      </c>
      <c r="AD201" s="3">
        <v>40634</v>
      </c>
      <c r="AE201" s="3" t="str">
        <f t="shared" si="11"/>
        <v>2011</v>
      </c>
      <c r="AF201">
        <v>9</v>
      </c>
    </row>
    <row r="202" spans="1:32" x14ac:dyDescent="0.3">
      <c r="A202">
        <v>201</v>
      </c>
      <c r="B202" t="s">
        <v>7</v>
      </c>
      <c r="C202">
        <v>5</v>
      </c>
      <c r="D202" t="s">
        <v>139</v>
      </c>
      <c r="E202" t="s">
        <v>83</v>
      </c>
      <c r="F202" s="4"/>
      <c r="G202" t="s">
        <v>85</v>
      </c>
      <c r="H202" t="s">
        <v>85</v>
      </c>
      <c r="I202" s="2">
        <v>0.5</v>
      </c>
      <c r="J202" t="s">
        <v>85</v>
      </c>
      <c r="K202" t="s">
        <v>85</v>
      </c>
      <c r="L202" t="s">
        <v>12</v>
      </c>
      <c r="N202">
        <v>5</v>
      </c>
      <c r="O202" t="s">
        <v>139</v>
      </c>
      <c r="P202" t="s">
        <v>12</v>
      </c>
      <c r="Q202" s="1">
        <v>0.6</v>
      </c>
      <c r="R202" t="s">
        <v>71</v>
      </c>
      <c r="S202" t="str">
        <f t="shared" si="9"/>
        <v>5 &amp; HR</v>
      </c>
      <c r="T202" t="e">
        <f>IF(U202="","",INDEX('Backing 4'!Z:Z,MATCH(U202,'Backing 4'!Y:Y,0)))</f>
        <v>#N/A</v>
      </c>
      <c r="U202">
        <f t="shared" si="10"/>
        <v>5</v>
      </c>
      <c r="V202">
        <v>0</v>
      </c>
      <c r="W202">
        <f>IF(E202="Y","",IF(X202="Y",INDEX('Backing 2'!B:B,MATCH(C202,'Backing 2'!C:C,0)),C202))</f>
        <v>5</v>
      </c>
      <c r="X202" t="s">
        <v>84</v>
      </c>
      <c r="Z202" t="s">
        <v>74</v>
      </c>
      <c r="AA202">
        <v>33</v>
      </c>
      <c r="AB202" t="s">
        <v>36</v>
      </c>
      <c r="AC202" t="s">
        <v>78</v>
      </c>
      <c r="AD202" s="3">
        <v>43922</v>
      </c>
      <c r="AE202" s="3" t="str">
        <f t="shared" si="11"/>
        <v>2020</v>
      </c>
      <c r="AF202">
        <v>0</v>
      </c>
    </row>
    <row r="203" spans="1:32" x14ac:dyDescent="0.3">
      <c r="A203">
        <v>202</v>
      </c>
      <c r="B203" t="s">
        <v>8</v>
      </c>
      <c r="C203">
        <v>4</v>
      </c>
      <c r="D203" t="s">
        <v>136</v>
      </c>
      <c r="E203" t="s">
        <v>85</v>
      </c>
      <c r="F203">
        <v>3</v>
      </c>
      <c r="G203" t="s">
        <v>85</v>
      </c>
      <c r="H203" t="s">
        <v>83</v>
      </c>
      <c r="I203" s="2">
        <v>0.5</v>
      </c>
      <c r="J203" t="s">
        <v>85</v>
      </c>
      <c r="K203" t="s">
        <v>83</v>
      </c>
      <c r="L203" t="s">
        <v>14</v>
      </c>
      <c r="N203">
        <v>4</v>
      </c>
      <c r="O203" t="s">
        <v>136</v>
      </c>
      <c r="P203" t="s">
        <v>14</v>
      </c>
      <c r="Q203" s="1" t="s">
        <v>72</v>
      </c>
      <c r="R203" t="s">
        <v>72</v>
      </c>
      <c r="S203" t="str">
        <f t="shared" si="9"/>
        <v>4 &amp; Internal Services</v>
      </c>
      <c r="T203" t="e">
        <f>IF(U203="","",INDEX('Backing 4'!Z:Z,MATCH(U203,'Backing 4'!Y:Y,0)))</f>
        <v>#N/A</v>
      </c>
      <c r="U203">
        <f t="shared" si="10"/>
        <v>4</v>
      </c>
      <c r="V203">
        <v>3</v>
      </c>
      <c r="W203">
        <f>IF(E203="Y","",IF(X203="Y",INDEX('Backing 2'!B:B,MATCH(C203,'Backing 2'!C:C,0)),C203))</f>
        <v>4</v>
      </c>
      <c r="X203" t="s">
        <v>84</v>
      </c>
      <c r="Y203">
        <v>2</v>
      </c>
      <c r="Z203" t="s">
        <v>74</v>
      </c>
      <c r="AA203">
        <v>34</v>
      </c>
      <c r="AB203" t="s">
        <v>43</v>
      </c>
      <c r="AC203" t="s">
        <v>79</v>
      </c>
      <c r="AD203" s="3">
        <v>41000</v>
      </c>
      <c r="AE203" s="3" t="str">
        <f t="shared" si="11"/>
        <v>2012</v>
      </c>
      <c r="AF203">
        <v>8</v>
      </c>
    </row>
    <row r="204" spans="1:32" x14ac:dyDescent="0.3">
      <c r="A204">
        <v>203</v>
      </c>
      <c r="B204" t="s">
        <v>8</v>
      </c>
      <c r="C204">
        <v>6</v>
      </c>
      <c r="D204" t="s">
        <v>135</v>
      </c>
      <c r="E204" t="s">
        <v>85</v>
      </c>
      <c r="F204">
        <v>3</v>
      </c>
      <c r="G204" t="s">
        <v>85</v>
      </c>
      <c r="H204" t="s">
        <v>83</v>
      </c>
      <c r="I204" s="2">
        <v>0.5</v>
      </c>
      <c r="J204" t="s">
        <v>85</v>
      </c>
      <c r="K204" t="s">
        <v>83</v>
      </c>
      <c r="L204" t="s">
        <v>13</v>
      </c>
      <c r="N204">
        <v>6</v>
      </c>
      <c r="O204" t="s">
        <v>135</v>
      </c>
      <c r="P204" t="s">
        <v>13</v>
      </c>
      <c r="Q204" s="1" t="s">
        <v>72</v>
      </c>
      <c r="R204" t="s">
        <v>72</v>
      </c>
      <c r="S204" t="str">
        <f t="shared" si="9"/>
        <v>6 &amp; Operations</v>
      </c>
      <c r="T204" t="e">
        <f>IF(U204="","",INDEX('Backing 4'!Z:Z,MATCH(U204,'Backing 4'!Y:Y,0)))</f>
        <v>#N/A</v>
      </c>
      <c r="U204">
        <f t="shared" si="10"/>
        <v>6</v>
      </c>
      <c r="V204">
        <v>1</v>
      </c>
      <c r="W204">
        <f>IF(E204="Y","",IF(X204="Y",INDEX('Backing 2'!B:B,MATCH(C204,'Backing 2'!C:C,0)),C204))</f>
        <v>6</v>
      </c>
      <c r="X204" t="s">
        <v>84</v>
      </c>
      <c r="Z204" t="s">
        <v>73</v>
      </c>
      <c r="AA204">
        <v>26</v>
      </c>
      <c r="AB204" t="s">
        <v>35</v>
      </c>
      <c r="AC204" t="s">
        <v>78</v>
      </c>
      <c r="AD204" s="3">
        <v>43556</v>
      </c>
      <c r="AE204" s="3" t="str">
        <f t="shared" si="11"/>
        <v>2019</v>
      </c>
      <c r="AF204">
        <v>1</v>
      </c>
    </row>
    <row r="205" spans="1:32" x14ac:dyDescent="0.3">
      <c r="A205">
        <v>204</v>
      </c>
      <c r="B205" t="s">
        <v>8</v>
      </c>
      <c r="C205">
        <v>6</v>
      </c>
      <c r="D205" t="s">
        <v>135</v>
      </c>
      <c r="E205" t="s">
        <v>83</v>
      </c>
      <c r="F205" s="4"/>
      <c r="G205" t="s">
        <v>85</v>
      </c>
      <c r="H205" t="s">
        <v>85</v>
      </c>
      <c r="I205" s="2">
        <v>0.5</v>
      </c>
      <c r="J205" t="s">
        <v>85</v>
      </c>
      <c r="K205" t="s">
        <v>85</v>
      </c>
      <c r="L205" t="s">
        <v>15</v>
      </c>
      <c r="N205">
        <v>6</v>
      </c>
      <c r="O205" t="s">
        <v>135</v>
      </c>
      <c r="P205" t="s">
        <v>15</v>
      </c>
      <c r="Q205" s="1" t="s">
        <v>72</v>
      </c>
      <c r="R205" t="s">
        <v>72</v>
      </c>
      <c r="S205" t="str">
        <f t="shared" si="9"/>
        <v>6 &amp; Sales &amp; Marketing</v>
      </c>
      <c r="T205" t="e">
        <f>IF(U205="","",INDEX('Backing 4'!Z:Z,MATCH(U205,'Backing 4'!Y:Y,0)))</f>
        <v>#N/A</v>
      </c>
      <c r="U205">
        <f t="shared" si="10"/>
        <v>6</v>
      </c>
      <c r="V205">
        <v>0</v>
      </c>
      <c r="W205">
        <f>IF(E205="Y","",IF(X205="Y",INDEX('Backing 2'!B:B,MATCH(C205,'Backing 2'!C:C,0)),C205))</f>
        <v>6</v>
      </c>
      <c r="X205" t="s">
        <v>84</v>
      </c>
      <c r="Z205" t="s">
        <v>73</v>
      </c>
      <c r="AA205">
        <v>22</v>
      </c>
      <c r="AB205" t="s">
        <v>24</v>
      </c>
      <c r="AC205" t="s">
        <v>24</v>
      </c>
      <c r="AD205" s="3">
        <v>43922</v>
      </c>
      <c r="AE205" s="3" t="str">
        <f t="shared" si="11"/>
        <v>2020</v>
      </c>
      <c r="AF205">
        <v>0</v>
      </c>
    </row>
    <row r="206" spans="1:32" x14ac:dyDescent="0.3">
      <c r="A206">
        <v>205</v>
      </c>
      <c r="B206" t="s">
        <v>8</v>
      </c>
      <c r="C206">
        <v>3</v>
      </c>
      <c r="D206" t="s">
        <v>138</v>
      </c>
      <c r="E206" t="s">
        <v>85</v>
      </c>
      <c r="F206">
        <v>2</v>
      </c>
      <c r="G206" t="s">
        <v>85</v>
      </c>
      <c r="H206" t="s">
        <v>83</v>
      </c>
      <c r="I206" s="2">
        <v>0.5</v>
      </c>
      <c r="J206" t="s">
        <v>85</v>
      </c>
      <c r="K206" t="s">
        <v>83</v>
      </c>
      <c r="L206" t="s">
        <v>15</v>
      </c>
      <c r="N206">
        <v>3</v>
      </c>
      <c r="O206" t="s">
        <v>138</v>
      </c>
      <c r="P206" t="s">
        <v>15</v>
      </c>
      <c r="Q206" s="1" t="s">
        <v>72</v>
      </c>
      <c r="R206" t="s">
        <v>72</v>
      </c>
      <c r="S206" t="str">
        <f t="shared" si="9"/>
        <v>3 &amp; Sales &amp; Marketing</v>
      </c>
      <c r="T206" t="e">
        <f>IF(U206="","",INDEX('Backing 4'!Z:Z,MATCH(U206,'Backing 4'!Y:Y,0)))</f>
        <v>#N/A</v>
      </c>
      <c r="U206">
        <f t="shared" si="10"/>
        <v>3</v>
      </c>
      <c r="V206">
        <v>3</v>
      </c>
      <c r="W206">
        <f>IF(E206="Y","",IF(X206="Y",INDEX('Backing 2'!B:B,MATCH(C206,'Backing 2'!C:C,0)),C206))</f>
        <v>3</v>
      </c>
      <c r="X206" t="s">
        <v>84</v>
      </c>
      <c r="Y206">
        <v>3</v>
      </c>
      <c r="Z206" t="s">
        <v>75</v>
      </c>
      <c r="AA206">
        <v>40</v>
      </c>
      <c r="AB206" t="s">
        <v>24</v>
      </c>
      <c r="AC206" t="s">
        <v>24</v>
      </c>
      <c r="AD206" s="3">
        <v>41730</v>
      </c>
      <c r="AE206" s="3" t="str">
        <f t="shared" si="11"/>
        <v>2014</v>
      </c>
      <c r="AF206">
        <v>6</v>
      </c>
    </row>
    <row r="207" spans="1:32" x14ac:dyDescent="0.3">
      <c r="A207">
        <v>206</v>
      </c>
      <c r="B207" t="s">
        <v>8</v>
      </c>
      <c r="C207">
        <v>4</v>
      </c>
      <c r="D207" t="s">
        <v>136</v>
      </c>
      <c r="E207" t="s">
        <v>85</v>
      </c>
      <c r="F207">
        <v>2</v>
      </c>
      <c r="G207" t="s">
        <v>85</v>
      </c>
      <c r="H207" t="s">
        <v>83</v>
      </c>
      <c r="I207" s="2">
        <v>0.5</v>
      </c>
      <c r="J207" t="s">
        <v>85</v>
      </c>
      <c r="K207" t="s">
        <v>83</v>
      </c>
      <c r="L207" t="s">
        <v>11</v>
      </c>
      <c r="N207">
        <v>4</v>
      </c>
      <c r="O207" t="s">
        <v>136</v>
      </c>
      <c r="P207" t="s">
        <v>11</v>
      </c>
      <c r="Q207" s="1" t="s">
        <v>72</v>
      </c>
      <c r="R207" t="s">
        <v>72</v>
      </c>
      <c r="S207" t="str">
        <f t="shared" si="9"/>
        <v>4 &amp; Finance</v>
      </c>
      <c r="T207" t="e">
        <f>IF(U207="","",INDEX('Backing 4'!Z:Z,MATCH(U207,'Backing 4'!Y:Y,0)))</f>
        <v>#N/A</v>
      </c>
      <c r="U207">
        <f t="shared" si="10"/>
        <v>4</v>
      </c>
      <c r="V207">
        <v>1</v>
      </c>
      <c r="W207" t="e">
        <f>IF(E207="Y","",IF(X207="Y",INDEX('Backing 2'!B:B,MATCH(C207,'Backing 2'!C:C,0)),C207))</f>
        <v>#N/A</v>
      </c>
      <c r="X207" t="s">
        <v>82</v>
      </c>
      <c r="Y207">
        <v>1</v>
      </c>
      <c r="Z207" t="s">
        <v>74</v>
      </c>
      <c r="AA207">
        <v>36</v>
      </c>
      <c r="AB207" t="s">
        <v>41</v>
      </c>
      <c r="AC207" t="s">
        <v>78</v>
      </c>
      <c r="AD207" s="3">
        <v>42095</v>
      </c>
      <c r="AE207" s="3" t="str">
        <f t="shared" si="11"/>
        <v>2015</v>
      </c>
      <c r="AF207">
        <v>5</v>
      </c>
    </row>
    <row r="208" spans="1:32" x14ac:dyDescent="0.3">
      <c r="A208">
        <v>207</v>
      </c>
      <c r="B208" t="s">
        <v>8</v>
      </c>
      <c r="C208">
        <v>2</v>
      </c>
      <c r="D208" t="s">
        <v>137</v>
      </c>
      <c r="E208" t="s">
        <v>83</v>
      </c>
      <c r="F208" s="4"/>
      <c r="G208" t="s">
        <v>85</v>
      </c>
      <c r="H208" t="s">
        <v>85</v>
      </c>
      <c r="I208" s="2">
        <v>0.5</v>
      </c>
      <c r="J208" t="s">
        <v>85</v>
      </c>
      <c r="K208" t="s">
        <v>85</v>
      </c>
      <c r="L208" t="s">
        <v>14</v>
      </c>
      <c r="N208">
        <v>2</v>
      </c>
      <c r="O208" t="s">
        <v>137</v>
      </c>
      <c r="P208" t="s">
        <v>14</v>
      </c>
      <c r="Q208" s="1" t="s">
        <v>72</v>
      </c>
      <c r="R208" t="s">
        <v>72</v>
      </c>
      <c r="S208" t="str">
        <f t="shared" si="9"/>
        <v>2 &amp; Internal Services</v>
      </c>
      <c r="T208" t="s">
        <v>123</v>
      </c>
      <c r="U208">
        <f t="shared" si="10"/>
        <v>2</v>
      </c>
      <c r="V208">
        <v>0</v>
      </c>
      <c r="W208">
        <f>IF(E208="Y","",IF(X208="Y",INDEX('Backing 2'!B:B,MATCH(C208,'Backing 2'!C:C,0)),C208))</f>
        <v>2</v>
      </c>
      <c r="X208" t="s">
        <v>84</v>
      </c>
      <c r="Z208" t="s">
        <v>74</v>
      </c>
      <c r="AA208">
        <v>38</v>
      </c>
      <c r="AB208" t="s">
        <v>24</v>
      </c>
      <c r="AC208" t="s">
        <v>24</v>
      </c>
      <c r="AD208" s="3">
        <v>43922</v>
      </c>
      <c r="AE208" s="3" t="str">
        <f t="shared" si="11"/>
        <v>2020</v>
      </c>
      <c r="AF208">
        <v>0</v>
      </c>
    </row>
    <row r="209" spans="1:32" x14ac:dyDescent="0.3">
      <c r="A209">
        <v>208</v>
      </c>
      <c r="B209" t="s">
        <v>7</v>
      </c>
      <c r="C209">
        <v>6</v>
      </c>
      <c r="D209" t="s">
        <v>135</v>
      </c>
      <c r="E209" t="s">
        <v>85</v>
      </c>
      <c r="F209">
        <v>1</v>
      </c>
      <c r="G209" t="s">
        <v>85</v>
      </c>
      <c r="H209" t="s">
        <v>83</v>
      </c>
      <c r="I209" s="2">
        <v>0.5</v>
      </c>
      <c r="J209" t="s">
        <v>85</v>
      </c>
      <c r="K209" t="s">
        <v>83</v>
      </c>
      <c r="L209" t="s">
        <v>14</v>
      </c>
      <c r="N209">
        <v>6</v>
      </c>
      <c r="O209" t="s">
        <v>135</v>
      </c>
      <c r="P209" t="s">
        <v>14</v>
      </c>
      <c r="Q209" s="1" t="s">
        <v>72</v>
      </c>
      <c r="R209" t="s">
        <v>72</v>
      </c>
      <c r="S209" t="str">
        <f t="shared" si="9"/>
        <v>6 &amp; Internal Services</v>
      </c>
      <c r="T209" t="e">
        <f>IF(U209="","",INDEX('Backing 4'!Z:Z,MATCH(U209,'Backing 4'!Y:Y,0)))</f>
        <v>#N/A</v>
      </c>
      <c r="U209">
        <f t="shared" si="10"/>
        <v>6</v>
      </c>
      <c r="V209">
        <v>2</v>
      </c>
      <c r="W209">
        <f>IF(E209="Y","",IF(X209="Y",INDEX('Backing 2'!B:B,MATCH(C209,'Backing 2'!C:C,0)),C209))</f>
        <v>6</v>
      </c>
      <c r="X209" t="s">
        <v>84</v>
      </c>
      <c r="Y209">
        <v>3</v>
      </c>
      <c r="Z209" t="s">
        <v>73</v>
      </c>
      <c r="AA209">
        <v>25</v>
      </c>
      <c r="AB209" t="s">
        <v>24</v>
      </c>
      <c r="AC209" t="s">
        <v>24</v>
      </c>
      <c r="AD209" s="3">
        <v>43191</v>
      </c>
      <c r="AE209" s="3" t="str">
        <f t="shared" si="11"/>
        <v>2018</v>
      </c>
      <c r="AF209">
        <v>2</v>
      </c>
    </row>
    <row r="210" spans="1:32" x14ac:dyDescent="0.3">
      <c r="A210">
        <v>209</v>
      </c>
      <c r="B210" t="s">
        <v>7</v>
      </c>
      <c r="C210">
        <v>6</v>
      </c>
      <c r="D210" t="s">
        <v>135</v>
      </c>
      <c r="E210" t="s">
        <v>85</v>
      </c>
      <c r="F210">
        <v>3</v>
      </c>
      <c r="G210" t="s">
        <v>85</v>
      </c>
      <c r="H210" t="s">
        <v>83</v>
      </c>
      <c r="I210" s="2">
        <v>0.5</v>
      </c>
      <c r="J210" t="s">
        <v>85</v>
      </c>
      <c r="K210" t="s">
        <v>83</v>
      </c>
      <c r="L210" t="s">
        <v>13</v>
      </c>
      <c r="N210">
        <v>6</v>
      </c>
      <c r="O210" t="s">
        <v>135</v>
      </c>
      <c r="P210" t="s">
        <v>13</v>
      </c>
      <c r="Q210" s="1" t="s">
        <v>72</v>
      </c>
      <c r="R210" t="s">
        <v>72</v>
      </c>
      <c r="S210" t="str">
        <f t="shared" si="9"/>
        <v>6 &amp; Operations</v>
      </c>
      <c r="T210" t="e">
        <f>IF(U210="","",INDEX('Backing 4'!Z:Z,MATCH(U210,'Backing 4'!Y:Y,0)))</f>
        <v>#N/A</v>
      </c>
      <c r="U210">
        <f t="shared" si="10"/>
        <v>6</v>
      </c>
      <c r="V210">
        <v>3</v>
      </c>
      <c r="W210">
        <f>IF(E210="Y","",IF(X210="Y",INDEX('Backing 2'!B:B,MATCH(C210,'Backing 2'!C:C,0)),C210))</f>
        <v>6</v>
      </c>
      <c r="X210" t="s">
        <v>84</v>
      </c>
      <c r="Y210">
        <v>2</v>
      </c>
      <c r="Z210" t="s">
        <v>73</v>
      </c>
      <c r="AA210">
        <v>28</v>
      </c>
      <c r="AB210" t="s">
        <v>35</v>
      </c>
      <c r="AC210" t="s">
        <v>78</v>
      </c>
      <c r="AD210" s="3">
        <v>42826</v>
      </c>
      <c r="AE210" s="3" t="str">
        <f t="shared" si="11"/>
        <v>2017</v>
      </c>
      <c r="AF210">
        <v>3</v>
      </c>
    </row>
    <row r="211" spans="1:32" x14ac:dyDescent="0.3">
      <c r="A211">
        <v>210</v>
      </c>
      <c r="B211" t="s">
        <v>7</v>
      </c>
      <c r="C211">
        <v>4</v>
      </c>
      <c r="D211" t="s">
        <v>136</v>
      </c>
      <c r="E211" t="s">
        <v>85</v>
      </c>
      <c r="G211" t="s">
        <v>85</v>
      </c>
      <c r="H211" t="s">
        <v>85</v>
      </c>
      <c r="I211" s="2">
        <v>0.5</v>
      </c>
      <c r="J211" t="s">
        <v>83</v>
      </c>
      <c r="K211" t="s">
        <v>83</v>
      </c>
      <c r="L211" t="s">
        <v>15</v>
      </c>
      <c r="M211" t="s">
        <v>86</v>
      </c>
      <c r="P211" t="s">
        <v>15</v>
      </c>
      <c r="Q211" s="1" t="s">
        <v>72</v>
      </c>
      <c r="R211" t="s">
        <v>72</v>
      </c>
      <c r="S211" t="str">
        <f t="shared" si="9"/>
        <v/>
      </c>
      <c r="T211" t="str">
        <f>IF(U211="","",INDEX('Backing 4'!Z:Z,MATCH(U211,'Backing 4'!Y:Y,0)))</f>
        <v/>
      </c>
      <c r="U211" t="str">
        <f t="shared" si="10"/>
        <v/>
      </c>
      <c r="V211">
        <v>3</v>
      </c>
      <c r="W211">
        <f>IF(E211="Y","",IF(X211="Y",INDEX('Backing 2'!B:B,MATCH(C211,'Backing 2'!C:C,0)),C211))</f>
        <v>4</v>
      </c>
      <c r="X211" t="s">
        <v>84</v>
      </c>
      <c r="Y211">
        <v>2</v>
      </c>
      <c r="Z211" t="s">
        <v>76</v>
      </c>
      <c r="AA211">
        <v>51</v>
      </c>
      <c r="AB211" t="s">
        <v>24</v>
      </c>
      <c r="AC211" t="s">
        <v>24</v>
      </c>
      <c r="AD211" s="3">
        <v>40634</v>
      </c>
      <c r="AE211" s="3" t="str">
        <f t="shared" si="11"/>
        <v>2011</v>
      </c>
      <c r="AF211">
        <v>9</v>
      </c>
    </row>
    <row r="212" spans="1:32" x14ac:dyDescent="0.3">
      <c r="A212">
        <v>211</v>
      </c>
      <c r="B212" t="s">
        <v>8</v>
      </c>
      <c r="C212">
        <v>6</v>
      </c>
      <c r="D212" t="s">
        <v>135</v>
      </c>
      <c r="E212" t="s">
        <v>85</v>
      </c>
      <c r="F212">
        <v>3</v>
      </c>
      <c r="G212" t="s">
        <v>85</v>
      </c>
      <c r="H212" t="s">
        <v>83</v>
      </c>
      <c r="I212" s="2">
        <v>0.5</v>
      </c>
      <c r="J212" t="s">
        <v>85</v>
      </c>
      <c r="K212" t="s">
        <v>83</v>
      </c>
      <c r="L212" t="s">
        <v>13</v>
      </c>
      <c r="N212">
        <v>6</v>
      </c>
      <c r="O212" t="s">
        <v>135</v>
      </c>
      <c r="P212" t="s">
        <v>13</v>
      </c>
      <c r="Q212" s="1" t="s">
        <v>72</v>
      </c>
      <c r="R212" t="s">
        <v>72</v>
      </c>
      <c r="S212" t="str">
        <f t="shared" si="9"/>
        <v>6 &amp; Operations</v>
      </c>
      <c r="T212" t="e">
        <f>IF(U212="","",INDEX('Backing 4'!Z:Z,MATCH(U212,'Backing 4'!Y:Y,0)))</f>
        <v>#N/A</v>
      </c>
      <c r="U212">
        <f t="shared" si="10"/>
        <v>6</v>
      </c>
      <c r="V212">
        <v>3</v>
      </c>
      <c r="W212">
        <f>IF(E212="Y","",IF(X212="Y",INDEX('Backing 2'!B:B,MATCH(C212,'Backing 2'!C:C,0)),C212))</f>
        <v>6</v>
      </c>
      <c r="X212" t="s">
        <v>84</v>
      </c>
      <c r="Y212">
        <v>3</v>
      </c>
      <c r="Z212" t="s">
        <v>73</v>
      </c>
      <c r="AA212">
        <v>21</v>
      </c>
      <c r="AB212" t="s">
        <v>24</v>
      </c>
      <c r="AC212" t="s">
        <v>24</v>
      </c>
      <c r="AD212" s="3">
        <v>42826</v>
      </c>
      <c r="AE212" s="3" t="str">
        <f t="shared" si="11"/>
        <v>2017</v>
      </c>
      <c r="AF212">
        <v>3</v>
      </c>
    </row>
    <row r="213" spans="1:32" x14ac:dyDescent="0.3">
      <c r="A213">
        <v>212</v>
      </c>
      <c r="B213" t="s">
        <v>8</v>
      </c>
      <c r="C213">
        <v>5</v>
      </c>
      <c r="D213" t="s">
        <v>139</v>
      </c>
      <c r="E213" t="s">
        <v>83</v>
      </c>
      <c r="F213" s="4"/>
      <c r="G213" t="s">
        <v>85</v>
      </c>
      <c r="H213" t="s">
        <v>85</v>
      </c>
      <c r="I213" s="2">
        <v>0.5</v>
      </c>
      <c r="J213" t="s">
        <v>85</v>
      </c>
      <c r="K213" t="s">
        <v>85</v>
      </c>
      <c r="L213" t="s">
        <v>15</v>
      </c>
      <c r="N213">
        <v>5</v>
      </c>
      <c r="O213" t="s">
        <v>139</v>
      </c>
      <c r="P213" t="s">
        <v>15</v>
      </c>
      <c r="Q213" s="1" t="s">
        <v>72</v>
      </c>
      <c r="R213" t="s">
        <v>72</v>
      </c>
      <c r="S213" t="str">
        <f t="shared" si="9"/>
        <v>5 &amp; Sales &amp; Marketing</v>
      </c>
      <c r="T213" t="e">
        <f>IF(U213="","",INDEX('Backing 4'!Z:Z,MATCH(U213,'Backing 4'!Y:Y,0)))</f>
        <v>#N/A</v>
      </c>
      <c r="U213">
        <f t="shared" si="10"/>
        <v>5</v>
      </c>
      <c r="V213">
        <v>0</v>
      </c>
      <c r="W213">
        <f>IF(E213="Y","",IF(X213="Y",INDEX('Backing 2'!B:B,MATCH(C213,'Backing 2'!C:C,0)),C213))</f>
        <v>5</v>
      </c>
      <c r="X213" t="s">
        <v>84</v>
      </c>
      <c r="Z213" t="s">
        <v>73</v>
      </c>
      <c r="AA213">
        <v>27</v>
      </c>
      <c r="AB213" t="s">
        <v>24</v>
      </c>
      <c r="AC213" t="s">
        <v>24</v>
      </c>
      <c r="AD213" s="3">
        <v>43922</v>
      </c>
      <c r="AE213" s="3" t="str">
        <f t="shared" si="11"/>
        <v>2020</v>
      </c>
      <c r="AF213">
        <v>0</v>
      </c>
    </row>
    <row r="214" spans="1:32" x14ac:dyDescent="0.3">
      <c r="A214">
        <v>213</v>
      </c>
      <c r="B214" t="s">
        <v>7</v>
      </c>
      <c r="C214">
        <v>2</v>
      </c>
      <c r="D214" t="s">
        <v>137</v>
      </c>
      <c r="E214" t="s">
        <v>85</v>
      </c>
      <c r="F214">
        <v>4</v>
      </c>
      <c r="G214" t="s">
        <v>85</v>
      </c>
      <c r="H214" t="s">
        <v>83</v>
      </c>
      <c r="I214" s="2">
        <v>0.5</v>
      </c>
      <c r="J214" t="s">
        <v>85</v>
      </c>
      <c r="K214" t="s">
        <v>83</v>
      </c>
      <c r="L214" t="s">
        <v>12</v>
      </c>
      <c r="N214">
        <v>2</v>
      </c>
      <c r="O214" t="s">
        <v>137</v>
      </c>
      <c r="P214" t="s">
        <v>12</v>
      </c>
      <c r="Q214" s="1" t="s">
        <v>72</v>
      </c>
      <c r="R214" t="s">
        <v>72</v>
      </c>
      <c r="S214" t="str">
        <f t="shared" si="9"/>
        <v>2 &amp; HR</v>
      </c>
      <c r="T214" t="s">
        <v>123</v>
      </c>
      <c r="U214">
        <f t="shared" si="10"/>
        <v>2</v>
      </c>
      <c r="V214">
        <v>3</v>
      </c>
      <c r="W214">
        <f>IF(E214="Y","",IF(X214="Y",INDEX('Backing 2'!B:B,MATCH(C214,'Backing 2'!C:C,0)),C214))</f>
        <v>2</v>
      </c>
      <c r="X214" t="s">
        <v>84</v>
      </c>
      <c r="Y214">
        <v>2</v>
      </c>
      <c r="Z214" t="s">
        <v>75</v>
      </c>
      <c r="AA214">
        <v>44</v>
      </c>
      <c r="AB214" t="s">
        <v>24</v>
      </c>
      <c r="AC214" t="s">
        <v>24</v>
      </c>
      <c r="AD214" s="3">
        <v>42826</v>
      </c>
      <c r="AE214" s="3" t="str">
        <f t="shared" si="11"/>
        <v>2017</v>
      </c>
      <c r="AF214">
        <v>3</v>
      </c>
    </row>
    <row r="215" spans="1:32" x14ac:dyDescent="0.3">
      <c r="A215">
        <v>214</v>
      </c>
      <c r="B215" t="s">
        <v>7</v>
      </c>
      <c r="C215">
        <v>6</v>
      </c>
      <c r="D215" t="s">
        <v>135</v>
      </c>
      <c r="E215" t="s">
        <v>83</v>
      </c>
      <c r="F215" s="4"/>
      <c r="G215" t="s">
        <v>85</v>
      </c>
      <c r="H215" t="s">
        <v>85</v>
      </c>
      <c r="I215" s="2">
        <v>0.5</v>
      </c>
      <c r="J215" t="s">
        <v>85</v>
      </c>
      <c r="K215" t="s">
        <v>85</v>
      </c>
      <c r="L215" t="s">
        <v>15</v>
      </c>
      <c r="N215">
        <v>6</v>
      </c>
      <c r="O215" t="s">
        <v>135</v>
      </c>
      <c r="P215" t="s">
        <v>15</v>
      </c>
      <c r="Q215" s="1" t="s">
        <v>72</v>
      </c>
      <c r="R215" t="s">
        <v>72</v>
      </c>
      <c r="S215" t="str">
        <f t="shared" si="9"/>
        <v>6 &amp; Sales &amp; Marketing</v>
      </c>
      <c r="T215" t="e">
        <f>IF(U215="","",INDEX('Backing 4'!Z:Z,MATCH(U215,'Backing 4'!Y:Y,0)))</f>
        <v>#N/A</v>
      </c>
      <c r="U215">
        <f t="shared" si="10"/>
        <v>6</v>
      </c>
      <c r="V215">
        <v>0</v>
      </c>
      <c r="W215">
        <f>IF(E215="Y","",IF(X215="Y",INDEX('Backing 2'!B:B,MATCH(C215,'Backing 2'!C:C,0)),C215))</f>
        <v>6</v>
      </c>
      <c r="X215" t="s">
        <v>84</v>
      </c>
      <c r="Z215" t="s">
        <v>73</v>
      </c>
      <c r="AA215">
        <v>28</v>
      </c>
      <c r="AB215" t="s">
        <v>36</v>
      </c>
      <c r="AC215" t="s">
        <v>78</v>
      </c>
      <c r="AD215" s="3">
        <v>43922</v>
      </c>
      <c r="AE215" s="3" t="str">
        <f t="shared" si="11"/>
        <v>2020</v>
      </c>
      <c r="AF215">
        <v>0</v>
      </c>
    </row>
    <row r="216" spans="1:32" x14ac:dyDescent="0.3">
      <c r="A216">
        <v>215</v>
      </c>
      <c r="B216" t="s">
        <v>8</v>
      </c>
      <c r="C216">
        <v>4</v>
      </c>
      <c r="D216" t="s">
        <v>136</v>
      </c>
      <c r="E216" t="s">
        <v>85</v>
      </c>
      <c r="F216">
        <v>1</v>
      </c>
      <c r="G216" t="s">
        <v>83</v>
      </c>
      <c r="H216" t="s">
        <v>83</v>
      </c>
      <c r="I216" s="2">
        <v>0.5</v>
      </c>
      <c r="J216" t="s">
        <v>85</v>
      </c>
      <c r="K216" t="s">
        <v>83</v>
      </c>
      <c r="L216" t="s">
        <v>13</v>
      </c>
      <c r="N216">
        <v>3</v>
      </c>
      <c r="O216" t="s">
        <v>138</v>
      </c>
      <c r="P216" t="s">
        <v>13</v>
      </c>
      <c r="Q216" s="1" t="s">
        <v>72</v>
      </c>
      <c r="R216" t="s">
        <v>72</v>
      </c>
      <c r="S216" t="str">
        <f t="shared" si="9"/>
        <v>4 &amp; Operations</v>
      </c>
      <c r="T216" t="e">
        <f>IF(U216="","",INDEX('Backing 4'!Z:Z,MATCH(U216,'Backing 4'!Y:Y,0)))</f>
        <v>#N/A</v>
      </c>
      <c r="U216">
        <f t="shared" si="10"/>
        <v>4</v>
      </c>
      <c r="V216">
        <v>3</v>
      </c>
      <c r="W216">
        <f>IF(E216="Y","",IF(X216="Y",INDEX('Backing 2'!B:B,MATCH(C216,'Backing 2'!C:C,0)),C216))</f>
        <v>4</v>
      </c>
      <c r="X216" t="s">
        <v>84</v>
      </c>
      <c r="Y216">
        <v>3</v>
      </c>
      <c r="Z216" t="s">
        <v>74</v>
      </c>
      <c r="AA216">
        <v>37</v>
      </c>
      <c r="AB216" t="s">
        <v>24</v>
      </c>
      <c r="AC216" t="s">
        <v>24</v>
      </c>
      <c r="AD216" s="3">
        <v>40634</v>
      </c>
      <c r="AE216" s="3" t="str">
        <f t="shared" si="11"/>
        <v>2011</v>
      </c>
      <c r="AF216">
        <v>9</v>
      </c>
    </row>
    <row r="217" spans="1:32" x14ac:dyDescent="0.3">
      <c r="A217">
        <v>216</v>
      </c>
      <c r="B217" t="s">
        <v>7</v>
      </c>
      <c r="C217">
        <v>5</v>
      </c>
      <c r="D217" t="s">
        <v>139</v>
      </c>
      <c r="E217" t="s">
        <v>85</v>
      </c>
      <c r="G217" t="s">
        <v>85</v>
      </c>
      <c r="H217" t="s">
        <v>85</v>
      </c>
      <c r="I217" s="2">
        <v>0.5</v>
      </c>
      <c r="J217" t="s">
        <v>83</v>
      </c>
      <c r="K217" t="s">
        <v>83</v>
      </c>
      <c r="L217" t="s">
        <v>13</v>
      </c>
      <c r="M217" t="s">
        <v>86</v>
      </c>
      <c r="P217" t="s">
        <v>13</v>
      </c>
      <c r="Q217" s="1" t="s">
        <v>72</v>
      </c>
      <c r="R217" t="s">
        <v>72</v>
      </c>
      <c r="S217" t="str">
        <f t="shared" si="9"/>
        <v/>
      </c>
      <c r="T217" t="str">
        <f>IF(U217="","",INDEX('Backing 4'!Z:Z,MATCH(U217,'Backing 4'!Y:Y,0)))</f>
        <v/>
      </c>
      <c r="U217" t="str">
        <f t="shared" si="10"/>
        <v/>
      </c>
      <c r="V217">
        <v>3</v>
      </c>
      <c r="W217">
        <f>IF(E217="Y","",IF(X217="Y",INDEX('Backing 2'!B:B,MATCH(C217,'Backing 2'!C:C,0)),C217))</f>
        <v>5</v>
      </c>
      <c r="X217" t="s">
        <v>84</v>
      </c>
      <c r="Y217">
        <v>2</v>
      </c>
      <c r="Z217" t="s">
        <v>75</v>
      </c>
      <c r="AA217">
        <v>44</v>
      </c>
      <c r="AB217" t="s">
        <v>36</v>
      </c>
      <c r="AC217" t="s">
        <v>78</v>
      </c>
      <c r="AD217" s="3">
        <v>40634</v>
      </c>
      <c r="AE217" s="3" t="str">
        <f t="shared" si="11"/>
        <v>2011</v>
      </c>
      <c r="AF217">
        <v>9</v>
      </c>
    </row>
    <row r="218" spans="1:32" x14ac:dyDescent="0.3">
      <c r="A218">
        <v>217</v>
      </c>
      <c r="B218" t="s">
        <v>7</v>
      </c>
      <c r="C218">
        <v>6</v>
      </c>
      <c r="D218" t="s">
        <v>135</v>
      </c>
      <c r="E218" t="s">
        <v>85</v>
      </c>
      <c r="F218">
        <v>2</v>
      </c>
      <c r="G218" t="s">
        <v>85</v>
      </c>
      <c r="H218" t="s">
        <v>83</v>
      </c>
      <c r="I218" s="2">
        <v>0.5</v>
      </c>
      <c r="J218" t="s">
        <v>85</v>
      </c>
      <c r="K218" t="s">
        <v>83</v>
      </c>
      <c r="L218" t="s">
        <v>15</v>
      </c>
      <c r="N218">
        <v>6</v>
      </c>
      <c r="O218" t="s">
        <v>135</v>
      </c>
      <c r="P218" t="s">
        <v>15</v>
      </c>
      <c r="Q218" s="1" t="s">
        <v>72</v>
      </c>
      <c r="R218" t="s">
        <v>72</v>
      </c>
      <c r="S218" t="str">
        <f t="shared" si="9"/>
        <v>6 &amp; Sales &amp; Marketing</v>
      </c>
      <c r="T218" t="e">
        <f>IF(U218="","",INDEX('Backing 4'!Z:Z,MATCH(U218,'Backing 4'!Y:Y,0)))</f>
        <v>#N/A</v>
      </c>
      <c r="U218">
        <f t="shared" si="10"/>
        <v>6</v>
      </c>
      <c r="V218">
        <v>1</v>
      </c>
      <c r="W218">
        <f>IF(E218="Y","",IF(X218="Y",INDEX('Backing 2'!B:B,MATCH(C218,'Backing 2'!C:C,0)),C218))</f>
        <v>6</v>
      </c>
      <c r="X218" t="s">
        <v>84</v>
      </c>
      <c r="Z218" t="s">
        <v>73</v>
      </c>
      <c r="AA218">
        <v>22</v>
      </c>
      <c r="AB218" t="s">
        <v>24</v>
      </c>
      <c r="AC218" t="s">
        <v>24</v>
      </c>
      <c r="AD218" s="3">
        <v>43556</v>
      </c>
      <c r="AE218" s="3" t="str">
        <f t="shared" si="11"/>
        <v>2019</v>
      </c>
      <c r="AF218">
        <v>1</v>
      </c>
    </row>
    <row r="219" spans="1:32" x14ac:dyDescent="0.3">
      <c r="A219">
        <v>218</v>
      </c>
      <c r="B219" t="s">
        <v>8</v>
      </c>
      <c r="C219">
        <v>5</v>
      </c>
      <c r="D219" t="s">
        <v>139</v>
      </c>
      <c r="E219" t="s">
        <v>85</v>
      </c>
      <c r="F219">
        <v>2</v>
      </c>
      <c r="G219" t="s">
        <v>85</v>
      </c>
      <c r="H219" t="s">
        <v>83</v>
      </c>
      <c r="I219" s="2">
        <v>0.5</v>
      </c>
      <c r="J219" t="s">
        <v>85</v>
      </c>
      <c r="K219" t="s">
        <v>83</v>
      </c>
      <c r="L219" t="s">
        <v>15</v>
      </c>
      <c r="N219">
        <v>5</v>
      </c>
      <c r="O219" t="s">
        <v>139</v>
      </c>
      <c r="P219" t="s">
        <v>15</v>
      </c>
      <c r="Q219" s="1" t="s">
        <v>72</v>
      </c>
      <c r="R219" t="s">
        <v>72</v>
      </c>
      <c r="S219" t="str">
        <f t="shared" si="9"/>
        <v>5 &amp; Sales &amp; Marketing</v>
      </c>
      <c r="T219" t="e">
        <f>IF(U219="","",INDEX('Backing 4'!Z:Z,MATCH(U219,'Backing 4'!Y:Y,0)))</f>
        <v>#N/A</v>
      </c>
      <c r="U219">
        <f t="shared" si="10"/>
        <v>5</v>
      </c>
      <c r="V219">
        <v>3</v>
      </c>
      <c r="W219">
        <f>IF(E219="Y","",IF(X219="Y",INDEX('Backing 2'!B:B,MATCH(C219,'Backing 2'!C:C,0)),C219))</f>
        <v>5</v>
      </c>
      <c r="X219" t="s">
        <v>84</v>
      </c>
      <c r="Y219">
        <v>3</v>
      </c>
      <c r="Z219" t="s">
        <v>73</v>
      </c>
      <c r="AA219">
        <v>29</v>
      </c>
      <c r="AB219" t="s">
        <v>24</v>
      </c>
      <c r="AC219" t="s">
        <v>24</v>
      </c>
      <c r="AD219" s="3">
        <v>41365</v>
      </c>
      <c r="AE219" s="3" t="str">
        <f t="shared" si="11"/>
        <v>2013</v>
      </c>
      <c r="AF219">
        <v>7</v>
      </c>
    </row>
    <row r="220" spans="1:32" x14ac:dyDescent="0.3">
      <c r="A220">
        <v>219</v>
      </c>
      <c r="B220" t="s">
        <v>7</v>
      </c>
      <c r="C220">
        <v>3</v>
      </c>
      <c r="D220" t="s">
        <v>138</v>
      </c>
      <c r="E220" t="s">
        <v>83</v>
      </c>
      <c r="F220" s="4"/>
      <c r="G220" t="s">
        <v>85</v>
      </c>
      <c r="H220" t="s">
        <v>85</v>
      </c>
      <c r="I220" s="2">
        <v>0.5</v>
      </c>
      <c r="J220" t="s">
        <v>85</v>
      </c>
      <c r="K220" t="s">
        <v>85</v>
      </c>
      <c r="L220" t="s">
        <v>13</v>
      </c>
      <c r="N220">
        <v>3</v>
      </c>
      <c r="O220" t="s">
        <v>138</v>
      </c>
      <c r="P220" t="s">
        <v>13</v>
      </c>
      <c r="Q220" s="1" t="s">
        <v>72</v>
      </c>
      <c r="R220" t="s">
        <v>72</v>
      </c>
      <c r="S220" t="str">
        <f t="shared" si="9"/>
        <v>3 &amp; Operations</v>
      </c>
      <c r="T220" t="e">
        <f>IF(U220="","",INDEX('Backing 4'!Z:Z,MATCH(U220,'Backing 4'!Y:Y,0)))</f>
        <v>#N/A</v>
      </c>
      <c r="U220">
        <f t="shared" si="10"/>
        <v>3</v>
      </c>
      <c r="V220">
        <v>0</v>
      </c>
      <c r="W220">
        <f>IF(E220="Y","",IF(X220="Y",INDEX('Backing 2'!B:B,MATCH(C220,'Backing 2'!C:C,0)),C220))</f>
        <v>3</v>
      </c>
      <c r="X220" t="s">
        <v>84</v>
      </c>
      <c r="Z220" t="s">
        <v>74</v>
      </c>
      <c r="AA220">
        <v>36</v>
      </c>
      <c r="AB220" t="s">
        <v>24</v>
      </c>
      <c r="AC220" t="s">
        <v>24</v>
      </c>
      <c r="AD220" s="3">
        <v>43922</v>
      </c>
      <c r="AE220" s="3" t="str">
        <f t="shared" si="11"/>
        <v>2020</v>
      </c>
      <c r="AF220">
        <v>0</v>
      </c>
    </row>
    <row r="221" spans="1:32" x14ac:dyDescent="0.3">
      <c r="A221">
        <v>220</v>
      </c>
      <c r="B221" t="s">
        <v>8</v>
      </c>
      <c r="C221">
        <v>5</v>
      </c>
      <c r="D221" t="s">
        <v>139</v>
      </c>
      <c r="E221" t="s">
        <v>85</v>
      </c>
      <c r="F221">
        <v>3</v>
      </c>
      <c r="G221" t="s">
        <v>85</v>
      </c>
      <c r="H221" t="s">
        <v>83</v>
      </c>
      <c r="I221" s="2">
        <v>0.5</v>
      </c>
      <c r="J221" t="s">
        <v>85</v>
      </c>
      <c r="K221" t="s">
        <v>83</v>
      </c>
      <c r="L221" t="s">
        <v>15</v>
      </c>
      <c r="N221">
        <v>5</v>
      </c>
      <c r="O221" t="s">
        <v>139</v>
      </c>
      <c r="P221" t="s">
        <v>15</v>
      </c>
      <c r="Q221" s="1" t="s">
        <v>72</v>
      </c>
      <c r="R221" t="s">
        <v>72</v>
      </c>
      <c r="S221" t="str">
        <f t="shared" si="9"/>
        <v>5 &amp; Sales &amp; Marketing</v>
      </c>
      <c r="T221" t="e">
        <f>IF(U221="","",INDEX('Backing 4'!Z:Z,MATCH(U221,'Backing 4'!Y:Y,0)))</f>
        <v>#N/A</v>
      </c>
      <c r="U221">
        <f t="shared" si="10"/>
        <v>5</v>
      </c>
      <c r="V221">
        <v>4</v>
      </c>
      <c r="W221">
        <f>IF(E221="Y","",IF(X221="Y",INDEX('Backing 2'!B:B,MATCH(C221,'Backing 2'!C:C,0)),C221))</f>
        <v>5</v>
      </c>
      <c r="X221" t="s">
        <v>84</v>
      </c>
      <c r="Y221">
        <v>3</v>
      </c>
      <c r="Z221" t="s">
        <v>73</v>
      </c>
      <c r="AA221">
        <v>29</v>
      </c>
      <c r="AB221" t="s">
        <v>35</v>
      </c>
      <c r="AC221" t="s">
        <v>78</v>
      </c>
      <c r="AD221" s="3">
        <v>40634</v>
      </c>
      <c r="AE221" s="3" t="str">
        <f t="shared" si="11"/>
        <v>2011</v>
      </c>
      <c r="AF221">
        <v>9</v>
      </c>
    </row>
    <row r="222" spans="1:32" x14ac:dyDescent="0.3">
      <c r="A222">
        <v>221</v>
      </c>
      <c r="B222" t="s">
        <v>7</v>
      </c>
      <c r="C222">
        <v>5</v>
      </c>
      <c r="D222" t="s">
        <v>139</v>
      </c>
      <c r="E222" t="s">
        <v>83</v>
      </c>
      <c r="F222" s="4"/>
      <c r="G222" t="s">
        <v>85</v>
      </c>
      <c r="H222" t="s">
        <v>85</v>
      </c>
      <c r="I222" s="2">
        <v>0.5</v>
      </c>
      <c r="J222" t="s">
        <v>85</v>
      </c>
      <c r="K222" t="s">
        <v>85</v>
      </c>
      <c r="L222" t="s">
        <v>16</v>
      </c>
      <c r="N222">
        <v>5</v>
      </c>
      <c r="O222" t="s">
        <v>139</v>
      </c>
      <c r="P222" t="s">
        <v>16</v>
      </c>
      <c r="Q222" s="1" t="s">
        <v>72</v>
      </c>
      <c r="R222" t="s">
        <v>72</v>
      </c>
      <c r="S222" t="str">
        <f t="shared" si="9"/>
        <v>5 &amp; Strategy</v>
      </c>
      <c r="T222" t="e">
        <f>IF(U222="","",INDEX('Backing 4'!Z:Z,MATCH(U222,'Backing 4'!Y:Y,0)))</f>
        <v>#N/A</v>
      </c>
      <c r="U222">
        <f t="shared" si="10"/>
        <v>5</v>
      </c>
      <c r="V222">
        <v>0</v>
      </c>
      <c r="W222">
        <f>IF(E222="Y","",IF(X222="Y",INDEX('Backing 2'!B:B,MATCH(C222,'Backing 2'!C:C,0)),C222))</f>
        <v>5</v>
      </c>
      <c r="X222" t="s">
        <v>84</v>
      </c>
      <c r="Z222" t="s">
        <v>73</v>
      </c>
      <c r="AA222">
        <v>28</v>
      </c>
      <c r="AB222" t="s">
        <v>24</v>
      </c>
      <c r="AC222" t="s">
        <v>24</v>
      </c>
      <c r="AD222" s="3">
        <v>43922</v>
      </c>
      <c r="AE222" s="3" t="str">
        <f t="shared" si="11"/>
        <v>2020</v>
      </c>
      <c r="AF222">
        <v>0</v>
      </c>
    </row>
    <row r="223" spans="1:32" x14ac:dyDescent="0.3">
      <c r="A223">
        <v>222</v>
      </c>
      <c r="B223" t="s">
        <v>8</v>
      </c>
      <c r="C223">
        <v>2</v>
      </c>
      <c r="D223" t="s">
        <v>137</v>
      </c>
      <c r="E223" t="s">
        <v>85</v>
      </c>
      <c r="F223">
        <v>3</v>
      </c>
      <c r="G223" t="s">
        <v>83</v>
      </c>
      <c r="H223" t="s">
        <v>83</v>
      </c>
      <c r="I223" s="2">
        <v>0.5</v>
      </c>
      <c r="J223" t="s">
        <v>85</v>
      </c>
      <c r="K223" t="s">
        <v>83</v>
      </c>
      <c r="L223" t="s">
        <v>15</v>
      </c>
      <c r="N223">
        <v>1</v>
      </c>
      <c r="O223" t="s">
        <v>140</v>
      </c>
      <c r="P223" t="s">
        <v>15</v>
      </c>
      <c r="Q223" s="1" t="s">
        <v>72</v>
      </c>
      <c r="R223" t="s">
        <v>72</v>
      </c>
      <c r="S223" t="str">
        <f t="shared" si="9"/>
        <v>2 &amp; Sales &amp; Marketing</v>
      </c>
      <c r="T223" t="s">
        <v>123</v>
      </c>
      <c r="U223">
        <f t="shared" si="10"/>
        <v>2</v>
      </c>
      <c r="V223">
        <v>6</v>
      </c>
      <c r="W223">
        <f>IF(E223="Y","",IF(X223="Y",INDEX('Backing 2'!B:B,MATCH(C223,'Backing 2'!C:C,0)),C223))</f>
        <v>2</v>
      </c>
      <c r="X223" t="s">
        <v>84</v>
      </c>
      <c r="Y223">
        <v>3</v>
      </c>
      <c r="Z223" t="s">
        <v>74</v>
      </c>
      <c r="AA223">
        <v>39</v>
      </c>
      <c r="AB223" t="s">
        <v>24</v>
      </c>
      <c r="AC223" t="s">
        <v>24</v>
      </c>
      <c r="AD223" s="3">
        <v>41000</v>
      </c>
      <c r="AE223" s="3" t="str">
        <f t="shared" si="11"/>
        <v>2012</v>
      </c>
      <c r="AF223">
        <v>8</v>
      </c>
    </row>
    <row r="224" spans="1:32" x14ac:dyDescent="0.3">
      <c r="A224">
        <v>223</v>
      </c>
      <c r="B224" t="s">
        <v>7</v>
      </c>
      <c r="C224">
        <v>5</v>
      </c>
      <c r="D224" t="s">
        <v>139</v>
      </c>
      <c r="E224" t="s">
        <v>85</v>
      </c>
      <c r="G224" t="s">
        <v>85</v>
      </c>
      <c r="H224" t="s">
        <v>85</v>
      </c>
      <c r="I224" s="2">
        <v>0.5</v>
      </c>
      <c r="J224" t="s">
        <v>83</v>
      </c>
      <c r="K224" t="s">
        <v>83</v>
      </c>
      <c r="L224" t="s">
        <v>15</v>
      </c>
      <c r="M224" t="s">
        <v>86</v>
      </c>
      <c r="P224" t="s">
        <v>15</v>
      </c>
      <c r="Q224" s="1" t="s">
        <v>72</v>
      </c>
      <c r="R224" t="s">
        <v>72</v>
      </c>
      <c r="S224" t="str">
        <f t="shared" si="9"/>
        <v/>
      </c>
      <c r="T224" t="str">
        <f>IF(U224="","",INDEX('Backing 4'!Z:Z,MATCH(U224,'Backing 4'!Y:Y,0)))</f>
        <v/>
      </c>
      <c r="U224" t="str">
        <f t="shared" si="10"/>
        <v/>
      </c>
      <c r="V224">
        <v>5</v>
      </c>
      <c r="W224">
        <f>IF(E224="Y","",IF(X224="Y",INDEX('Backing 2'!B:B,MATCH(C224,'Backing 2'!C:C,0)),C224))</f>
        <v>5</v>
      </c>
      <c r="X224" t="s">
        <v>84</v>
      </c>
      <c r="Y224">
        <v>3</v>
      </c>
      <c r="Z224" t="s">
        <v>73</v>
      </c>
      <c r="AA224">
        <v>29</v>
      </c>
      <c r="AB224" t="s">
        <v>24</v>
      </c>
      <c r="AC224" t="s">
        <v>24</v>
      </c>
      <c r="AD224" s="3">
        <v>40634</v>
      </c>
      <c r="AE224" s="3" t="str">
        <f t="shared" si="11"/>
        <v>2011</v>
      </c>
      <c r="AF224">
        <v>9</v>
      </c>
    </row>
    <row r="225" spans="1:32" x14ac:dyDescent="0.3">
      <c r="A225">
        <v>224</v>
      </c>
      <c r="B225" t="s">
        <v>8</v>
      </c>
      <c r="C225">
        <v>3</v>
      </c>
      <c r="D225" t="s">
        <v>138</v>
      </c>
      <c r="E225" t="s">
        <v>85</v>
      </c>
      <c r="F225">
        <v>2</v>
      </c>
      <c r="G225" t="s">
        <v>85</v>
      </c>
      <c r="H225" t="s">
        <v>83</v>
      </c>
      <c r="I225" s="2">
        <v>0.5</v>
      </c>
      <c r="J225" t="s">
        <v>85</v>
      </c>
      <c r="K225" t="s">
        <v>83</v>
      </c>
      <c r="L225" t="s">
        <v>14</v>
      </c>
      <c r="N225">
        <v>3</v>
      </c>
      <c r="O225" t="s">
        <v>138</v>
      </c>
      <c r="P225" t="s">
        <v>14</v>
      </c>
      <c r="Q225" s="1" t="s">
        <v>72</v>
      </c>
      <c r="R225" t="s">
        <v>72</v>
      </c>
      <c r="S225" t="str">
        <f t="shared" si="9"/>
        <v>3 &amp; Internal Services</v>
      </c>
      <c r="T225" t="e">
        <f>IF(U225="","",INDEX('Backing 4'!Z:Z,MATCH(U225,'Backing 4'!Y:Y,0)))</f>
        <v>#N/A</v>
      </c>
      <c r="U225">
        <f t="shared" si="10"/>
        <v>3</v>
      </c>
      <c r="V225">
        <v>2</v>
      </c>
      <c r="W225">
        <f>IF(E225="Y","",IF(X225="Y",INDEX('Backing 2'!B:B,MATCH(C225,'Backing 2'!C:C,0)),C225))</f>
        <v>3</v>
      </c>
      <c r="X225" t="s">
        <v>84</v>
      </c>
      <c r="Y225">
        <v>3</v>
      </c>
      <c r="Z225" t="s">
        <v>75</v>
      </c>
      <c r="AA225">
        <v>46</v>
      </c>
      <c r="AB225" t="s">
        <v>35</v>
      </c>
      <c r="AC225" t="s">
        <v>78</v>
      </c>
      <c r="AD225" s="3">
        <v>40634</v>
      </c>
      <c r="AE225" s="3" t="str">
        <f t="shared" si="11"/>
        <v>2011</v>
      </c>
      <c r="AF225">
        <v>9</v>
      </c>
    </row>
    <row r="226" spans="1:32" x14ac:dyDescent="0.3">
      <c r="A226">
        <v>225</v>
      </c>
      <c r="B226" t="s">
        <v>8</v>
      </c>
      <c r="C226">
        <v>5</v>
      </c>
      <c r="D226" t="s">
        <v>139</v>
      </c>
      <c r="E226" t="s">
        <v>85</v>
      </c>
      <c r="F226">
        <v>2</v>
      </c>
      <c r="G226" t="s">
        <v>85</v>
      </c>
      <c r="H226" t="s">
        <v>83</v>
      </c>
      <c r="I226" s="2">
        <v>0.5</v>
      </c>
      <c r="J226" t="s">
        <v>85</v>
      </c>
      <c r="K226" t="s">
        <v>83</v>
      </c>
      <c r="L226" t="s">
        <v>15</v>
      </c>
      <c r="N226">
        <v>5</v>
      </c>
      <c r="O226" t="s">
        <v>139</v>
      </c>
      <c r="P226" t="s">
        <v>15</v>
      </c>
      <c r="Q226" s="1" t="s">
        <v>72</v>
      </c>
      <c r="R226" t="s">
        <v>72</v>
      </c>
      <c r="S226" t="str">
        <f t="shared" si="9"/>
        <v>5 &amp; Sales &amp; Marketing</v>
      </c>
      <c r="T226" t="e">
        <f>IF(U226="","",INDEX('Backing 4'!Z:Z,MATCH(U226,'Backing 4'!Y:Y,0)))</f>
        <v>#N/A</v>
      </c>
      <c r="U226">
        <f t="shared" si="10"/>
        <v>5</v>
      </c>
      <c r="V226">
        <v>1</v>
      </c>
      <c r="W226" t="e">
        <f>IF(E226="Y","",IF(X226="Y",INDEX('Backing 2'!B:B,MATCH(C226,'Backing 2'!C:C,0)),C226))</f>
        <v>#N/A</v>
      </c>
      <c r="X226" t="s">
        <v>82</v>
      </c>
      <c r="Y226">
        <v>1</v>
      </c>
      <c r="Z226" t="s">
        <v>73</v>
      </c>
      <c r="AA226">
        <v>25</v>
      </c>
      <c r="AB226" t="s">
        <v>28</v>
      </c>
      <c r="AC226" t="s">
        <v>78</v>
      </c>
      <c r="AD226" s="3">
        <v>41730</v>
      </c>
      <c r="AE226" s="3" t="str">
        <f t="shared" si="11"/>
        <v>2014</v>
      </c>
      <c r="AF226">
        <v>6</v>
      </c>
    </row>
    <row r="227" spans="1:32" x14ac:dyDescent="0.3">
      <c r="A227">
        <v>226</v>
      </c>
      <c r="B227" t="s">
        <v>8</v>
      </c>
      <c r="C227">
        <v>6</v>
      </c>
      <c r="D227" t="s">
        <v>135</v>
      </c>
      <c r="E227" t="s">
        <v>85</v>
      </c>
      <c r="F227">
        <v>2</v>
      </c>
      <c r="G227" t="s">
        <v>85</v>
      </c>
      <c r="H227" t="s">
        <v>83</v>
      </c>
      <c r="I227" s="2">
        <v>0.5</v>
      </c>
      <c r="J227" t="s">
        <v>85</v>
      </c>
      <c r="K227" t="s">
        <v>83</v>
      </c>
      <c r="L227" t="s">
        <v>15</v>
      </c>
      <c r="N227">
        <v>6</v>
      </c>
      <c r="O227" t="s">
        <v>135</v>
      </c>
      <c r="P227" t="s">
        <v>15</v>
      </c>
      <c r="Q227" s="1" t="s">
        <v>72</v>
      </c>
      <c r="R227" t="s">
        <v>72</v>
      </c>
      <c r="S227" t="str">
        <f t="shared" si="9"/>
        <v>6 &amp; Sales &amp; Marketing</v>
      </c>
      <c r="T227" t="e">
        <f>IF(U227="","",INDEX('Backing 4'!Z:Z,MATCH(U227,'Backing 4'!Y:Y,0)))</f>
        <v>#N/A</v>
      </c>
      <c r="U227">
        <f t="shared" si="10"/>
        <v>6</v>
      </c>
      <c r="V227">
        <v>3</v>
      </c>
      <c r="W227">
        <f>IF(E227="Y","",IF(X227="Y",INDEX('Backing 2'!B:B,MATCH(C227,'Backing 2'!C:C,0)),C227))</f>
        <v>6</v>
      </c>
      <c r="X227" t="s">
        <v>84</v>
      </c>
      <c r="Y227">
        <v>2</v>
      </c>
      <c r="Z227" t="s">
        <v>73</v>
      </c>
      <c r="AA227">
        <v>21</v>
      </c>
      <c r="AB227" t="s">
        <v>24</v>
      </c>
      <c r="AC227" t="s">
        <v>24</v>
      </c>
      <c r="AD227" s="3">
        <v>42826</v>
      </c>
      <c r="AE227" s="3" t="str">
        <f t="shared" si="11"/>
        <v>2017</v>
      </c>
      <c r="AF227">
        <v>3</v>
      </c>
    </row>
    <row r="228" spans="1:32" x14ac:dyDescent="0.3">
      <c r="A228">
        <v>227</v>
      </c>
      <c r="B228" t="s">
        <v>8</v>
      </c>
      <c r="C228" s="4">
        <v>4</v>
      </c>
      <c r="D228" s="4" t="s">
        <v>136</v>
      </c>
      <c r="E228" t="s">
        <v>85</v>
      </c>
      <c r="F228">
        <v>3</v>
      </c>
      <c r="G228" t="s">
        <v>85</v>
      </c>
      <c r="H228" t="s">
        <v>85</v>
      </c>
      <c r="I228" s="2">
        <v>0.5</v>
      </c>
      <c r="J228" t="s">
        <v>83</v>
      </c>
      <c r="K228" t="s">
        <v>83</v>
      </c>
      <c r="L228" t="s">
        <v>15</v>
      </c>
      <c r="M228" t="s">
        <v>86</v>
      </c>
      <c r="P228" t="s">
        <v>15</v>
      </c>
      <c r="Q228" s="1" t="s">
        <v>72</v>
      </c>
      <c r="R228" t="s">
        <v>72</v>
      </c>
      <c r="S228" t="str">
        <f t="shared" si="9"/>
        <v/>
      </c>
      <c r="T228" t="str">
        <f>IF(U228="","",INDEX('Backing 4'!Z:Z,MATCH(U228,'Backing 4'!Y:Y,0)))</f>
        <v/>
      </c>
      <c r="U228" t="str">
        <f t="shared" si="10"/>
        <v/>
      </c>
      <c r="V228">
        <v>3</v>
      </c>
      <c r="W228">
        <f>IF(E228="Y","",IF(X228="Y",INDEX('Backing 2'!B:B,MATCH(C228,'Backing 2'!C:C,0)),C228))</f>
        <v>4</v>
      </c>
      <c r="X228" t="s">
        <v>84</v>
      </c>
      <c r="Y228">
        <v>2</v>
      </c>
      <c r="Z228" t="s">
        <v>75</v>
      </c>
      <c r="AA228">
        <v>43</v>
      </c>
      <c r="AB228" t="s">
        <v>24</v>
      </c>
      <c r="AC228" t="s">
        <v>24</v>
      </c>
      <c r="AD228" s="3">
        <v>40634</v>
      </c>
      <c r="AE228" s="3" t="str">
        <f t="shared" si="11"/>
        <v>2011</v>
      </c>
      <c r="AF228">
        <v>9</v>
      </c>
    </row>
    <row r="229" spans="1:32" x14ac:dyDescent="0.3">
      <c r="A229">
        <v>228</v>
      </c>
      <c r="B229" t="s">
        <v>8</v>
      </c>
      <c r="C229">
        <v>5</v>
      </c>
      <c r="D229" t="s">
        <v>139</v>
      </c>
      <c r="E229" t="s">
        <v>85</v>
      </c>
      <c r="F229">
        <v>2</v>
      </c>
      <c r="G229" t="s">
        <v>83</v>
      </c>
      <c r="H229" t="s">
        <v>83</v>
      </c>
      <c r="I229" s="2">
        <v>0.5</v>
      </c>
      <c r="J229" t="s">
        <v>85</v>
      </c>
      <c r="K229" t="s">
        <v>83</v>
      </c>
      <c r="L229" t="s">
        <v>14</v>
      </c>
      <c r="N229">
        <v>4</v>
      </c>
      <c r="O229" t="s">
        <v>136</v>
      </c>
      <c r="P229" t="s">
        <v>14</v>
      </c>
      <c r="Q229" s="1" t="s">
        <v>72</v>
      </c>
      <c r="R229" t="s">
        <v>72</v>
      </c>
      <c r="S229" t="str">
        <f t="shared" si="9"/>
        <v>5 &amp; Internal Services</v>
      </c>
      <c r="T229" t="e">
        <f>IF(U229="","",INDEX('Backing 4'!Z:Z,MATCH(U229,'Backing 4'!Y:Y,0)))</f>
        <v>#N/A</v>
      </c>
      <c r="U229">
        <f t="shared" si="10"/>
        <v>5</v>
      </c>
      <c r="V229">
        <v>2</v>
      </c>
      <c r="W229">
        <f>IF(E229="Y","",IF(X229="Y",INDEX('Backing 2'!B:B,MATCH(C229,'Backing 2'!C:C,0)),C229))</f>
        <v>5</v>
      </c>
      <c r="X229" t="s">
        <v>84</v>
      </c>
      <c r="Y229">
        <v>3</v>
      </c>
      <c r="Z229" t="s">
        <v>74</v>
      </c>
      <c r="AA229">
        <v>31</v>
      </c>
      <c r="AB229" t="s">
        <v>24</v>
      </c>
      <c r="AC229" t="s">
        <v>24</v>
      </c>
      <c r="AD229" s="3">
        <v>42461</v>
      </c>
      <c r="AE229" s="3" t="str">
        <f t="shared" si="11"/>
        <v>2016</v>
      </c>
      <c r="AF229">
        <v>4</v>
      </c>
    </row>
    <row r="230" spans="1:32" x14ac:dyDescent="0.3">
      <c r="A230">
        <v>229</v>
      </c>
      <c r="B230" t="s">
        <v>8</v>
      </c>
      <c r="C230">
        <v>3</v>
      </c>
      <c r="D230" t="s">
        <v>138</v>
      </c>
      <c r="E230" t="s">
        <v>85</v>
      </c>
      <c r="F230">
        <v>2</v>
      </c>
      <c r="G230" t="s">
        <v>85</v>
      </c>
      <c r="H230" t="s">
        <v>83</v>
      </c>
      <c r="I230" s="2">
        <v>0.5</v>
      </c>
      <c r="J230" t="s">
        <v>85</v>
      </c>
      <c r="K230" t="s">
        <v>83</v>
      </c>
      <c r="L230" t="s">
        <v>14</v>
      </c>
      <c r="N230">
        <v>3</v>
      </c>
      <c r="O230" t="s">
        <v>138</v>
      </c>
      <c r="P230" t="s">
        <v>14</v>
      </c>
      <c r="Q230" s="1" t="s">
        <v>72</v>
      </c>
      <c r="R230" t="s">
        <v>72</v>
      </c>
      <c r="S230" t="str">
        <f t="shared" si="9"/>
        <v>3 &amp; Internal Services</v>
      </c>
      <c r="T230" t="e">
        <f>IF(U230="","",INDEX('Backing 4'!Z:Z,MATCH(U230,'Backing 4'!Y:Y,0)))</f>
        <v>#N/A</v>
      </c>
      <c r="U230">
        <f t="shared" si="10"/>
        <v>3</v>
      </c>
      <c r="V230">
        <v>3</v>
      </c>
      <c r="W230">
        <f>IF(E230="Y","",IF(X230="Y",INDEX('Backing 2'!B:B,MATCH(C230,'Backing 2'!C:C,0)),C230))</f>
        <v>3</v>
      </c>
      <c r="X230" t="s">
        <v>84</v>
      </c>
      <c r="Y230">
        <v>2</v>
      </c>
      <c r="Z230" t="s">
        <v>74</v>
      </c>
      <c r="AA230">
        <v>35</v>
      </c>
      <c r="AB230" t="s">
        <v>24</v>
      </c>
      <c r="AC230" t="s">
        <v>24</v>
      </c>
      <c r="AD230" s="3">
        <v>42461</v>
      </c>
      <c r="AE230" s="3" t="str">
        <f t="shared" si="11"/>
        <v>2016</v>
      </c>
      <c r="AF230">
        <v>4</v>
      </c>
    </row>
    <row r="231" spans="1:32" x14ac:dyDescent="0.3">
      <c r="A231">
        <v>230</v>
      </c>
      <c r="B231" t="s">
        <v>7</v>
      </c>
      <c r="C231" s="4">
        <v>6</v>
      </c>
      <c r="D231" s="4" t="s">
        <v>135</v>
      </c>
      <c r="E231" t="s">
        <v>85</v>
      </c>
      <c r="F231">
        <v>2</v>
      </c>
      <c r="G231" t="s">
        <v>85</v>
      </c>
      <c r="H231" t="s">
        <v>85</v>
      </c>
      <c r="I231" s="2">
        <v>0.5</v>
      </c>
      <c r="J231" t="s">
        <v>83</v>
      </c>
      <c r="K231" t="s">
        <v>83</v>
      </c>
      <c r="L231" t="s">
        <v>13</v>
      </c>
      <c r="M231" t="s">
        <v>86</v>
      </c>
      <c r="P231" t="s">
        <v>13</v>
      </c>
      <c r="Q231" s="1" t="s">
        <v>72</v>
      </c>
      <c r="R231" t="s">
        <v>72</v>
      </c>
      <c r="S231" t="str">
        <f t="shared" si="9"/>
        <v/>
      </c>
      <c r="T231" t="str">
        <f>IF(U231="","",INDEX('Backing 4'!Z:Z,MATCH(U231,'Backing 4'!Y:Y,0)))</f>
        <v/>
      </c>
      <c r="U231" t="str">
        <f t="shared" si="10"/>
        <v/>
      </c>
      <c r="V231">
        <v>2</v>
      </c>
      <c r="W231">
        <f>IF(E231="Y","",IF(X231="Y",INDEX('Backing 2'!B:B,MATCH(C231,'Backing 2'!C:C,0)),C231))</f>
        <v>6</v>
      </c>
      <c r="X231" t="s">
        <v>84</v>
      </c>
      <c r="Y231">
        <v>3</v>
      </c>
      <c r="Z231" t="s">
        <v>75</v>
      </c>
      <c r="AA231">
        <v>42</v>
      </c>
      <c r="AB231" t="s">
        <v>24</v>
      </c>
      <c r="AC231" t="s">
        <v>24</v>
      </c>
      <c r="AD231" s="3">
        <v>43191</v>
      </c>
      <c r="AE231" s="3" t="str">
        <f t="shared" si="11"/>
        <v>2018</v>
      </c>
      <c r="AF231">
        <v>2</v>
      </c>
    </row>
    <row r="232" spans="1:32" x14ac:dyDescent="0.3">
      <c r="A232">
        <v>231</v>
      </c>
      <c r="B232" t="s">
        <v>8</v>
      </c>
      <c r="C232">
        <v>3</v>
      </c>
      <c r="D232" t="s">
        <v>138</v>
      </c>
      <c r="E232" t="s">
        <v>85</v>
      </c>
      <c r="F232">
        <v>3</v>
      </c>
      <c r="G232" t="s">
        <v>85</v>
      </c>
      <c r="H232" t="s">
        <v>83</v>
      </c>
      <c r="I232" s="2">
        <v>0.5</v>
      </c>
      <c r="J232" t="s">
        <v>85</v>
      </c>
      <c r="K232" t="s">
        <v>83</v>
      </c>
      <c r="L232" t="s">
        <v>11</v>
      </c>
      <c r="N232">
        <v>3</v>
      </c>
      <c r="O232" t="s">
        <v>138</v>
      </c>
      <c r="P232" t="s">
        <v>11</v>
      </c>
      <c r="Q232" s="1" t="s">
        <v>72</v>
      </c>
      <c r="R232" t="s">
        <v>72</v>
      </c>
      <c r="S232" t="str">
        <f t="shared" si="9"/>
        <v>3 &amp; Finance</v>
      </c>
      <c r="T232" t="e">
        <f>IF(U232="","",INDEX('Backing 4'!Z:Z,MATCH(U232,'Backing 4'!Y:Y,0)))</f>
        <v>#N/A</v>
      </c>
      <c r="U232">
        <f t="shared" si="10"/>
        <v>3</v>
      </c>
      <c r="V232">
        <v>3</v>
      </c>
      <c r="W232">
        <f>IF(E232="Y","",IF(X232="Y",INDEX('Backing 2'!B:B,MATCH(C232,'Backing 2'!C:C,0)),C232))</f>
        <v>3</v>
      </c>
      <c r="X232" t="s">
        <v>84</v>
      </c>
      <c r="Y232">
        <v>3</v>
      </c>
      <c r="Z232" t="s">
        <v>74</v>
      </c>
      <c r="AA232">
        <v>39</v>
      </c>
      <c r="AB232" t="s">
        <v>36</v>
      </c>
      <c r="AC232" t="s">
        <v>78</v>
      </c>
      <c r="AD232" s="3">
        <v>42461</v>
      </c>
      <c r="AE232" s="3" t="str">
        <f t="shared" si="11"/>
        <v>2016</v>
      </c>
      <c r="AF232">
        <v>4</v>
      </c>
    </row>
    <row r="233" spans="1:32" x14ac:dyDescent="0.3">
      <c r="A233">
        <v>232</v>
      </c>
      <c r="B233" t="s">
        <v>7</v>
      </c>
      <c r="C233">
        <v>6</v>
      </c>
      <c r="D233" t="s">
        <v>135</v>
      </c>
      <c r="E233" t="s">
        <v>85</v>
      </c>
      <c r="F233">
        <v>2</v>
      </c>
      <c r="G233" t="s">
        <v>83</v>
      </c>
      <c r="H233" t="s">
        <v>83</v>
      </c>
      <c r="I233" s="2">
        <v>0.5</v>
      </c>
      <c r="J233" t="s">
        <v>85</v>
      </c>
      <c r="K233" t="s">
        <v>83</v>
      </c>
      <c r="L233" t="s">
        <v>13</v>
      </c>
      <c r="N233">
        <v>5</v>
      </c>
      <c r="O233" t="s">
        <v>139</v>
      </c>
      <c r="P233" t="s">
        <v>13</v>
      </c>
      <c r="Q233" s="1" t="s">
        <v>72</v>
      </c>
      <c r="R233" t="s">
        <v>72</v>
      </c>
      <c r="S233" t="str">
        <f t="shared" si="9"/>
        <v>6 &amp; Operations</v>
      </c>
      <c r="T233" t="e">
        <f>IF(U233="","",INDEX('Backing 4'!Z:Z,MATCH(U233,'Backing 4'!Y:Y,0)))</f>
        <v>#N/A</v>
      </c>
      <c r="U233">
        <f t="shared" si="10"/>
        <v>6</v>
      </c>
      <c r="V233">
        <v>3</v>
      </c>
      <c r="W233">
        <f>IF(E233="Y","",IF(X233="Y",INDEX('Backing 2'!B:B,MATCH(C233,'Backing 2'!C:C,0)),C233))</f>
        <v>6</v>
      </c>
      <c r="X233" t="s">
        <v>84</v>
      </c>
      <c r="Y233">
        <v>3</v>
      </c>
      <c r="Z233" t="s">
        <v>74</v>
      </c>
      <c r="AA233">
        <v>34</v>
      </c>
      <c r="AB233" t="s">
        <v>26</v>
      </c>
      <c r="AC233" t="s">
        <v>78</v>
      </c>
      <c r="AD233" s="3">
        <v>42826</v>
      </c>
      <c r="AE233" s="3" t="str">
        <f t="shared" si="11"/>
        <v>2017</v>
      </c>
      <c r="AF233">
        <v>3</v>
      </c>
    </row>
    <row r="234" spans="1:32" x14ac:dyDescent="0.3">
      <c r="A234">
        <v>233</v>
      </c>
      <c r="B234" t="s">
        <v>7</v>
      </c>
      <c r="C234">
        <v>6</v>
      </c>
      <c r="D234" t="s">
        <v>135</v>
      </c>
      <c r="E234" t="s">
        <v>83</v>
      </c>
      <c r="F234" s="4"/>
      <c r="G234" t="s">
        <v>85</v>
      </c>
      <c r="H234" t="s">
        <v>85</v>
      </c>
      <c r="I234" s="2">
        <v>0.5</v>
      </c>
      <c r="J234" t="s">
        <v>85</v>
      </c>
      <c r="K234" t="s">
        <v>85</v>
      </c>
      <c r="L234" t="s">
        <v>16</v>
      </c>
      <c r="N234">
        <v>6</v>
      </c>
      <c r="O234" t="s">
        <v>135</v>
      </c>
      <c r="P234" t="s">
        <v>16</v>
      </c>
      <c r="Q234" s="1">
        <v>0.8</v>
      </c>
      <c r="R234" t="s">
        <v>71</v>
      </c>
      <c r="S234" t="str">
        <f t="shared" si="9"/>
        <v>6 &amp; Strategy</v>
      </c>
      <c r="T234" t="e">
        <f>IF(U234="","",INDEX('Backing 4'!Z:Z,MATCH(U234,'Backing 4'!Y:Y,0)))</f>
        <v>#N/A</v>
      </c>
      <c r="U234">
        <f t="shared" si="10"/>
        <v>6</v>
      </c>
      <c r="V234">
        <v>0</v>
      </c>
      <c r="W234">
        <f>IF(E234="Y","",IF(X234="Y",INDEX('Backing 2'!B:B,MATCH(C234,'Backing 2'!C:C,0)),C234))</f>
        <v>6</v>
      </c>
      <c r="X234" t="s">
        <v>84</v>
      </c>
      <c r="Z234" t="s">
        <v>73</v>
      </c>
      <c r="AA234">
        <v>25</v>
      </c>
      <c r="AB234" t="s">
        <v>24</v>
      </c>
      <c r="AC234" t="s">
        <v>24</v>
      </c>
      <c r="AD234" s="3">
        <v>43922</v>
      </c>
      <c r="AE234" s="3" t="str">
        <f t="shared" si="11"/>
        <v>2020</v>
      </c>
      <c r="AF234">
        <v>0</v>
      </c>
    </row>
    <row r="235" spans="1:32" x14ac:dyDescent="0.3">
      <c r="A235">
        <v>234</v>
      </c>
      <c r="B235" t="s">
        <v>7</v>
      </c>
      <c r="C235">
        <v>6</v>
      </c>
      <c r="D235" t="s">
        <v>135</v>
      </c>
      <c r="E235" t="s">
        <v>85</v>
      </c>
      <c r="F235">
        <v>2</v>
      </c>
      <c r="G235" t="s">
        <v>83</v>
      </c>
      <c r="H235" t="s">
        <v>83</v>
      </c>
      <c r="I235" s="2">
        <v>0.5</v>
      </c>
      <c r="J235" t="s">
        <v>85</v>
      </c>
      <c r="K235" t="s">
        <v>83</v>
      </c>
      <c r="L235" t="s">
        <v>13</v>
      </c>
      <c r="N235">
        <v>5</v>
      </c>
      <c r="O235" t="s">
        <v>139</v>
      </c>
      <c r="P235" t="s">
        <v>13</v>
      </c>
      <c r="Q235" s="1" t="s">
        <v>72</v>
      </c>
      <c r="R235" t="s">
        <v>72</v>
      </c>
      <c r="S235" t="str">
        <f t="shared" si="9"/>
        <v>6 &amp; Operations</v>
      </c>
      <c r="T235" t="e">
        <f>IF(U235="","",INDEX('Backing 4'!Z:Z,MATCH(U235,'Backing 4'!Y:Y,0)))</f>
        <v>#N/A</v>
      </c>
      <c r="U235">
        <f t="shared" si="10"/>
        <v>6</v>
      </c>
      <c r="V235">
        <v>2</v>
      </c>
      <c r="W235">
        <f>IF(E235="Y","",IF(X235="Y",INDEX('Backing 2'!B:B,MATCH(C235,'Backing 2'!C:C,0)),C235))</f>
        <v>6</v>
      </c>
      <c r="X235" t="s">
        <v>84</v>
      </c>
      <c r="Y235">
        <v>2</v>
      </c>
      <c r="Z235" t="s">
        <v>73</v>
      </c>
      <c r="AA235">
        <v>29</v>
      </c>
      <c r="AB235" t="s">
        <v>35</v>
      </c>
      <c r="AC235" t="s">
        <v>78</v>
      </c>
      <c r="AD235" s="3">
        <v>43191</v>
      </c>
      <c r="AE235" s="3" t="str">
        <f t="shared" si="11"/>
        <v>2018</v>
      </c>
      <c r="AF235">
        <v>2</v>
      </c>
    </row>
    <row r="236" spans="1:32" x14ac:dyDescent="0.3">
      <c r="A236">
        <v>235</v>
      </c>
      <c r="B236" t="s">
        <v>8</v>
      </c>
      <c r="C236">
        <v>4</v>
      </c>
      <c r="D236" t="s">
        <v>136</v>
      </c>
      <c r="E236" t="s">
        <v>85</v>
      </c>
      <c r="F236">
        <v>3</v>
      </c>
      <c r="G236" t="s">
        <v>85</v>
      </c>
      <c r="H236" t="s">
        <v>83</v>
      </c>
      <c r="I236" s="2">
        <v>0.5</v>
      </c>
      <c r="J236" t="s">
        <v>85</v>
      </c>
      <c r="K236" t="s">
        <v>83</v>
      </c>
      <c r="L236" t="s">
        <v>14</v>
      </c>
      <c r="N236">
        <v>4</v>
      </c>
      <c r="O236" t="s">
        <v>136</v>
      </c>
      <c r="P236" t="s">
        <v>14</v>
      </c>
      <c r="Q236" s="1" t="s">
        <v>72</v>
      </c>
      <c r="R236" t="s">
        <v>72</v>
      </c>
      <c r="S236" t="str">
        <f t="shared" si="9"/>
        <v>4 &amp; Internal Services</v>
      </c>
      <c r="T236" t="e">
        <f>IF(U236="","",INDEX('Backing 4'!Z:Z,MATCH(U236,'Backing 4'!Y:Y,0)))</f>
        <v>#N/A</v>
      </c>
      <c r="U236">
        <f t="shared" si="10"/>
        <v>4</v>
      </c>
      <c r="V236">
        <v>2</v>
      </c>
      <c r="W236">
        <f>IF(E236="Y","",IF(X236="Y",INDEX('Backing 2'!B:B,MATCH(C236,'Backing 2'!C:C,0)),C236))</f>
        <v>4</v>
      </c>
      <c r="X236" t="s">
        <v>84</v>
      </c>
      <c r="Y236">
        <v>3</v>
      </c>
      <c r="Z236" t="s">
        <v>74</v>
      </c>
      <c r="AA236">
        <v>32</v>
      </c>
      <c r="AB236" t="s">
        <v>24</v>
      </c>
      <c r="AC236" t="s">
        <v>24</v>
      </c>
      <c r="AD236" s="3">
        <v>41730</v>
      </c>
      <c r="AE236" s="3" t="str">
        <f t="shared" si="11"/>
        <v>2014</v>
      </c>
      <c r="AF236">
        <v>6</v>
      </c>
    </row>
    <row r="237" spans="1:32" x14ac:dyDescent="0.3">
      <c r="A237">
        <v>236</v>
      </c>
      <c r="B237" t="s">
        <v>7</v>
      </c>
      <c r="C237">
        <v>6</v>
      </c>
      <c r="D237" t="s">
        <v>135</v>
      </c>
      <c r="E237" t="s">
        <v>85</v>
      </c>
      <c r="F237">
        <v>3</v>
      </c>
      <c r="G237" t="s">
        <v>85</v>
      </c>
      <c r="H237" t="s">
        <v>83</v>
      </c>
      <c r="I237" s="2">
        <v>0.5</v>
      </c>
      <c r="J237" t="s">
        <v>85</v>
      </c>
      <c r="K237" t="s">
        <v>83</v>
      </c>
      <c r="L237" t="s">
        <v>15</v>
      </c>
      <c r="N237">
        <v>6</v>
      </c>
      <c r="O237" t="s">
        <v>135</v>
      </c>
      <c r="P237" t="s">
        <v>15</v>
      </c>
      <c r="Q237" s="1" t="s">
        <v>72</v>
      </c>
      <c r="R237" t="s">
        <v>72</v>
      </c>
      <c r="S237" t="str">
        <f t="shared" si="9"/>
        <v>6 &amp; Sales &amp; Marketing</v>
      </c>
      <c r="T237" t="e">
        <f>IF(U237="","",INDEX('Backing 4'!Z:Z,MATCH(U237,'Backing 4'!Y:Y,0)))</f>
        <v>#N/A</v>
      </c>
      <c r="U237">
        <f t="shared" si="10"/>
        <v>6</v>
      </c>
      <c r="V237">
        <v>1</v>
      </c>
      <c r="W237">
        <f>IF(E237="Y","",IF(X237="Y",INDEX('Backing 2'!B:B,MATCH(C237,'Backing 2'!C:C,0)),C237))</f>
        <v>6</v>
      </c>
      <c r="X237" t="s">
        <v>84</v>
      </c>
      <c r="Z237" t="s">
        <v>73</v>
      </c>
      <c r="AA237">
        <v>22</v>
      </c>
      <c r="AB237" t="s">
        <v>24</v>
      </c>
      <c r="AC237" t="s">
        <v>24</v>
      </c>
      <c r="AD237" s="3">
        <v>43556</v>
      </c>
      <c r="AE237" s="3" t="str">
        <f t="shared" si="11"/>
        <v>2019</v>
      </c>
      <c r="AF237">
        <v>1</v>
      </c>
    </row>
    <row r="238" spans="1:32" x14ac:dyDescent="0.3">
      <c r="A238">
        <v>237</v>
      </c>
      <c r="B238" t="s">
        <v>7</v>
      </c>
      <c r="C238">
        <v>6</v>
      </c>
      <c r="D238" t="s">
        <v>135</v>
      </c>
      <c r="E238" t="s">
        <v>85</v>
      </c>
      <c r="F238">
        <v>2</v>
      </c>
      <c r="G238" t="s">
        <v>83</v>
      </c>
      <c r="H238" t="s">
        <v>83</v>
      </c>
      <c r="I238" s="2">
        <v>0.5</v>
      </c>
      <c r="J238" t="s">
        <v>85</v>
      </c>
      <c r="K238" t="s">
        <v>83</v>
      </c>
      <c r="L238" t="s">
        <v>13</v>
      </c>
      <c r="N238">
        <v>5</v>
      </c>
      <c r="O238" t="s">
        <v>139</v>
      </c>
      <c r="P238" t="s">
        <v>13</v>
      </c>
      <c r="Q238" s="1" t="s">
        <v>72</v>
      </c>
      <c r="R238" t="s">
        <v>72</v>
      </c>
      <c r="S238" t="str">
        <f t="shared" si="9"/>
        <v>6 &amp; Operations</v>
      </c>
      <c r="T238" t="e">
        <f>IF(U238="","",INDEX('Backing 4'!Z:Z,MATCH(U238,'Backing 4'!Y:Y,0)))</f>
        <v>#N/A</v>
      </c>
      <c r="U238">
        <f t="shared" si="10"/>
        <v>6</v>
      </c>
      <c r="V238">
        <v>4</v>
      </c>
      <c r="W238">
        <f>IF(E238="Y","",IF(X238="Y",INDEX('Backing 2'!B:B,MATCH(C238,'Backing 2'!C:C,0)),C238))</f>
        <v>6</v>
      </c>
      <c r="X238" t="s">
        <v>84</v>
      </c>
      <c r="Y238">
        <v>3</v>
      </c>
      <c r="Z238" t="s">
        <v>74</v>
      </c>
      <c r="AA238">
        <v>31</v>
      </c>
      <c r="AB238" t="s">
        <v>24</v>
      </c>
      <c r="AC238" t="s">
        <v>24</v>
      </c>
      <c r="AD238" s="3">
        <v>42461</v>
      </c>
      <c r="AE238" s="3" t="str">
        <f t="shared" si="11"/>
        <v>2016</v>
      </c>
      <c r="AF238">
        <v>4</v>
      </c>
    </row>
    <row r="239" spans="1:32" x14ac:dyDescent="0.3">
      <c r="A239">
        <v>238</v>
      </c>
      <c r="B239" t="s">
        <v>7</v>
      </c>
      <c r="C239">
        <v>6</v>
      </c>
      <c r="D239" t="s">
        <v>135</v>
      </c>
      <c r="E239" t="s">
        <v>83</v>
      </c>
      <c r="F239" s="4"/>
      <c r="G239" t="s">
        <v>85</v>
      </c>
      <c r="H239" t="s">
        <v>85</v>
      </c>
      <c r="I239" s="2">
        <v>0.5</v>
      </c>
      <c r="J239" t="s">
        <v>85</v>
      </c>
      <c r="K239" t="s">
        <v>85</v>
      </c>
      <c r="L239" t="s">
        <v>13</v>
      </c>
      <c r="N239">
        <v>6</v>
      </c>
      <c r="O239" t="s">
        <v>135</v>
      </c>
      <c r="P239" t="s">
        <v>13</v>
      </c>
      <c r="Q239" s="1" t="s">
        <v>72</v>
      </c>
      <c r="R239" t="s">
        <v>72</v>
      </c>
      <c r="S239" t="str">
        <f t="shared" si="9"/>
        <v>6 &amp; Operations</v>
      </c>
      <c r="T239" t="e">
        <f>IF(U239="","",INDEX('Backing 4'!Z:Z,MATCH(U239,'Backing 4'!Y:Y,0)))</f>
        <v>#N/A</v>
      </c>
      <c r="U239">
        <f t="shared" si="10"/>
        <v>6</v>
      </c>
      <c r="V239">
        <v>0</v>
      </c>
      <c r="W239">
        <f>IF(E239="Y","",IF(X239="Y",INDEX('Backing 2'!B:B,MATCH(C239,'Backing 2'!C:C,0)),C239))</f>
        <v>6</v>
      </c>
      <c r="X239" t="s">
        <v>84</v>
      </c>
      <c r="Z239" t="s">
        <v>73</v>
      </c>
      <c r="AA239">
        <v>22</v>
      </c>
      <c r="AB239" t="s">
        <v>36</v>
      </c>
      <c r="AC239" t="s">
        <v>78</v>
      </c>
      <c r="AD239" s="3">
        <v>43922</v>
      </c>
      <c r="AE239" s="3" t="str">
        <f t="shared" si="11"/>
        <v>2020</v>
      </c>
      <c r="AF239">
        <v>0</v>
      </c>
    </row>
    <row r="240" spans="1:32" x14ac:dyDescent="0.3">
      <c r="A240">
        <v>239</v>
      </c>
      <c r="B240" t="s">
        <v>8</v>
      </c>
      <c r="C240">
        <v>4</v>
      </c>
      <c r="D240" t="s">
        <v>136</v>
      </c>
      <c r="E240" t="s">
        <v>85</v>
      </c>
      <c r="F240">
        <v>2</v>
      </c>
      <c r="G240" t="s">
        <v>85</v>
      </c>
      <c r="H240" t="s">
        <v>83</v>
      </c>
      <c r="I240" s="2">
        <v>0.5</v>
      </c>
      <c r="J240" t="s">
        <v>85</v>
      </c>
      <c r="K240" t="s">
        <v>83</v>
      </c>
      <c r="L240" t="s">
        <v>15</v>
      </c>
      <c r="N240">
        <v>4</v>
      </c>
      <c r="O240" t="s">
        <v>136</v>
      </c>
      <c r="P240" t="s">
        <v>15</v>
      </c>
      <c r="Q240" s="1" t="s">
        <v>72</v>
      </c>
      <c r="R240" t="s">
        <v>72</v>
      </c>
      <c r="S240" t="str">
        <f t="shared" si="9"/>
        <v>4 &amp; Sales &amp; Marketing</v>
      </c>
      <c r="T240" t="e">
        <f>IF(U240="","",INDEX('Backing 4'!Z:Z,MATCH(U240,'Backing 4'!Y:Y,0)))</f>
        <v>#N/A</v>
      </c>
      <c r="U240">
        <f t="shared" si="10"/>
        <v>4</v>
      </c>
      <c r="V240">
        <v>2</v>
      </c>
      <c r="W240">
        <f>IF(E240="Y","",IF(X240="Y",INDEX('Backing 2'!B:B,MATCH(C240,'Backing 2'!C:C,0)),C240))</f>
        <v>4</v>
      </c>
      <c r="X240" t="s">
        <v>84</v>
      </c>
      <c r="Y240">
        <v>2</v>
      </c>
      <c r="Z240" t="s">
        <v>74</v>
      </c>
      <c r="AA240">
        <v>36</v>
      </c>
      <c r="AB240" t="s">
        <v>31</v>
      </c>
      <c r="AC240" t="s">
        <v>78</v>
      </c>
      <c r="AD240" s="3">
        <v>41730</v>
      </c>
      <c r="AE240" s="3" t="str">
        <f t="shared" si="11"/>
        <v>2014</v>
      </c>
      <c r="AF240">
        <v>6</v>
      </c>
    </row>
    <row r="241" spans="1:32" x14ac:dyDescent="0.3">
      <c r="A241">
        <v>240</v>
      </c>
      <c r="B241" t="s">
        <v>7</v>
      </c>
      <c r="C241">
        <v>6</v>
      </c>
      <c r="D241" t="s">
        <v>135</v>
      </c>
      <c r="E241" t="s">
        <v>85</v>
      </c>
      <c r="F241">
        <v>2</v>
      </c>
      <c r="G241" t="s">
        <v>85</v>
      </c>
      <c r="H241" t="s">
        <v>83</v>
      </c>
      <c r="I241" s="2">
        <v>0.5</v>
      </c>
      <c r="J241" t="s">
        <v>85</v>
      </c>
      <c r="K241" t="s">
        <v>83</v>
      </c>
      <c r="L241" t="s">
        <v>13</v>
      </c>
      <c r="N241">
        <v>6</v>
      </c>
      <c r="O241" t="s">
        <v>135</v>
      </c>
      <c r="P241" t="s">
        <v>13</v>
      </c>
      <c r="Q241" s="1" t="s">
        <v>72</v>
      </c>
      <c r="R241" t="s">
        <v>72</v>
      </c>
      <c r="S241" t="str">
        <f t="shared" si="9"/>
        <v>6 &amp; Operations</v>
      </c>
      <c r="T241" t="e">
        <f>IF(U241="","",INDEX('Backing 4'!Z:Z,MATCH(U241,'Backing 4'!Y:Y,0)))</f>
        <v>#N/A</v>
      </c>
      <c r="U241">
        <f t="shared" si="10"/>
        <v>6</v>
      </c>
      <c r="V241">
        <v>4</v>
      </c>
      <c r="W241">
        <f>IF(E241="Y","",IF(X241="Y",INDEX('Backing 2'!B:B,MATCH(C241,'Backing 2'!C:C,0)),C241))</f>
        <v>6</v>
      </c>
      <c r="X241" t="s">
        <v>84</v>
      </c>
      <c r="Y241">
        <v>3</v>
      </c>
      <c r="Z241" t="s">
        <v>73</v>
      </c>
      <c r="AA241">
        <v>27</v>
      </c>
      <c r="AB241" t="s">
        <v>31</v>
      </c>
      <c r="AC241" t="s">
        <v>78</v>
      </c>
      <c r="AD241" s="3">
        <v>42461</v>
      </c>
      <c r="AE241" s="3" t="str">
        <f t="shared" si="11"/>
        <v>2016</v>
      </c>
      <c r="AF241">
        <v>4</v>
      </c>
    </row>
    <row r="242" spans="1:32" x14ac:dyDescent="0.3">
      <c r="A242">
        <v>241</v>
      </c>
      <c r="B242" t="s">
        <v>7</v>
      </c>
      <c r="C242">
        <v>4</v>
      </c>
      <c r="D242" t="s">
        <v>136</v>
      </c>
      <c r="E242" t="s">
        <v>85</v>
      </c>
      <c r="F242">
        <v>2</v>
      </c>
      <c r="G242" t="s">
        <v>85</v>
      </c>
      <c r="H242" t="s">
        <v>83</v>
      </c>
      <c r="I242" s="2">
        <v>0.5</v>
      </c>
      <c r="J242" t="s">
        <v>85</v>
      </c>
      <c r="K242" t="s">
        <v>83</v>
      </c>
      <c r="L242" t="s">
        <v>14</v>
      </c>
      <c r="N242">
        <v>4</v>
      </c>
      <c r="O242" t="s">
        <v>136</v>
      </c>
      <c r="P242" t="s">
        <v>14</v>
      </c>
      <c r="Q242" s="1" t="s">
        <v>72</v>
      </c>
      <c r="R242" t="s">
        <v>72</v>
      </c>
      <c r="S242" t="str">
        <f t="shared" si="9"/>
        <v>4 &amp; Internal Services</v>
      </c>
      <c r="T242" t="e">
        <f>IF(U242="","",INDEX('Backing 4'!Z:Z,MATCH(U242,'Backing 4'!Y:Y,0)))</f>
        <v>#N/A</v>
      </c>
      <c r="U242">
        <f t="shared" si="10"/>
        <v>4</v>
      </c>
      <c r="V242">
        <v>2</v>
      </c>
      <c r="W242">
        <f>IF(E242="Y","",IF(X242="Y",INDEX('Backing 2'!B:B,MATCH(C242,'Backing 2'!C:C,0)),C242))</f>
        <v>4</v>
      </c>
      <c r="X242" t="s">
        <v>84</v>
      </c>
      <c r="Y242">
        <v>2</v>
      </c>
      <c r="Z242" t="s">
        <v>74</v>
      </c>
      <c r="AA242">
        <v>38</v>
      </c>
      <c r="AB242" t="s">
        <v>35</v>
      </c>
      <c r="AC242" t="s">
        <v>78</v>
      </c>
      <c r="AD242" s="3">
        <v>43191</v>
      </c>
      <c r="AE242" s="3" t="str">
        <f t="shared" si="11"/>
        <v>2018</v>
      </c>
      <c r="AF242">
        <v>2</v>
      </c>
    </row>
    <row r="243" spans="1:32" x14ac:dyDescent="0.3">
      <c r="A243">
        <v>242</v>
      </c>
      <c r="B243" t="s">
        <v>8</v>
      </c>
      <c r="C243" s="4">
        <v>5</v>
      </c>
      <c r="D243" s="4" t="s">
        <v>139</v>
      </c>
      <c r="E243" t="s">
        <v>85</v>
      </c>
      <c r="F243">
        <v>3</v>
      </c>
      <c r="G243" t="s">
        <v>85</v>
      </c>
      <c r="H243" t="s">
        <v>85</v>
      </c>
      <c r="I243" s="2">
        <v>0.5</v>
      </c>
      <c r="J243" t="s">
        <v>83</v>
      </c>
      <c r="K243" t="s">
        <v>83</v>
      </c>
      <c r="L243" t="s">
        <v>14</v>
      </c>
      <c r="M243" t="s">
        <v>86</v>
      </c>
      <c r="P243" t="s">
        <v>14</v>
      </c>
      <c r="Q243" s="1" t="s">
        <v>72</v>
      </c>
      <c r="R243" t="s">
        <v>72</v>
      </c>
      <c r="S243" t="str">
        <f t="shared" si="9"/>
        <v/>
      </c>
      <c r="T243" t="str">
        <f>IF(U243="","",INDEX('Backing 4'!Z:Z,MATCH(U243,'Backing 4'!Y:Y,0)))</f>
        <v/>
      </c>
      <c r="U243" t="str">
        <f t="shared" si="10"/>
        <v/>
      </c>
      <c r="V243">
        <v>3</v>
      </c>
      <c r="W243">
        <f>IF(E243="Y","",IF(X243="Y",INDEX('Backing 2'!B:B,MATCH(C243,'Backing 2'!C:C,0)),C243))</f>
        <v>5</v>
      </c>
      <c r="X243" t="s">
        <v>84</v>
      </c>
      <c r="Y243">
        <v>3</v>
      </c>
      <c r="Z243" t="s">
        <v>74</v>
      </c>
      <c r="AA243">
        <v>37</v>
      </c>
      <c r="AB243" t="s">
        <v>36</v>
      </c>
      <c r="AC243" t="s">
        <v>78</v>
      </c>
      <c r="AD243" s="3">
        <v>42826</v>
      </c>
      <c r="AE243" s="3" t="str">
        <f t="shared" si="11"/>
        <v>2017</v>
      </c>
      <c r="AF243">
        <v>3</v>
      </c>
    </row>
    <row r="244" spans="1:32" x14ac:dyDescent="0.3">
      <c r="A244">
        <v>243</v>
      </c>
      <c r="B244" t="s">
        <v>8</v>
      </c>
      <c r="C244">
        <v>2</v>
      </c>
      <c r="D244" t="s">
        <v>137</v>
      </c>
      <c r="E244" t="s">
        <v>85</v>
      </c>
      <c r="F244">
        <v>3</v>
      </c>
      <c r="G244" t="s">
        <v>85</v>
      </c>
      <c r="H244" t="s">
        <v>83</v>
      </c>
      <c r="I244" s="2">
        <v>0.5</v>
      </c>
      <c r="J244" t="s">
        <v>85</v>
      </c>
      <c r="K244" t="s">
        <v>83</v>
      </c>
      <c r="L244" t="s">
        <v>13</v>
      </c>
      <c r="N244">
        <v>2</v>
      </c>
      <c r="O244" t="s">
        <v>137</v>
      </c>
      <c r="P244" t="s">
        <v>13</v>
      </c>
      <c r="Q244" s="1" t="s">
        <v>72</v>
      </c>
      <c r="R244" t="s">
        <v>72</v>
      </c>
      <c r="S244" t="str">
        <f t="shared" si="9"/>
        <v>2 &amp; Operations</v>
      </c>
      <c r="T244" t="s">
        <v>123</v>
      </c>
      <c r="U244">
        <f t="shared" si="10"/>
        <v>2</v>
      </c>
      <c r="V244">
        <v>1</v>
      </c>
      <c r="W244" t="e">
        <f>IF(E244="Y","",IF(X244="Y",INDEX('Backing 2'!B:B,MATCH(C244,'Backing 2'!C:C,0)),C244))</f>
        <v>#N/A</v>
      </c>
      <c r="X244" t="s">
        <v>82</v>
      </c>
      <c r="Y244">
        <v>2</v>
      </c>
      <c r="Z244" t="s">
        <v>75</v>
      </c>
      <c r="AA244">
        <v>42</v>
      </c>
      <c r="AB244" t="s">
        <v>24</v>
      </c>
      <c r="AC244" t="s">
        <v>24</v>
      </c>
      <c r="AD244" s="3">
        <v>41365</v>
      </c>
      <c r="AE244" s="3" t="str">
        <f t="shared" si="11"/>
        <v>2013</v>
      </c>
      <c r="AF244">
        <v>7</v>
      </c>
    </row>
    <row r="245" spans="1:32" x14ac:dyDescent="0.3">
      <c r="A245">
        <v>244</v>
      </c>
      <c r="B245" t="s">
        <v>8</v>
      </c>
      <c r="C245">
        <v>3</v>
      </c>
      <c r="D245" t="s">
        <v>138</v>
      </c>
      <c r="E245" t="s">
        <v>85</v>
      </c>
      <c r="F245">
        <v>2</v>
      </c>
      <c r="G245" t="s">
        <v>85</v>
      </c>
      <c r="H245" t="s">
        <v>83</v>
      </c>
      <c r="I245" s="2">
        <v>0.5</v>
      </c>
      <c r="J245" t="s">
        <v>85</v>
      </c>
      <c r="K245" t="s">
        <v>83</v>
      </c>
      <c r="L245" t="s">
        <v>15</v>
      </c>
      <c r="N245">
        <v>3</v>
      </c>
      <c r="O245" t="s">
        <v>138</v>
      </c>
      <c r="P245" t="s">
        <v>15</v>
      </c>
      <c r="Q245" s="1" t="s">
        <v>72</v>
      </c>
      <c r="R245" t="s">
        <v>72</v>
      </c>
      <c r="S245" t="str">
        <f t="shared" si="9"/>
        <v>3 &amp; Sales &amp; Marketing</v>
      </c>
      <c r="T245" t="e">
        <f>IF(U245="","",INDEX('Backing 4'!Z:Z,MATCH(U245,'Backing 4'!Y:Y,0)))</f>
        <v>#N/A</v>
      </c>
      <c r="U245">
        <f t="shared" si="10"/>
        <v>3</v>
      </c>
      <c r="V245">
        <v>4</v>
      </c>
      <c r="W245">
        <f>IF(E245="Y","",IF(X245="Y",INDEX('Backing 2'!B:B,MATCH(C245,'Backing 2'!C:C,0)),C245))</f>
        <v>3</v>
      </c>
      <c r="X245" t="s">
        <v>84</v>
      </c>
      <c r="Y245">
        <v>4</v>
      </c>
      <c r="Z245" t="s">
        <v>75</v>
      </c>
      <c r="AA245">
        <v>41</v>
      </c>
      <c r="AB245" t="s">
        <v>41</v>
      </c>
      <c r="AC245" t="s">
        <v>78</v>
      </c>
      <c r="AD245" s="3">
        <v>40634</v>
      </c>
      <c r="AE245" s="3" t="str">
        <f t="shared" si="11"/>
        <v>2011</v>
      </c>
      <c r="AF245">
        <v>9</v>
      </c>
    </row>
    <row r="246" spans="1:32" x14ac:dyDescent="0.3">
      <c r="A246">
        <v>245</v>
      </c>
      <c r="B246" t="s">
        <v>7</v>
      </c>
      <c r="C246" s="4">
        <v>5</v>
      </c>
      <c r="D246" s="4" t="s">
        <v>139</v>
      </c>
      <c r="E246" t="s">
        <v>85</v>
      </c>
      <c r="F246">
        <v>2</v>
      </c>
      <c r="G246" t="s">
        <v>85</v>
      </c>
      <c r="H246" t="s">
        <v>85</v>
      </c>
      <c r="I246" s="2">
        <v>0.5</v>
      </c>
      <c r="J246" t="s">
        <v>83</v>
      </c>
      <c r="K246" t="s">
        <v>83</v>
      </c>
      <c r="L246" t="s">
        <v>13</v>
      </c>
      <c r="M246" t="s">
        <v>86</v>
      </c>
      <c r="P246" t="s">
        <v>13</v>
      </c>
      <c r="Q246" s="1">
        <v>0.7</v>
      </c>
      <c r="R246" t="s">
        <v>71</v>
      </c>
      <c r="S246" t="str">
        <f t="shared" si="9"/>
        <v/>
      </c>
      <c r="T246" t="str">
        <f>IF(U246="","",INDEX('Backing 4'!Z:Z,MATCH(U246,'Backing 4'!Y:Y,0)))</f>
        <v/>
      </c>
      <c r="U246" t="str">
        <f t="shared" si="10"/>
        <v/>
      </c>
      <c r="V246">
        <v>5</v>
      </c>
      <c r="W246">
        <f>IF(E246="Y","",IF(X246="Y",INDEX('Backing 2'!B:B,MATCH(C246,'Backing 2'!C:C,0)),C246))</f>
        <v>5</v>
      </c>
      <c r="X246" t="s">
        <v>84</v>
      </c>
      <c r="Y246">
        <v>3</v>
      </c>
      <c r="Z246" t="s">
        <v>75</v>
      </c>
      <c r="AA246">
        <v>49</v>
      </c>
      <c r="AB246" t="s">
        <v>24</v>
      </c>
      <c r="AC246" t="s">
        <v>24</v>
      </c>
      <c r="AD246" s="3">
        <v>42095</v>
      </c>
      <c r="AE246" s="3" t="str">
        <f t="shared" si="11"/>
        <v>2015</v>
      </c>
      <c r="AF246">
        <v>5</v>
      </c>
    </row>
    <row r="247" spans="1:32" x14ac:dyDescent="0.3">
      <c r="A247">
        <v>246</v>
      </c>
      <c r="B247" t="s">
        <v>8</v>
      </c>
      <c r="C247" s="4">
        <v>6</v>
      </c>
      <c r="D247" s="4" t="s">
        <v>135</v>
      </c>
      <c r="E247" t="s">
        <v>85</v>
      </c>
      <c r="F247">
        <v>3</v>
      </c>
      <c r="G247" t="s">
        <v>85</v>
      </c>
      <c r="H247" t="s">
        <v>85</v>
      </c>
      <c r="I247" s="2">
        <v>0.5</v>
      </c>
      <c r="J247" t="s">
        <v>83</v>
      </c>
      <c r="K247" t="s">
        <v>83</v>
      </c>
      <c r="L247" t="s">
        <v>15</v>
      </c>
      <c r="M247" t="s">
        <v>86</v>
      </c>
      <c r="P247" t="s">
        <v>15</v>
      </c>
      <c r="Q247" s="1" t="s">
        <v>72</v>
      </c>
      <c r="R247" t="s">
        <v>72</v>
      </c>
      <c r="S247" t="str">
        <f t="shared" si="9"/>
        <v/>
      </c>
      <c r="T247" t="str">
        <f>IF(U247="","",INDEX('Backing 4'!Z:Z,MATCH(U247,'Backing 4'!Y:Y,0)))</f>
        <v/>
      </c>
      <c r="U247" t="str">
        <f t="shared" si="10"/>
        <v/>
      </c>
      <c r="V247">
        <v>5</v>
      </c>
      <c r="W247">
        <f>IF(E247="Y","",IF(X247="Y",INDEX('Backing 2'!B:B,MATCH(C247,'Backing 2'!C:C,0)),C247))</f>
        <v>6</v>
      </c>
      <c r="X247" t="s">
        <v>84</v>
      </c>
      <c r="Y247">
        <v>3</v>
      </c>
      <c r="Z247" t="s">
        <v>73</v>
      </c>
      <c r="AA247">
        <v>25</v>
      </c>
      <c r="AB247" t="s">
        <v>24</v>
      </c>
      <c r="AC247" t="s">
        <v>24</v>
      </c>
      <c r="AD247" s="3">
        <v>42095</v>
      </c>
      <c r="AE247" s="3" t="str">
        <f t="shared" si="11"/>
        <v>2015</v>
      </c>
      <c r="AF247">
        <v>5</v>
      </c>
    </row>
    <row r="248" spans="1:32" x14ac:dyDescent="0.3">
      <c r="A248">
        <v>247</v>
      </c>
      <c r="B248" t="s">
        <v>8</v>
      </c>
      <c r="C248">
        <v>6</v>
      </c>
      <c r="D248" t="s">
        <v>135</v>
      </c>
      <c r="E248" t="s">
        <v>85</v>
      </c>
      <c r="F248">
        <v>3</v>
      </c>
      <c r="G248" t="s">
        <v>85</v>
      </c>
      <c r="H248" t="s">
        <v>83</v>
      </c>
      <c r="I248" s="2">
        <v>0.5</v>
      </c>
      <c r="J248" t="s">
        <v>85</v>
      </c>
      <c r="K248" t="s">
        <v>83</v>
      </c>
      <c r="L248" t="s">
        <v>13</v>
      </c>
      <c r="N248">
        <v>6</v>
      </c>
      <c r="O248" t="s">
        <v>135</v>
      </c>
      <c r="P248" t="s">
        <v>13</v>
      </c>
      <c r="Q248" s="1" t="s">
        <v>72</v>
      </c>
      <c r="R248" t="s">
        <v>72</v>
      </c>
      <c r="S248" t="str">
        <f t="shared" si="9"/>
        <v>6 &amp; Operations</v>
      </c>
      <c r="T248" t="e">
        <f>IF(U248="","",INDEX('Backing 4'!Z:Z,MATCH(U248,'Backing 4'!Y:Y,0)))</f>
        <v>#N/A</v>
      </c>
      <c r="U248">
        <f t="shared" si="10"/>
        <v>6</v>
      </c>
      <c r="V248">
        <v>3</v>
      </c>
      <c r="W248">
        <f>IF(E248="Y","",IF(X248="Y",INDEX('Backing 2'!B:B,MATCH(C248,'Backing 2'!C:C,0)),C248))</f>
        <v>6</v>
      </c>
      <c r="X248" t="s">
        <v>84</v>
      </c>
      <c r="Y248">
        <v>3</v>
      </c>
      <c r="Z248" t="s">
        <v>73</v>
      </c>
      <c r="AA248">
        <v>22</v>
      </c>
      <c r="AB248" t="s">
        <v>24</v>
      </c>
      <c r="AC248" t="s">
        <v>24</v>
      </c>
      <c r="AD248" s="3">
        <v>42826</v>
      </c>
      <c r="AE248" s="3" t="str">
        <f t="shared" si="11"/>
        <v>2017</v>
      </c>
      <c r="AF248">
        <v>3</v>
      </c>
    </row>
    <row r="249" spans="1:32" x14ac:dyDescent="0.3">
      <c r="A249">
        <v>248</v>
      </c>
      <c r="B249" t="s">
        <v>8</v>
      </c>
      <c r="C249">
        <v>4</v>
      </c>
      <c r="D249" t="s">
        <v>136</v>
      </c>
      <c r="E249" t="s">
        <v>85</v>
      </c>
      <c r="F249">
        <v>2</v>
      </c>
      <c r="G249" t="s">
        <v>85</v>
      </c>
      <c r="H249" t="s">
        <v>83</v>
      </c>
      <c r="I249" s="2">
        <v>0.5</v>
      </c>
      <c r="J249" t="s">
        <v>85</v>
      </c>
      <c r="K249" t="s">
        <v>83</v>
      </c>
      <c r="L249" t="s">
        <v>13</v>
      </c>
      <c r="N249">
        <v>4</v>
      </c>
      <c r="O249" t="s">
        <v>136</v>
      </c>
      <c r="P249" t="s">
        <v>13</v>
      </c>
      <c r="Q249" s="1" t="s">
        <v>72</v>
      </c>
      <c r="R249" t="s">
        <v>72</v>
      </c>
      <c r="S249" t="str">
        <f t="shared" si="9"/>
        <v>4 &amp; Operations</v>
      </c>
      <c r="T249" t="e">
        <f>IF(U249="","",INDEX('Backing 4'!Z:Z,MATCH(U249,'Backing 4'!Y:Y,0)))</f>
        <v>#N/A</v>
      </c>
      <c r="U249">
        <f t="shared" si="10"/>
        <v>4</v>
      </c>
      <c r="V249">
        <v>1</v>
      </c>
      <c r="W249" t="e">
        <f>IF(E249="Y","",IF(X249="Y",INDEX('Backing 2'!B:B,MATCH(C249,'Backing 2'!C:C,0)),C249))</f>
        <v>#N/A</v>
      </c>
      <c r="X249" t="s">
        <v>82</v>
      </c>
      <c r="Y249">
        <v>1</v>
      </c>
      <c r="Z249" t="s">
        <v>74</v>
      </c>
      <c r="AA249">
        <v>30</v>
      </c>
      <c r="AB249" t="s">
        <v>26</v>
      </c>
      <c r="AC249" t="s">
        <v>78</v>
      </c>
      <c r="AD249" s="3">
        <v>41000</v>
      </c>
      <c r="AE249" s="3" t="str">
        <f t="shared" si="11"/>
        <v>2012</v>
      </c>
      <c r="AF249">
        <v>8</v>
      </c>
    </row>
    <row r="250" spans="1:32" x14ac:dyDescent="0.3">
      <c r="A250">
        <v>249</v>
      </c>
      <c r="B250" t="s">
        <v>8</v>
      </c>
      <c r="C250">
        <v>6</v>
      </c>
      <c r="D250" t="s">
        <v>135</v>
      </c>
      <c r="E250" t="s">
        <v>85</v>
      </c>
      <c r="F250">
        <v>2</v>
      </c>
      <c r="G250" t="s">
        <v>85</v>
      </c>
      <c r="H250" t="s">
        <v>83</v>
      </c>
      <c r="I250" s="2">
        <v>0.5</v>
      </c>
      <c r="J250" t="s">
        <v>85</v>
      </c>
      <c r="K250" t="s">
        <v>83</v>
      </c>
      <c r="L250" t="s">
        <v>13</v>
      </c>
      <c r="N250">
        <v>6</v>
      </c>
      <c r="O250" t="s">
        <v>135</v>
      </c>
      <c r="P250" t="s">
        <v>13</v>
      </c>
      <c r="Q250" s="1" t="s">
        <v>72</v>
      </c>
      <c r="R250" t="s">
        <v>72</v>
      </c>
      <c r="S250" t="str">
        <f t="shared" si="9"/>
        <v>6 &amp; Operations</v>
      </c>
      <c r="T250" t="e">
        <f>IF(U250="","",INDEX('Backing 4'!Z:Z,MATCH(U250,'Backing 4'!Y:Y,0)))</f>
        <v>#N/A</v>
      </c>
      <c r="U250">
        <f t="shared" si="10"/>
        <v>6</v>
      </c>
      <c r="V250">
        <v>2</v>
      </c>
      <c r="W250">
        <f>IF(E250="Y","",IF(X250="Y",INDEX('Backing 2'!B:B,MATCH(C250,'Backing 2'!C:C,0)),C250))</f>
        <v>6</v>
      </c>
      <c r="X250" t="s">
        <v>84</v>
      </c>
      <c r="Y250">
        <v>3</v>
      </c>
      <c r="Z250" t="s">
        <v>73</v>
      </c>
      <c r="AA250">
        <v>21</v>
      </c>
      <c r="AB250" t="s">
        <v>24</v>
      </c>
      <c r="AC250" t="s">
        <v>24</v>
      </c>
      <c r="AD250" s="3">
        <v>43191</v>
      </c>
      <c r="AE250" s="3" t="str">
        <f t="shared" si="11"/>
        <v>2018</v>
      </c>
      <c r="AF250">
        <v>2</v>
      </c>
    </row>
    <row r="251" spans="1:32" x14ac:dyDescent="0.3">
      <c r="A251">
        <v>250</v>
      </c>
      <c r="B251" t="s">
        <v>8</v>
      </c>
      <c r="C251" s="4">
        <v>6</v>
      </c>
      <c r="D251" s="4" t="s">
        <v>135</v>
      </c>
      <c r="E251" t="s">
        <v>85</v>
      </c>
      <c r="F251">
        <v>2</v>
      </c>
      <c r="G251" t="s">
        <v>85</v>
      </c>
      <c r="H251" t="s">
        <v>85</v>
      </c>
      <c r="I251" s="2">
        <v>0.5</v>
      </c>
      <c r="J251" t="s">
        <v>83</v>
      </c>
      <c r="K251" t="s">
        <v>83</v>
      </c>
      <c r="L251" t="s">
        <v>13</v>
      </c>
      <c r="M251" t="s">
        <v>86</v>
      </c>
      <c r="P251" t="s">
        <v>13</v>
      </c>
      <c r="Q251" s="1" t="s">
        <v>72</v>
      </c>
      <c r="R251" t="s">
        <v>72</v>
      </c>
      <c r="S251" t="str">
        <f t="shared" si="9"/>
        <v/>
      </c>
      <c r="T251" t="str">
        <f>IF(U251="","",INDEX('Backing 4'!Z:Z,MATCH(U251,'Backing 4'!Y:Y,0)))</f>
        <v/>
      </c>
      <c r="U251" t="str">
        <f t="shared" si="10"/>
        <v/>
      </c>
      <c r="V251">
        <v>5</v>
      </c>
      <c r="W251">
        <f>IF(E251="Y","",IF(X251="Y",INDEX('Backing 2'!B:B,MATCH(C251,'Backing 2'!C:C,0)),C251))</f>
        <v>6</v>
      </c>
      <c r="X251" t="s">
        <v>84</v>
      </c>
      <c r="Y251">
        <v>2</v>
      </c>
      <c r="Z251" t="s">
        <v>73</v>
      </c>
      <c r="AA251">
        <v>24</v>
      </c>
      <c r="AB251" t="s">
        <v>24</v>
      </c>
      <c r="AC251" t="s">
        <v>24</v>
      </c>
      <c r="AD251" s="3">
        <v>42095</v>
      </c>
      <c r="AE251" s="3" t="str">
        <f t="shared" si="11"/>
        <v>2015</v>
      </c>
      <c r="AF251">
        <v>5</v>
      </c>
    </row>
    <row r="252" spans="1:32" x14ac:dyDescent="0.3">
      <c r="A252">
        <v>251</v>
      </c>
      <c r="B252" t="s">
        <v>8</v>
      </c>
      <c r="C252">
        <v>6</v>
      </c>
      <c r="D252" t="s">
        <v>135</v>
      </c>
      <c r="E252" t="s">
        <v>85</v>
      </c>
      <c r="F252">
        <v>2</v>
      </c>
      <c r="G252" t="s">
        <v>83</v>
      </c>
      <c r="H252" t="s">
        <v>83</v>
      </c>
      <c r="I252" s="2">
        <v>0.5</v>
      </c>
      <c r="J252" t="s">
        <v>85</v>
      </c>
      <c r="K252" t="s">
        <v>83</v>
      </c>
      <c r="L252" t="s">
        <v>15</v>
      </c>
      <c r="N252">
        <v>5</v>
      </c>
      <c r="O252" t="s">
        <v>139</v>
      </c>
      <c r="P252" t="s">
        <v>15</v>
      </c>
      <c r="Q252" s="1" t="s">
        <v>72</v>
      </c>
      <c r="R252" t="s">
        <v>72</v>
      </c>
      <c r="S252" t="str">
        <f t="shared" si="9"/>
        <v>6 &amp; Sales &amp; Marketing</v>
      </c>
      <c r="T252" t="e">
        <f>IF(U252="","",INDEX('Backing 4'!Z:Z,MATCH(U252,'Backing 4'!Y:Y,0)))</f>
        <v>#N/A</v>
      </c>
      <c r="U252">
        <f t="shared" si="10"/>
        <v>6</v>
      </c>
      <c r="V252">
        <v>1</v>
      </c>
      <c r="W252">
        <f>IF(E252="Y","",IF(X252="Y",INDEX('Backing 2'!B:B,MATCH(C252,'Backing 2'!C:C,0)),C252))</f>
        <v>6</v>
      </c>
      <c r="X252" t="s">
        <v>84</v>
      </c>
      <c r="Z252" t="s">
        <v>73</v>
      </c>
      <c r="AA252">
        <v>29</v>
      </c>
      <c r="AB252" t="s">
        <v>24</v>
      </c>
      <c r="AC252" t="s">
        <v>24</v>
      </c>
      <c r="AD252" s="3">
        <v>43556</v>
      </c>
      <c r="AE252" s="3" t="str">
        <f t="shared" si="11"/>
        <v>2019</v>
      </c>
      <c r="AF252">
        <v>1</v>
      </c>
    </row>
    <row r="253" spans="1:32" x14ac:dyDescent="0.3">
      <c r="A253">
        <v>252</v>
      </c>
      <c r="B253" t="s">
        <v>7</v>
      </c>
      <c r="C253">
        <v>6</v>
      </c>
      <c r="D253" t="s">
        <v>135</v>
      </c>
      <c r="E253" t="s">
        <v>85</v>
      </c>
      <c r="F253">
        <v>2</v>
      </c>
      <c r="G253" t="s">
        <v>85</v>
      </c>
      <c r="H253" t="s">
        <v>83</v>
      </c>
      <c r="I253" s="2">
        <v>0.5</v>
      </c>
      <c r="J253" t="s">
        <v>85</v>
      </c>
      <c r="K253" t="s">
        <v>83</v>
      </c>
      <c r="L253" t="s">
        <v>13</v>
      </c>
      <c r="N253">
        <v>6</v>
      </c>
      <c r="O253" t="s">
        <v>135</v>
      </c>
      <c r="P253" t="s">
        <v>13</v>
      </c>
      <c r="Q253" s="1" t="s">
        <v>72</v>
      </c>
      <c r="R253" t="s">
        <v>72</v>
      </c>
      <c r="S253" t="str">
        <f t="shared" si="9"/>
        <v>6 &amp; Operations</v>
      </c>
      <c r="T253" t="e">
        <f>IF(U253="","",INDEX('Backing 4'!Z:Z,MATCH(U253,'Backing 4'!Y:Y,0)))</f>
        <v>#N/A</v>
      </c>
      <c r="U253">
        <f t="shared" si="10"/>
        <v>6</v>
      </c>
      <c r="V253">
        <v>2</v>
      </c>
      <c r="W253">
        <f>IF(E253="Y","",IF(X253="Y",INDEX('Backing 2'!B:B,MATCH(C253,'Backing 2'!C:C,0)),C253))</f>
        <v>6</v>
      </c>
      <c r="X253" t="s">
        <v>84</v>
      </c>
      <c r="Y253">
        <v>3</v>
      </c>
      <c r="Z253" t="s">
        <v>73</v>
      </c>
      <c r="AA253">
        <v>27</v>
      </c>
      <c r="AB253" t="s">
        <v>24</v>
      </c>
      <c r="AC253" t="s">
        <v>24</v>
      </c>
      <c r="AD253" s="3">
        <v>43191</v>
      </c>
      <c r="AE253" s="3" t="str">
        <f t="shared" si="11"/>
        <v>2018</v>
      </c>
      <c r="AF253">
        <v>2</v>
      </c>
    </row>
    <row r="254" spans="1:32" x14ac:dyDescent="0.3">
      <c r="A254">
        <v>253</v>
      </c>
      <c r="B254" t="s">
        <v>8</v>
      </c>
      <c r="C254">
        <v>6</v>
      </c>
      <c r="D254" t="s">
        <v>135</v>
      </c>
      <c r="E254" t="s">
        <v>85</v>
      </c>
      <c r="F254">
        <v>4</v>
      </c>
      <c r="G254" t="s">
        <v>85</v>
      </c>
      <c r="H254" t="s">
        <v>83</v>
      </c>
      <c r="I254" s="2">
        <v>0.5</v>
      </c>
      <c r="J254" t="s">
        <v>85</v>
      </c>
      <c r="K254" t="s">
        <v>83</v>
      </c>
      <c r="L254" t="s">
        <v>11</v>
      </c>
      <c r="N254">
        <v>6</v>
      </c>
      <c r="O254" t="s">
        <v>135</v>
      </c>
      <c r="P254" t="s">
        <v>11</v>
      </c>
      <c r="Q254" s="1" t="s">
        <v>72</v>
      </c>
      <c r="R254" t="s">
        <v>72</v>
      </c>
      <c r="S254" t="str">
        <f t="shared" si="9"/>
        <v>6 &amp; Finance</v>
      </c>
      <c r="T254" t="e">
        <f>IF(U254="","",INDEX('Backing 4'!Z:Z,MATCH(U254,'Backing 4'!Y:Y,0)))</f>
        <v>#N/A</v>
      </c>
      <c r="U254">
        <f t="shared" si="10"/>
        <v>6</v>
      </c>
      <c r="V254">
        <v>5</v>
      </c>
      <c r="W254">
        <f>IF(E254="Y","",IF(X254="Y",INDEX('Backing 2'!B:B,MATCH(C254,'Backing 2'!C:C,0)),C254))</f>
        <v>6</v>
      </c>
      <c r="X254" t="s">
        <v>84</v>
      </c>
      <c r="Y254">
        <v>2</v>
      </c>
      <c r="Z254" t="s">
        <v>73</v>
      </c>
      <c r="AA254">
        <v>26</v>
      </c>
      <c r="AB254" t="s">
        <v>24</v>
      </c>
      <c r="AC254" t="s">
        <v>24</v>
      </c>
      <c r="AD254" s="3">
        <v>42095</v>
      </c>
      <c r="AE254" s="3" t="str">
        <f t="shared" si="11"/>
        <v>2015</v>
      </c>
      <c r="AF254">
        <v>5</v>
      </c>
    </row>
    <row r="255" spans="1:32" x14ac:dyDescent="0.3">
      <c r="A255">
        <v>254</v>
      </c>
      <c r="B255" t="s">
        <v>7</v>
      </c>
      <c r="C255">
        <v>6</v>
      </c>
      <c r="D255" t="s">
        <v>135</v>
      </c>
      <c r="E255" t="s">
        <v>85</v>
      </c>
      <c r="F255">
        <v>2</v>
      </c>
      <c r="G255" t="s">
        <v>85</v>
      </c>
      <c r="H255" t="s">
        <v>83</v>
      </c>
      <c r="I255" s="2">
        <v>0.5</v>
      </c>
      <c r="J255" t="s">
        <v>85</v>
      </c>
      <c r="K255" t="s">
        <v>83</v>
      </c>
      <c r="L255" t="s">
        <v>14</v>
      </c>
      <c r="N255">
        <v>6</v>
      </c>
      <c r="O255" t="s">
        <v>135</v>
      </c>
      <c r="P255" t="s">
        <v>14</v>
      </c>
      <c r="Q255" s="1" t="s">
        <v>72</v>
      </c>
      <c r="R255" t="s">
        <v>72</v>
      </c>
      <c r="S255" t="str">
        <f t="shared" si="9"/>
        <v>6 &amp; Internal Services</v>
      </c>
      <c r="T255" t="e">
        <f>IF(U255="","",INDEX('Backing 4'!Z:Z,MATCH(U255,'Backing 4'!Y:Y,0)))</f>
        <v>#N/A</v>
      </c>
      <c r="U255">
        <f t="shared" si="10"/>
        <v>6</v>
      </c>
      <c r="V255">
        <v>2</v>
      </c>
      <c r="W255">
        <f>IF(E255="Y","",IF(X255="Y",INDEX('Backing 2'!B:B,MATCH(C255,'Backing 2'!C:C,0)),C255))</f>
        <v>6</v>
      </c>
      <c r="X255" t="s">
        <v>84</v>
      </c>
      <c r="Y255">
        <v>3</v>
      </c>
      <c r="Z255" t="s">
        <v>73</v>
      </c>
      <c r="AA255">
        <v>23</v>
      </c>
      <c r="AB255" t="s">
        <v>24</v>
      </c>
      <c r="AC255" t="s">
        <v>24</v>
      </c>
      <c r="AD255" s="3">
        <v>43191</v>
      </c>
      <c r="AE255" s="3" t="str">
        <f t="shared" si="11"/>
        <v>2018</v>
      </c>
      <c r="AF255">
        <v>2</v>
      </c>
    </row>
    <row r="256" spans="1:32" x14ac:dyDescent="0.3">
      <c r="A256">
        <v>255</v>
      </c>
      <c r="B256" t="s">
        <v>8</v>
      </c>
      <c r="C256">
        <v>6</v>
      </c>
      <c r="D256" t="s">
        <v>135</v>
      </c>
      <c r="E256" t="s">
        <v>85</v>
      </c>
      <c r="F256">
        <v>3</v>
      </c>
      <c r="G256" t="s">
        <v>85</v>
      </c>
      <c r="H256" t="s">
        <v>83</v>
      </c>
      <c r="I256" s="2">
        <v>0.5</v>
      </c>
      <c r="J256" t="s">
        <v>85</v>
      </c>
      <c r="K256" t="s">
        <v>83</v>
      </c>
      <c r="L256" t="s">
        <v>13</v>
      </c>
      <c r="N256">
        <v>6</v>
      </c>
      <c r="O256" t="s">
        <v>135</v>
      </c>
      <c r="P256" t="s">
        <v>13</v>
      </c>
      <c r="Q256" s="1" t="s">
        <v>72</v>
      </c>
      <c r="R256" t="s">
        <v>72</v>
      </c>
      <c r="S256" t="str">
        <f t="shared" si="9"/>
        <v>6 &amp; Operations</v>
      </c>
      <c r="T256" t="e">
        <f>IF(U256="","",INDEX('Backing 4'!Z:Z,MATCH(U256,'Backing 4'!Y:Y,0)))</f>
        <v>#N/A</v>
      </c>
      <c r="U256">
        <f t="shared" si="10"/>
        <v>6</v>
      </c>
      <c r="V256">
        <v>1</v>
      </c>
      <c r="W256">
        <f>IF(E256="Y","",IF(X256="Y",INDEX('Backing 2'!B:B,MATCH(C256,'Backing 2'!C:C,0)),C256))</f>
        <v>6</v>
      </c>
      <c r="X256" t="s">
        <v>84</v>
      </c>
      <c r="Z256" t="s">
        <v>73</v>
      </c>
      <c r="AA256">
        <v>26</v>
      </c>
      <c r="AB256" t="s">
        <v>24</v>
      </c>
      <c r="AC256" t="s">
        <v>24</v>
      </c>
      <c r="AD256" s="3">
        <v>43556</v>
      </c>
      <c r="AE256" s="3" t="str">
        <f t="shared" si="11"/>
        <v>2019</v>
      </c>
      <c r="AF256">
        <v>1</v>
      </c>
    </row>
    <row r="257" spans="1:32" x14ac:dyDescent="0.3">
      <c r="A257">
        <v>256</v>
      </c>
      <c r="B257" t="s">
        <v>7</v>
      </c>
      <c r="C257">
        <v>5</v>
      </c>
      <c r="D257" t="s">
        <v>139</v>
      </c>
      <c r="E257" t="s">
        <v>85</v>
      </c>
      <c r="F257">
        <v>3</v>
      </c>
      <c r="G257" t="s">
        <v>85</v>
      </c>
      <c r="H257" t="s">
        <v>83</v>
      </c>
      <c r="I257" s="2">
        <v>0.5</v>
      </c>
      <c r="J257" t="s">
        <v>85</v>
      </c>
      <c r="K257" t="s">
        <v>83</v>
      </c>
      <c r="L257" t="s">
        <v>13</v>
      </c>
      <c r="N257">
        <v>5</v>
      </c>
      <c r="O257" t="s">
        <v>139</v>
      </c>
      <c r="P257" t="s">
        <v>13</v>
      </c>
      <c r="Q257" s="1" t="s">
        <v>72</v>
      </c>
      <c r="R257" t="s">
        <v>72</v>
      </c>
      <c r="S257" t="str">
        <f t="shared" si="9"/>
        <v>5 &amp; Operations</v>
      </c>
      <c r="T257" t="e">
        <f>IF(U257="","",INDEX('Backing 4'!Z:Z,MATCH(U257,'Backing 4'!Y:Y,0)))</f>
        <v>#N/A</v>
      </c>
      <c r="U257">
        <f t="shared" si="10"/>
        <v>5</v>
      </c>
      <c r="V257">
        <v>3</v>
      </c>
      <c r="W257">
        <f>IF(E257="Y","",IF(X257="Y",INDEX('Backing 2'!B:B,MATCH(C257,'Backing 2'!C:C,0)),C257))</f>
        <v>5</v>
      </c>
      <c r="X257" t="s">
        <v>84</v>
      </c>
      <c r="Y257">
        <v>3</v>
      </c>
      <c r="Z257" t="s">
        <v>73</v>
      </c>
      <c r="AA257">
        <v>29</v>
      </c>
      <c r="AB257" t="s">
        <v>35</v>
      </c>
      <c r="AC257" t="s">
        <v>78</v>
      </c>
      <c r="AD257" s="3">
        <v>42095</v>
      </c>
      <c r="AE257" s="3" t="str">
        <f t="shared" si="11"/>
        <v>2015</v>
      </c>
      <c r="AF257">
        <v>5</v>
      </c>
    </row>
    <row r="258" spans="1:32" x14ac:dyDescent="0.3">
      <c r="A258">
        <v>257</v>
      </c>
      <c r="B258" t="s">
        <v>8</v>
      </c>
      <c r="C258">
        <v>1</v>
      </c>
      <c r="D258" t="s">
        <v>140</v>
      </c>
      <c r="E258" t="s">
        <v>85</v>
      </c>
      <c r="G258" t="s">
        <v>85</v>
      </c>
      <c r="H258" t="s">
        <v>85</v>
      </c>
      <c r="I258" s="2">
        <v>0.5</v>
      </c>
      <c r="J258" t="s">
        <v>85</v>
      </c>
      <c r="K258" t="s">
        <v>83</v>
      </c>
      <c r="L258" t="s">
        <v>16</v>
      </c>
      <c r="N258">
        <v>1</v>
      </c>
      <c r="O258" t="s">
        <v>140</v>
      </c>
      <c r="P258" t="s">
        <v>16</v>
      </c>
      <c r="Q258" s="1" t="s">
        <v>72</v>
      </c>
      <c r="R258" t="s">
        <v>72</v>
      </c>
      <c r="S258" t="str">
        <f t="shared" ref="S258:S321" si="12">IF(N258="","",IF(C258="1 - Executive","",C258&amp;" &amp; "&amp;P258))</f>
        <v>1 &amp; Strategy</v>
      </c>
      <c r="T258" t="e">
        <f>IF(U258="","",INDEX('Backing 4'!Z:Z,MATCH(U258,'Backing 4'!Y:Y,0)))</f>
        <v>#N/A</v>
      </c>
      <c r="U258">
        <f t="shared" ref="U258:U321" si="13">IF(N258="","",IF(C258="1 - Executive","",C258))</f>
        <v>1</v>
      </c>
      <c r="V258">
        <v>3</v>
      </c>
      <c r="W258">
        <f>IF(E258="Y","",IF(X258="Y",INDEX('Backing 2'!B:B,MATCH(C258,'Backing 2'!C:C,0)),C258))</f>
        <v>1</v>
      </c>
      <c r="X258" t="s">
        <v>84</v>
      </c>
      <c r="Y258">
        <v>3</v>
      </c>
      <c r="Z258" t="s">
        <v>75</v>
      </c>
      <c r="AA258">
        <v>43</v>
      </c>
      <c r="AB258" t="s">
        <v>24</v>
      </c>
      <c r="AC258" t="s">
        <v>24</v>
      </c>
      <c r="AD258" s="3">
        <v>40634</v>
      </c>
      <c r="AE258" s="3" t="str">
        <f t="shared" si="11"/>
        <v>2011</v>
      </c>
      <c r="AF258">
        <v>9</v>
      </c>
    </row>
    <row r="259" spans="1:32" x14ac:dyDescent="0.3">
      <c r="A259">
        <v>258</v>
      </c>
      <c r="B259" t="s">
        <v>8</v>
      </c>
      <c r="C259">
        <v>6</v>
      </c>
      <c r="D259" t="s">
        <v>135</v>
      </c>
      <c r="E259" t="s">
        <v>85</v>
      </c>
      <c r="F259">
        <v>3</v>
      </c>
      <c r="G259" t="s">
        <v>85</v>
      </c>
      <c r="H259" t="s">
        <v>83</v>
      </c>
      <c r="I259" s="2">
        <v>0.5</v>
      </c>
      <c r="J259" t="s">
        <v>85</v>
      </c>
      <c r="K259" t="s">
        <v>83</v>
      </c>
      <c r="L259" t="s">
        <v>13</v>
      </c>
      <c r="N259">
        <v>6</v>
      </c>
      <c r="O259" t="s">
        <v>135</v>
      </c>
      <c r="P259" t="s">
        <v>13</v>
      </c>
      <c r="Q259" s="1" t="s">
        <v>72</v>
      </c>
      <c r="R259" t="s">
        <v>72</v>
      </c>
      <c r="S259" t="str">
        <f t="shared" si="12"/>
        <v>6 &amp; Operations</v>
      </c>
      <c r="T259" t="e">
        <f>IF(U259="","",INDEX('Backing 4'!Z:Z,MATCH(U259,'Backing 4'!Y:Y,0)))</f>
        <v>#N/A</v>
      </c>
      <c r="U259">
        <f t="shared" si="13"/>
        <v>6</v>
      </c>
      <c r="V259">
        <v>2</v>
      </c>
      <c r="W259">
        <f>IF(E259="Y","",IF(X259="Y",INDEX('Backing 2'!B:B,MATCH(C259,'Backing 2'!C:C,0)),C259))</f>
        <v>6</v>
      </c>
      <c r="X259" t="s">
        <v>84</v>
      </c>
      <c r="Y259">
        <v>3</v>
      </c>
      <c r="Z259" t="s">
        <v>73</v>
      </c>
      <c r="AA259">
        <v>26</v>
      </c>
      <c r="AB259" t="s">
        <v>36</v>
      </c>
      <c r="AC259" t="s">
        <v>78</v>
      </c>
      <c r="AD259" s="3">
        <v>43191</v>
      </c>
      <c r="AE259" s="3" t="str">
        <f t="shared" ref="AE259:AE322" si="14">TEXT(AD259,"yyyy")</f>
        <v>2018</v>
      </c>
      <c r="AF259">
        <v>2</v>
      </c>
    </row>
    <row r="260" spans="1:32" x14ac:dyDescent="0.3">
      <c r="A260">
        <v>259</v>
      </c>
      <c r="B260" t="s">
        <v>7</v>
      </c>
      <c r="C260">
        <v>6</v>
      </c>
      <c r="D260" t="s">
        <v>135</v>
      </c>
      <c r="E260" t="s">
        <v>85</v>
      </c>
      <c r="F260">
        <v>3</v>
      </c>
      <c r="G260" t="s">
        <v>85</v>
      </c>
      <c r="H260" t="s">
        <v>83</v>
      </c>
      <c r="I260" s="2">
        <v>0.5</v>
      </c>
      <c r="J260" t="s">
        <v>85</v>
      </c>
      <c r="K260" t="s">
        <v>83</v>
      </c>
      <c r="L260" t="s">
        <v>12</v>
      </c>
      <c r="N260">
        <v>6</v>
      </c>
      <c r="O260" t="s">
        <v>135</v>
      </c>
      <c r="P260" t="s">
        <v>12</v>
      </c>
      <c r="Q260" s="1" t="s">
        <v>72</v>
      </c>
      <c r="R260" t="s">
        <v>72</v>
      </c>
      <c r="S260" t="str">
        <f t="shared" si="12"/>
        <v>6 &amp; HR</v>
      </c>
      <c r="T260" t="e">
        <f>IF(U260="","",INDEX('Backing 4'!Z:Z,MATCH(U260,'Backing 4'!Y:Y,0)))</f>
        <v>#N/A</v>
      </c>
      <c r="U260">
        <f t="shared" si="13"/>
        <v>6</v>
      </c>
      <c r="V260">
        <v>3</v>
      </c>
      <c r="W260">
        <f>IF(E260="Y","",IF(X260="Y",INDEX('Backing 2'!B:B,MATCH(C260,'Backing 2'!C:C,0)),C260))</f>
        <v>6</v>
      </c>
      <c r="X260" t="s">
        <v>84</v>
      </c>
      <c r="Y260">
        <v>3</v>
      </c>
      <c r="Z260" t="s">
        <v>73</v>
      </c>
      <c r="AA260">
        <v>23</v>
      </c>
      <c r="AB260" t="s">
        <v>24</v>
      </c>
      <c r="AC260" t="s">
        <v>24</v>
      </c>
      <c r="AD260" s="3">
        <v>42826</v>
      </c>
      <c r="AE260" s="3" t="str">
        <f t="shared" si="14"/>
        <v>2017</v>
      </c>
      <c r="AF260">
        <v>3</v>
      </c>
    </row>
    <row r="261" spans="1:32" x14ac:dyDescent="0.3">
      <c r="A261">
        <v>260</v>
      </c>
      <c r="B261" t="s">
        <v>8</v>
      </c>
      <c r="C261">
        <v>5</v>
      </c>
      <c r="D261" t="s">
        <v>139</v>
      </c>
      <c r="E261" t="s">
        <v>85</v>
      </c>
      <c r="F261">
        <v>3</v>
      </c>
      <c r="G261" t="s">
        <v>85</v>
      </c>
      <c r="H261" t="s">
        <v>83</v>
      </c>
      <c r="I261" s="2">
        <v>0.5</v>
      </c>
      <c r="J261" t="s">
        <v>85</v>
      </c>
      <c r="K261" t="s">
        <v>83</v>
      </c>
      <c r="L261" t="s">
        <v>15</v>
      </c>
      <c r="N261">
        <v>5</v>
      </c>
      <c r="O261" t="s">
        <v>139</v>
      </c>
      <c r="P261" t="s">
        <v>15</v>
      </c>
      <c r="Q261" s="1" t="s">
        <v>72</v>
      </c>
      <c r="R261" t="s">
        <v>72</v>
      </c>
      <c r="S261" t="str">
        <f t="shared" si="12"/>
        <v>5 &amp; Sales &amp; Marketing</v>
      </c>
      <c r="T261" t="e">
        <f>IF(U261="","",INDEX('Backing 4'!Z:Z,MATCH(U261,'Backing 4'!Y:Y,0)))</f>
        <v>#N/A</v>
      </c>
      <c r="U261">
        <f t="shared" si="13"/>
        <v>5</v>
      </c>
      <c r="V261">
        <v>2</v>
      </c>
      <c r="W261">
        <f>IF(E261="Y","",IF(X261="Y",INDEX('Backing 2'!B:B,MATCH(C261,'Backing 2'!C:C,0)),C261))</f>
        <v>5</v>
      </c>
      <c r="X261" t="s">
        <v>84</v>
      </c>
      <c r="Y261">
        <v>3</v>
      </c>
      <c r="Z261" t="s">
        <v>73</v>
      </c>
      <c r="AA261">
        <v>28</v>
      </c>
      <c r="AB261" t="s">
        <v>24</v>
      </c>
      <c r="AC261" t="s">
        <v>24</v>
      </c>
      <c r="AD261" s="3">
        <v>42095</v>
      </c>
      <c r="AE261" s="3" t="str">
        <f t="shared" si="14"/>
        <v>2015</v>
      </c>
      <c r="AF261">
        <v>5</v>
      </c>
    </row>
    <row r="262" spans="1:32" x14ac:dyDescent="0.3">
      <c r="A262">
        <v>261</v>
      </c>
      <c r="B262" t="s">
        <v>7</v>
      </c>
      <c r="C262">
        <v>4</v>
      </c>
      <c r="D262" t="s">
        <v>136</v>
      </c>
      <c r="E262" t="s">
        <v>85</v>
      </c>
      <c r="F262">
        <v>2</v>
      </c>
      <c r="G262" t="s">
        <v>85</v>
      </c>
      <c r="H262" t="s">
        <v>83</v>
      </c>
      <c r="I262" s="2">
        <v>0.5</v>
      </c>
      <c r="J262" t="s">
        <v>85</v>
      </c>
      <c r="K262" t="s">
        <v>83</v>
      </c>
      <c r="L262" t="s">
        <v>12</v>
      </c>
      <c r="N262">
        <v>4</v>
      </c>
      <c r="O262" t="s">
        <v>136</v>
      </c>
      <c r="P262" t="s">
        <v>12</v>
      </c>
      <c r="Q262" s="1" t="s">
        <v>72</v>
      </c>
      <c r="R262" t="s">
        <v>72</v>
      </c>
      <c r="S262" t="str">
        <f t="shared" si="12"/>
        <v>4 &amp; HR</v>
      </c>
      <c r="T262" t="e">
        <f>IF(U262="","",INDEX('Backing 4'!Z:Z,MATCH(U262,'Backing 4'!Y:Y,0)))</f>
        <v>#N/A</v>
      </c>
      <c r="U262">
        <f t="shared" si="13"/>
        <v>4</v>
      </c>
      <c r="V262">
        <v>7</v>
      </c>
      <c r="W262">
        <f>IF(E262="Y","",IF(X262="Y",INDEX('Backing 2'!B:B,MATCH(C262,'Backing 2'!C:C,0)),C262))</f>
        <v>4</v>
      </c>
      <c r="X262" t="s">
        <v>84</v>
      </c>
      <c r="Y262">
        <v>3</v>
      </c>
      <c r="Z262" t="s">
        <v>74</v>
      </c>
      <c r="AA262">
        <v>39</v>
      </c>
      <c r="AB262" t="s">
        <v>36</v>
      </c>
      <c r="AC262" t="s">
        <v>78</v>
      </c>
      <c r="AD262" s="3">
        <v>41365</v>
      </c>
      <c r="AE262" s="3" t="str">
        <f t="shared" si="14"/>
        <v>2013</v>
      </c>
      <c r="AF262">
        <v>7</v>
      </c>
    </row>
    <row r="263" spans="1:32" x14ac:dyDescent="0.3">
      <c r="A263">
        <v>262</v>
      </c>
      <c r="B263" t="s">
        <v>8</v>
      </c>
      <c r="C263">
        <v>2</v>
      </c>
      <c r="D263" t="s">
        <v>137</v>
      </c>
      <c r="E263" t="s">
        <v>85</v>
      </c>
      <c r="F263">
        <v>2</v>
      </c>
      <c r="G263" t="s">
        <v>85</v>
      </c>
      <c r="H263" t="s">
        <v>83</v>
      </c>
      <c r="I263" s="2">
        <v>0.5</v>
      </c>
      <c r="J263" t="s">
        <v>85</v>
      </c>
      <c r="K263" t="s">
        <v>83</v>
      </c>
      <c r="L263" t="s">
        <v>11</v>
      </c>
      <c r="N263">
        <v>2</v>
      </c>
      <c r="O263" t="s">
        <v>137</v>
      </c>
      <c r="P263" t="s">
        <v>11</v>
      </c>
      <c r="Q263" s="1" t="s">
        <v>72</v>
      </c>
      <c r="R263" t="s">
        <v>72</v>
      </c>
      <c r="S263" t="str">
        <f t="shared" si="12"/>
        <v>2 &amp; Finance</v>
      </c>
      <c r="T263" t="s">
        <v>123</v>
      </c>
      <c r="U263">
        <f t="shared" si="13"/>
        <v>2</v>
      </c>
      <c r="V263">
        <v>1</v>
      </c>
      <c r="W263" t="e">
        <f>IF(E263="Y","",IF(X263="Y",INDEX('Backing 2'!B:B,MATCH(C263,'Backing 2'!C:C,0)),C263))</f>
        <v>#N/A</v>
      </c>
      <c r="X263" t="s">
        <v>82</v>
      </c>
      <c r="Y263">
        <v>2</v>
      </c>
      <c r="Z263" t="s">
        <v>75</v>
      </c>
      <c r="AA263">
        <v>41</v>
      </c>
      <c r="AB263" t="s">
        <v>24</v>
      </c>
      <c r="AC263" t="s">
        <v>24</v>
      </c>
      <c r="AD263" s="3">
        <v>42095</v>
      </c>
      <c r="AE263" s="3" t="str">
        <f t="shared" si="14"/>
        <v>2015</v>
      </c>
      <c r="AF263">
        <v>5</v>
      </c>
    </row>
    <row r="264" spans="1:32" x14ac:dyDescent="0.3">
      <c r="A264">
        <v>263</v>
      </c>
      <c r="B264" t="s">
        <v>8</v>
      </c>
      <c r="C264">
        <v>5</v>
      </c>
      <c r="D264" t="s">
        <v>139</v>
      </c>
      <c r="E264" t="s">
        <v>83</v>
      </c>
      <c r="F264" s="4"/>
      <c r="G264" t="s">
        <v>85</v>
      </c>
      <c r="H264" t="s">
        <v>85</v>
      </c>
      <c r="I264" s="2">
        <v>0.5</v>
      </c>
      <c r="J264" t="s">
        <v>85</v>
      </c>
      <c r="K264" t="s">
        <v>85</v>
      </c>
      <c r="L264" t="s">
        <v>13</v>
      </c>
      <c r="N264">
        <v>5</v>
      </c>
      <c r="O264" t="s">
        <v>139</v>
      </c>
      <c r="P264" t="s">
        <v>13</v>
      </c>
      <c r="Q264" s="1" t="s">
        <v>72</v>
      </c>
      <c r="R264" t="s">
        <v>72</v>
      </c>
      <c r="S264" t="str">
        <f t="shared" si="12"/>
        <v>5 &amp; Operations</v>
      </c>
      <c r="T264" t="e">
        <f>IF(U264="","",INDEX('Backing 4'!Z:Z,MATCH(U264,'Backing 4'!Y:Y,0)))</f>
        <v>#N/A</v>
      </c>
      <c r="U264">
        <f t="shared" si="13"/>
        <v>5</v>
      </c>
      <c r="V264">
        <v>0</v>
      </c>
      <c r="W264">
        <f>IF(E264="Y","",IF(X264="Y",INDEX('Backing 2'!B:B,MATCH(C264,'Backing 2'!C:C,0)),C264))</f>
        <v>5</v>
      </c>
      <c r="X264" t="s">
        <v>84</v>
      </c>
      <c r="Z264" t="s">
        <v>73</v>
      </c>
      <c r="AA264">
        <v>27</v>
      </c>
      <c r="AB264" t="s">
        <v>44</v>
      </c>
      <c r="AC264" t="s">
        <v>78</v>
      </c>
      <c r="AD264" s="3">
        <v>43922</v>
      </c>
      <c r="AE264" s="3" t="str">
        <f t="shared" si="14"/>
        <v>2020</v>
      </c>
      <c r="AF264">
        <v>0</v>
      </c>
    </row>
    <row r="265" spans="1:32" x14ac:dyDescent="0.3">
      <c r="A265">
        <v>264</v>
      </c>
      <c r="B265" t="s">
        <v>8</v>
      </c>
      <c r="C265">
        <v>6</v>
      </c>
      <c r="D265" t="s">
        <v>135</v>
      </c>
      <c r="E265" t="s">
        <v>85</v>
      </c>
      <c r="F265">
        <v>2</v>
      </c>
      <c r="G265" t="s">
        <v>83</v>
      </c>
      <c r="H265" t="s">
        <v>83</v>
      </c>
      <c r="I265" s="2">
        <v>0.5</v>
      </c>
      <c r="J265" t="s">
        <v>85</v>
      </c>
      <c r="K265" t="s">
        <v>83</v>
      </c>
      <c r="L265" t="s">
        <v>13</v>
      </c>
      <c r="N265">
        <v>5</v>
      </c>
      <c r="O265" t="s">
        <v>139</v>
      </c>
      <c r="P265" t="s">
        <v>13</v>
      </c>
      <c r="Q265" s="1" t="s">
        <v>72</v>
      </c>
      <c r="R265" t="s">
        <v>72</v>
      </c>
      <c r="S265" t="str">
        <f t="shared" si="12"/>
        <v>6 &amp; Operations</v>
      </c>
      <c r="T265" t="e">
        <f>IF(U265="","",INDEX('Backing 4'!Z:Z,MATCH(U265,'Backing 4'!Y:Y,0)))</f>
        <v>#N/A</v>
      </c>
      <c r="U265">
        <f t="shared" si="13"/>
        <v>6</v>
      </c>
      <c r="V265">
        <v>1</v>
      </c>
      <c r="W265">
        <f>IF(E265="Y","",IF(X265="Y",INDEX('Backing 2'!B:B,MATCH(C265,'Backing 2'!C:C,0)),C265))</f>
        <v>6</v>
      </c>
      <c r="X265" t="s">
        <v>84</v>
      </c>
      <c r="Z265" t="s">
        <v>73</v>
      </c>
      <c r="AA265">
        <v>28</v>
      </c>
      <c r="AB265" t="s">
        <v>36</v>
      </c>
      <c r="AC265" t="s">
        <v>78</v>
      </c>
      <c r="AD265" s="3">
        <v>43556</v>
      </c>
      <c r="AE265" s="3" t="str">
        <f t="shared" si="14"/>
        <v>2019</v>
      </c>
      <c r="AF265">
        <v>1</v>
      </c>
    </row>
    <row r="266" spans="1:32" x14ac:dyDescent="0.3">
      <c r="A266">
        <v>265</v>
      </c>
      <c r="B266" t="s">
        <v>7</v>
      </c>
      <c r="C266">
        <v>4</v>
      </c>
      <c r="D266" t="s">
        <v>136</v>
      </c>
      <c r="E266" t="s">
        <v>85</v>
      </c>
      <c r="F266">
        <v>2</v>
      </c>
      <c r="G266" t="s">
        <v>85</v>
      </c>
      <c r="H266" t="s">
        <v>83</v>
      </c>
      <c r="I266" s="2">
        <v>0.5</v>
      </c>
      <c r="J266" t="s">
        <v>85</v>
      </c>
      <c r="K266" t="s">
        <v>83</v>
      </c>
      <c r="L266" t="s">
        <v>13</v>
      </c>
      <c r="N266">
        <v>4</v>
      </c>
      <c r="O266" t="s">
        <v>136</v>
      </c>
      <c r="P266" t="s">
        <v>13</v>
      </c>
      <c r="Q266" s="1" t="s">
        <v>72</v>
      </c>
      <c r="R266" t="s">
        <v>72</v>
      </c>
      <c r="S266" t="str">
        <f t="shared" si="12"/>
        <v>4 &amp; Operations</v>
      </c>
      <c r="T266" t="e">
        <f>IF(U266="","",INDEX('Backing 4'!Z:Z,MATCH(U266,'Backing 4'!Y:Y,0)))</f>
        <v>#N/A</v>
      </c>
      <c r="U266">
        <f t="shared" si="13"/>
        <v>4</v>
      </c>
      <c r="V266">
        <v>2</v>
      </c>
      <c r="W266">
        <f>IF(E266="Y","",IF(X266="Y",INDEX('Backing 2'!B:B,MATCH(C266,'Backing 2'!C:C,0)),C266))</f>
        <v>4</v>
      </c>
      <c r="X266" t="s">
        <v>84</v>
      </c>
      <c r="Y266">
        <v>3</v>
      </c>
      <c r="Z266" t="s">
        <v>75</v>
      </c>
      <c r="AA266">
        <v>41</v>
      </c>
      <c r="AB266" t="s">
        <v>24</v>
      </c>
      <c r="AC266" t="s">
        <v>24</v>
      </c>
      <c r="AD266" s="3">
        <v>41000</v>
      </c>
      <c r="AE266" s="3" t="str">
        <f t="shared" si="14"/>
        <v>2012</v>
      </c>
      <c r="AF266">
        <v>8</v>
      </c>
    </row>
    <row r="267" spans="1:32" x14ac:dyDescent="0.3">
      <c r="A267">
        <v>266</v>
      </c>
      <c r="B267" t="s">
        <v>7</v>
      </c>
      <c r="C267">
        <v>5</v>
      </c>
      <c r="D267" t="s">
        <v>139</v>
      </c>
      <c r="E267" t="s">
        <v>85</v>
      </c>
      <c r="F267">
        <v>3</v>
      </c>
      <c r="G267" t="s">
        <v>85</v>
      </c>
      <c r="H267" t="s">
        <v>83</v>
      </c>
      <c r="I267" s="2">
        <v>0.5</v>
      </c>
      <c r="J267" t="s">
        <v>85</v>
      </c>
      <c r="K267" t="s">
        <v>83</v>
      </c>
      <c r="L267" t="s">
        <v>13</v>
      </c>
      <c r="N267">
        <v>5</v>
      </c>
      <c r="O267" t="s">
        <v>139</v>
      </c>
      <c r="P267" t="s">
        <v>13</v>
      </c>
      <c r="Q267" s="1">
        <v>0.8</v>
      </c>
      <c r="R267" t="s">
        <v>71</v>
      </c>
      <c r="S267" t="str">
        <f t="shared" si="12"/>
        <v>5 &amp; Operations</v>
      </c>
      <c r="T267" t="e">
        <f>IF(U267="","",INDEX('Backing 4'!Z:Z,MATCH(U267,'Backing 4'!Y:Y,0)))</f>
        <v>#N/A</v>
      </c>
      <c r="U267">
        <f t="shared" si="13"/>
        <v>5</v>
      </c>
      <c r="V267">
        <v>2</v>
      </c>
      <c r="W267">
        <f>IF(E267="Y","",IF(X267="Y",INDEX('Backing 2'!B:B,MATCH(C267,'Backing 2'!C:C,0)),C267))</f>
        <v>5</v>
      </c>
      <c r="X267" t="s">
        <v>84</v>
      </c>
      <c r="Y267">
        <v>2</v>
      </c>
      <c r="Z267" t="s">
        <v>74</v>
      </c>
      <c r="AA267">
        <v>32</v>
      </c>
      <c r="AB267" t="s">
        <v>24</v>
      </c>
      <c r="AC267" t="s">
        <v>24</v>
      </c>
      <c r="AD267" s="3">
        <v>43191</v>
      </c>
      <c r="AE267" s="3" t="str">
        <f t="shared" si="14"/>
        <v>2018</v>
      </c>
      <c r="AF267">
        <v>2</v>
      </c>
    </row>
    <row r="268" spans="1:32" x14ac:dyDescent="0.3">
      <c r="A268">
        <v>267</v>
      </c>
      <c r="B268" t="s">
        <v>7</v>
      </c>
      <c r="C268">
        <v>5</v>
      </c>
      <c r="D268" t="s">
        <v>139</v>
      </c>
      <c r="E268" t="s">
        <v>85</v>
      </c>
      <c r="F268">
        <v>2</v>
      </c>
      <c r="G268" t="s">
        <v>85</v>
      </c>
      <c r="H268" t="s">
        <v>83</v>
      </c>
      <c r="I268" s="2">
        <v>0.5</v>
      </c>
      <c r="J268" t="s">
        <v>85</v>
      </c>
      <c r="K268" t="s">
        <v>83</v>
      </c>
      <c r="L268" t="s">
        <v>11</v>
      </c>
      <c r="N268">
        <v>5</v>
      </c>
      <c r="O268" t="s">
        <v>139</v>
      </c>
      <c r="P268" t="s">
        <v>11</v>
      </c>
      <c r="Q268" s="1" t="s">
        <v>72</v>
      </c>
      <c r="R268" t="s">
        <v>72</v>
      </c>
      <c r="S268" t="str">
        <f t="shared" si="12"/>
        <v>5 &amp; Finance</v>
      </c>
      <c r="T268" t="e">
        <f>IF(U268="","",INDEX('Backing 4'!Z:Z,MATCH(U268,'Backing 4'!Y:Y,0)))</f>
        <v>#N/A</v>
      </c>
      <c r="U268">
        <f t="shared" si="13"/>
        <v>5</v>
      </c>
      <c r="V268">
        <v>1</v>
      </c>
      <c r="W268" t="e">
        <f>IF(E268="Y","",IF(X268="Y",INDEX('Backing 2'!B:B,MATCH(C268,'Backing 2'!C:C,0)),C268))</f>
        <v>#N/A</v>
      </c>
      <c r="X268" t="s">
        <v>82</v>
      </c>
      <c r="Y268">
        <v>1</v>
      </c>
      <c r="Z268" t="s">
        <v>73</v>
      </c>
      <c r="AA268">
        <v>29</v>
      </c>
      <c r="AB268" t="s">
        <v>24</v>
      </c>
      <c r="AC268" t="s">
        <v>24</v>
      </c>
      <c r="AD268" s="3">
        <v>42826</v>
      </c>
      <c r="AE268" s="3" t="str">
        <f t="shared" si="14"/>
        <v>2017</v>
      </c>
      <c r="AF268">
        <v>3</v>
      </c>
    </row>
    <row r="269" spans="1:32" x14ac:dyDescent="0.3">
      <c r="A269">
        <v>268</v>
      </c>
      <c r="B269" t="s">
        <v>7</v>
      </c>
      <c r="C269">
        <v>6</v>
      </c>
      <c r="D269" t="s">
        <v>135</v>
      </c>
      <c r="E269" t="s">
        <v>85</v>
      </c>
      <c r="F269">
        <v>3</v>
      </c>
      <c r="G269" t="s">
        <v>85</v>
      </c>
      <c r="H269" t="s">
        <v>83</v>
      </c>
      <c r="I269" s="2">
        <v>0.5</v>
      </c>
      <c r="J269" t="s">
        <v>85</v>
      </c>
      <c r="K269" t="s">
        <v>83</v>
      </c>
      <c r="L269" t="s">
        <v>13</v>
      </c>
      <c r="N269">
        <v>6</v>
      </c>
      <c r="O269" t="s">
        <v>135</v>
      </c>
      <c r="P269" t="s">
        <v>13</v>
      </c>
      <c r="Q269" s="1" t="s">
        <v>72</v>
      </c>
      <c r="R269" t="s">
        <v>72</v>
      </c>
      <c r="S269" t="str">
        <f t="shared" si="12"/>
        <v>6 &amp; Operations</v>
      </c>
      <c r="T269" t="e">
        <f>IF(U269="","",INDEX('Backing 4'!Z:Z,MATCH(U269,'Backing 4'!Y:Y,0)))</f>
        <v>#N/A</v>
      </c>
      <c r="U269">
        <f t="shared" si="13"/>
        <v>6</v>
      </c>
      <c r="V269">
        <v>3</v>
      </c>
      <c r="W269">
        <f>IF(E269="Y","",IF(X269="Y",INDEX('Backing 2'!B:B,MATCH(C269,'Backing 2'!C:C,0)),C269))</f>
        <v>6</v>
      </c>
      <c r="X269" t="s">
        <v>84</v>
      </c>
      <c r="Y269">
        <v>3</v>
      </c>
      <c r="Z269" t="s">
        <v>73</v>
      </c>
      <c r="AA269">
        <v>23</v>
      </c>
      <c r="AB269" t="s">
        <v>36</v>
      </c>
      <c r="AC269" t="s">
        <v>78</v>
      </c>
      <c r="AD269" s="3">
        <v>42826</v>
      </c>
      <c r="AE269" s="3" t="str">
        <f t="shared" si="14"/>
        <v>2017</v>
      </c>
      <c r="AF269">
        <v>3</v>
      </c>
    </row>
    <row r="270" spans="1:32" x14ac:dyDescent="0.3">
      <c r="A270">
        <v>269</v>
      </c>
      <c r="B270" t="s">
        <v>8</v>
      </c>
      <c r="C270">
        <v>5</v>
      </c>
      <c r="D270" t="s">
        <v>139</v>
      </c>
      <c r="E270" t="s">
        <v>85</v>
      </c>
      <c r="F270">
        <v>3</v>
      </c>
      <c r="G270" t="s">
        <v>83</v>
      </c>
      <c r="H270" t="s">
        <v>83</v>
      </c>
      <c r="I270" s="2">
        <v>0.5</v>
      </c>
      <c r="J270" t="s">
        <v>85</v>
      </c>
      <c r="K270" t="s">
        <v>83</v>
      </c>
      <c r="L270" t="s">
        <v>16</v>
      </c>
      <c r="N270">
        <v>4</v>
      </c>
      <c r="O270" t="s">
        <v>136</v>
      </c>
      <c r="P270" t="s">
        <v>16</v>
      </c>
      <c r="Q270" s="1" t="s">
        <v>72</v>
      </c>
      <c r="R270" t="s">
        <v>72</v>
      </c>
      <c r="S270" t="str">
        <f t="shared" si="12"/>
        <v>5 &amp; Strategy</v>
      </c>
      <c r="T270" t="e">
        <f>IF(U270="","",INDEX('Backing 4'!Z:Z,MATCH(U270,'Backing 4'!Y:Y,0)))</f>
        <v>#N/A</v>
      </c>
      <c r="U270">
        <f t="shared" si="13"/>
        <v>5</v>
      </c>
      <c r="V270">
        <v>3</v>
      </c>
      <c r="W270">
        <f>IF(E270="Y","",IF(X270="Y",INDEX('Backing 2'!B:B,MATCH(C270,'Backing 2'!C:C,0)),C270))</f>
        <v>5</v>
      </c>
      <c r="X270" t="s">
        <v>84</v>
      </c>
      <c r="Y270">
        <v>3</v>
      </c>
      <c r="Z270" t="s">
        <v>74</v>
      </c>
      <c r="AA270">
        <v>36</v>
      </c>
      <c r="AB270" t="s">
        <v>24</v>
      </c>
      <c r="AC270" t="s">
        <v>24</v>
      </c>
      <c r="AD270" s="3">
        <v>42826</v>
      </c>
      <c r="AE270" s="3" t="str">
        <f t="shared" si="14"/>
        <v>2017</v>
      </c>
      <c r="AF270">
        <v>3</v>
      </c>
    </row>
    <row r="271" spans="1:32" x14ac:dyDescent="0.3">
      <c r="A271">
        <v>270</v>
      </c>
      <c r="B271" t="s">
        <v>7</v>
      </c>
      <c r="C271">
        <v>6</v>
      </c>
      <c r="D271" t="s">
        <v>135</v>
      </c>
      <c r="E271" t="s">
        <v>85</v>
      </c>
      <c r="F271">
        <v>2</v>
      </c>
      <c r="G271" t="s">
        <v>85</v>
      </c>
      <c r="H271" t="s">
        <v>83</v>
      </c>
      <c r="I271" s="2">
        <v>0.5</v>
      </c>
      <c r="J271" t="s">
        <v>85</v>
      </c>
      <c r="K271" t="s">
        <v>83</v>
      </c>
      <c r="L271" t="s">
        <v>13</v>
      </c>
      <c r="N271">
        <v>6</v>
      </c>
      <c r="O271" t="s">
        <v>135</v>
      </c>
      <c r="P271" t="s">
        <v>13</v>
      </c>
      <c r="Q271" s="1" t="s">
        <v>72</v>
      </c>
      <c r="R271" t="s">
        <v>72</v>
      </c>
      <c r="S271" t="str">
        <f t="shared" si="12"/>
        <v>6 &amp; Operations</v>
      </c>
      <c r="T271" t="e">
        <f>IF(U271="","",INDEX('Backing 4'!Z:Z,MATCH(U271,'Backing 4'!Y:Y,0)))</f>
        <v>#N/A</v>
      </c>
      <c r="U271">
        <f t="shared" si="13"/>
        <v>6</v>
      </c>
      <c r="V271">
        <v>5</v>
      </c>
      <c r="W271">
        <f>IF(E271="Y","",IF(X271="Y",INDEX('Backing 2'!B:B,MATCH(C271,'Backing 2'!C:C,0)),C271))</f>
        <v>6</v>
      </c>
      <c r="X271" t="s">
        <v>84</v>
      </c>
      <c r="Y271">
        <v>3</v>
      </c>
      <c r="Z271" t="s">
        <v>73</v>
      </c>
      <c r="AA271">
        <v>27</v>
      </c>
      <c r="AB271" t="s">
        <v>24</v>
      </c>
      <c r="AC271" t="s">
        <v>24</v>
      </c>
      <c r="AD271" s="3">
        <v>42095</v>
      </c>
      <c r="AE271" s="3" t="str">
        <f t="shared" si="14"/>
        <v>2015</v>
      </c>
      <c r="AF271">
        <v>5</v>
      </c>
    </row>
    <row r="272" spans="1:32" x14ac:dyDescent="0.3">
      <c r="A272">
        <v>271</v>
      </c>
      <c r="B272" t="s">
        <v>7</v>
      </c>
      <c r="C272">
        <v>4</v>
      </c>
      <c r="D272" t="s">
        <v>136</v>
      </c>
      <c r="E272" t="s">
        <v>85</v>
      </c>
      <c r="F272">
        <v>4</v>
      </c>
      <c r="G272" t="s">
        <v>85</v>
      </c>
      <c r="H272" t="s">
        <v>83</v>
      </c>
      <c r="I272" s="2">
        <v>0.5</v>
      </c>
      <c r="J272" t="s">
        <v>85</v>
      </c>
      <c r="K272" t="s">
        <v>83</v>
      </c>
      <c r="L272" t="s">
        <v>15</v>
      </c>
      <c r="N272">
        <v>4</v>
      </c>
      <c r="O272" t="s">
        <v>136</v>
      </c>
      <c r="P272" t="s">
        <v>15</v>
      </c>
      <c r="Q272" s="1" t="s">
        <v>72</v>
      </c>
      <c r="R272" t="s">
        <v>72</v>
      </c>
      <c r="S272" t="str">
        <f t="shared" si="12"/>
        <v>4 &amp; Sales &amp; Marketing</v>
      </c>
      <c r="T272" t="e">
        <f>IF(U272="","",INDEX('Backing 4'!Z:Z,MATCH(U272,'Backing 4'!Y:Y,0)))</f>
        <v>#N/A</v>
      </c>
      <c r="U272">
        <f t="shared" si="13"/>
        <v>4</v>
      </c>
      <c r="V272">
        <v>3</v>
      </c>
      <c r="W272">
        <f>IF(E272="Y","",IF(X272="Y",INDEX('Backing 2'!B:B,MATCH(C272,'Backing 2'!C:C,0)),C272))</f>
        <v>4</v>
      </c>
      <c r="X272" t="s">
        <v>84</v>
      </c>
      <c r="Y272">
        <v>3</v>
      </c>
      <c r="Z272" t="s">
        <v>75</v>
      </c>
      <c r="AA272">
        <v>41</v>
      </c>
      <c r="AB272" t="s">
        <v>24</v>
      </c>
      <c r="AC272" t="s">
        <v>24</v>
      </c>
      <c r="AD272" s="3">
        <v>40634</v>
      </c>
      <c r="AE272" s="3" t="str">
        <f t="shared" si="14"/>
        <v>2011</v>
      </c>
      <c r="AF272">
        <v>9</v>
      </c>
    </row>
    <row r="273" spans="1:32" x14ac:dyDescent="0.3">
      <c r="A273">
        <v>272</v>
      </c>
      <c r="B273" t="s">
        <v>7</v>
      </c>
      <c r="C273">
        <v>2</v>
      </c>
      <c r="D273" t="s">
        <v>137</v>
      </c>
      <c r="E273" t="s">
        <v>83</v>
      </c>
      <c r="F273" s="4"/>
      <c r="G273" t="s">
        <v>85</v>
      </c>
      <c r="H273" t="s">
        <v>85</v>
      </c>
      <c r="I273" s="2">
        <v>0.5</v>
      </c>
      <c r="J273" t="s">
        <v>85</v>
      </c>
      <c r="K273" t="s">
        <v>85</v>
      </c>
      <c r="L273" t="s">
        <v>13</v>
      </c>
      <c r="N273">
        <v>2</v>
      </c>
      <c r="O273" t="s">
        <v>137</v>
      </c>
      <c r="P273" t="s">
        <v>13</v>
      </c>
      <c r="Q273" s="1" t="s">
        <v>72</v>
      </c>
      <c r="R273" t="s">
        <v>72</v>
      </c>
      <c r="S273" t="str">
        <f t="shared" si="12"/>
        <v>2 &amp; Operations</v>
      </c>
      <c r="T273" t="s">
        <v>123</v>
      </c>
      <c r="U273">
        <f t="shared" si="13"/>
        <v>2</v>
      </c>
      <c r="V273">
        <v>0</v>
      </c>
      <c r="W273">
        <f>IF(E273="Y","",IF(X273="Y",INDEX('Backing 2'!B:B,MATCH(C273,'Backing 2'!C:C,0)),C273))</f>
        <v>2</v>
      </c>
      <c r="X273" t="s">
        <v>84</v>
      </c>
      <c r="Z273" t="s">
        <v>74</v>
      </c>
      <c r="AA273">
        <v>39</v>
      </c>
      <c r="AB273" t="s">
        <v>24</v>
      </c>
      <c r="AC273" t="s">
        <v>24</v>
      </c>
      <c r="AD273" s="3">
        <v>43922</v>
      </c>
      <c r="AE273" s="3" t="str">
        <f t="shared" si="14"/>
        <v>2020</v>
      </c>
      <c r="AF273">
        <v>0</v>
      </c>
    </row>
    <row r="274" spans="1:32" x14ac:dyDescent="0.3">
      <c r="A274">
        <v>273</v>
      </c>
      <c r="B274" t="s">
        <v>7</v>
      </c>
      <c r="C274">
        <v>6</v>
      </c>
      <c r="D274" t="s">
        <v>135</v>
      </c>
      <c r="E274" t="s">
        <v>85</v>
      </c>
      <c r="F274">
        <v>3</v>
      </c>
      <c r="G274" t="s">
        <v>85</v>
      </c>
      <c r="H274" t="s">
        <v>83</v>
      </c>
      <c r="I274" s="2">
        <v>0.5</v>
      </c>
      <c r="J274" t="s">
        <v>85</v>
      </c>
      <c r="K274" t="s">
        <v>83</v>
      </c>
      <c r="L274" t="s">
        <v>14</v>
      </c>
      <c r="N274">
        <v>6</v>
      </c>
      <c r="O274" t="s">
        <v>135</v>
      </c>
      <c r="P274" t="s">
        <v>14</v>
      </c>
      <c r="Q274" s="1" t="s">
        <v>72</v>
      </c>
      <c r="R274" t="s">
        <v>72</v>
      </c>
      <c r="S274" t="str">
        <f t="shared" si="12"/>
        <v>6 &amp; Internal Services</v>
      </c>
      <c r="T274" t="e">
        <f>IF(U274="","",INDEX('Backing 4'!Z:Z,MATCH(U274,'Backing 4'!Y:Y,0)))</f>
        <v>#N/A</v>
      </c>
      <c r="U274">
        <f t="shared" si="13"/>
        <v>6</v>
      </c>
      <c r="V274">
        <v>4</v>
      </c>
      <c r="W274">
        <f>IF(E274="Y","",IF(X274="Y",INDEX('Backing 2'!B:B,MATCH(C274,'Backing 2'!C:C,0)),C274))</f>
        <v>6</v>
      </c>
      <c r="X274" t="s">
        <v>84</v>
      </c>
      <c r="Y274">
        <v>3</v>
      </c>
      <c r="Z274" t="s">
        <v>73</v>
      </c>
      <c r="AA274">
        <v>24</v>
      </c>
      <c r="AB274" t="s">
        <v>24</v>
      </c>
      <c r="AC274" t="s">
        <v>24</v>
      </c>
      <c r="AD274" s="3">
        <v>42461</v>
      </c>
      <c r="AE274" s="3" t="str">
        <f t="shared" si="14"/>
        <v>2016</v>
      </c>
      <c r="AF274">
        <v>4</v>
      </c>
    </row>
    <row r="275" spans="1:32" x14ac:dyDescent="0.3">
      <c r="A275">
        <v>274</v>
      </c>
      <c r="B275" t="s">
        <v>8</v>
      </c>
      <c r="C275">
        <v>6</v>
      </c>
      <c r="D275" t="s">
        <v>135</v>
      </c>
      <c r="E275" t="s">
        <v>85</v>
      </c>
      <c r="F275">
        <v>2</v>
      </c>
      <c r="G275" t="s">
        <v>85</v>
      </c>
      <c r="H275" t="s">
        <v>83</v>
      </c>
      <c r="I275" s="2">
        <v>0.5</v>
      </c>
      <c r="J275" t="s">
        <v>85</v>
      </c>
      <c r="K275" t="s">
        <v>83</v>
      </c>
      <c r="L275" t="s">
        <v>13</v>
      </c>
      <c r="N275">
        <v>6</v>
      </c>
      <c r="O275" t="s">
        <v>135</v>
      </c>
      <c r="P275" t="s">
        <v>13</v>
      </c>
      <c r="Q275" s="1" t="s">
        <v>72</v>
      </c>
      <c r="R275" t="s">
        <v>72</v>
      </c>
      <c r="S275" t="str">
        <f t="shared" si="12"/>
        <v>6 &amp; Operations</v>
      </c>
      <c r="T275" t="e">
        <f>IF(U275="","",INDEX('Backing 4'!Z:Z,MATCH(U275,'Backing 4'!Y:Y,0)))</f>
        <v>#N/A</v>
      </c>
      <c r="U275">
        <f t="shared" si="13"/>
        <v>6</v>
      </c>
      <c r="V275">
        <v>2</v>
      </c>
      <c r="W275">
        <f>IF(E275="Y","",IF(X275="Y",INDEX('Backing 2'!B:B,MATCH(C275,'Backing 2'!C:C,0)),C275))</f>
        <v>6</v>
      </c>
      <c r="X275" t="s">
        <v>84</v>
      </c>
      <c r="Y275">
        <v>3</v>
      </c>
      <c r="Z275" t="s">
        <v>131</v>
      </c>
      <c r="AA275">
        <v>19</v>
      </c>
      <c r="AB275" t="s">
        <v>24</v>
      </c>
      <c r="AC275" t="s">
        <v>24</v>
      </c>
      <c r="AD275" s="3">
        <v>43191</v>
      </c>
      <c r="AE275" s="3" t="str">
        <f t="shared" si="14"/>
        <v>2018</v>
      </c>
      <c r="AF275">
        <v>2</v>
      </c>
    </row>
    <row r="276" spans="1:32" x14ac:dyDescent="0.3">
      <c r="A276">
        <v>275</v>
      </c>
      <c r="B276" t="s">
        <v>7</v>
      </c>
      <c r="C276" s="4">
        <v>2</v>
      </c>
      <c r="D276" s="4" t="s">
        <v>137</v>
      </c>
      <c r="E276" t="s">
        <v>85</v>
      </c>
      <c r="F276">
        <v>3</v>
      </c>
      <c r="G276" t="s">
        <v>85</v>
      </c>
      <c r="H276" t="s">
        <v>85</v>
      </c>
      <c r="I276" s="2">
        <v>0.5</v>
      </c>
      <c r="J276" t="s">
        <v>83</v>
      </c>
      <c r="K276" t="s">
        <v>83</v>
      </c>
      <c r="L276" t="s">
        <v>13</v>
      </c>
      <c r="M276" t="s">
        <v>86</v>
      </c>
      <c r="P276" t="s">
        <v>13</v>
      </c>
      <c r="Q276" s="1" t="s">
        <v>72</v>
      </c>
      <c r="R276" t="s">
        <v>72</v>
      </c>
      <c r="S276" t="str">
        <f t="shared" si="12"/>
        <v/>
      </c>
      <c r="T276" t="str">
        <f>IF(U276="","",INDEX('Backing 4'!Z:Z,MATCH(U276,'Backing 4'!Y:Y,0)))</f>
        <v/>
      </c>
      <c r="U276" t="str">
        <f t="shared" si="13"/>
        <v/>
      </c>
      <c r="V276">
        <v>5</v>
      </c>
      <c r="W276">
        <f>IF(E276="Y","",IF(X276="Y",INDEX('Backing 2'!B:B,MATCH(C276,'Backing 2'!C:C,0)),C276))</f>
        <v>2</v>
      </c>
      <c r="X276" t="s">
        <v>84</v>
      </c>
      <c r="Z276" t="s">
        <v>75</v>
      </c>
      <c r="AA276">
        <v>41</v>
      </c>
      <c r="AB276" t="s">
        <v>36</v>
      </c>
      <c r="AC276" t="s">
        <v>78</v>
      </c>
      <c r="AD276" s="3">
        <v>42095</v>
      </c>
      <c r="AE276" s="3" t="str">
        <f t="shared" si="14"/>
        <v>2015</v>
      </c>
      <c r="AF276">
        <v>5</v>
      </c>
    </row>
    <row r="277" spans="1:32" x14ac:dyDescent="0.3">
      <c r="A277">
        <v>276</v>
      </c>
      <c r="B277" t="s">
        <v>8</v>
      </c>
      <c r="C277">
        <v>6</v>
      </c>
      <c r="D277" t="s">
        <v>135</v>
      </c>
      <c r="E277" t="s">
        <v>85</v>
      </c>
      <c r="F277">
        <v>1</v>
      </c>
      <c r="G277" t="s">
        <v>85</v>
      </c>
      <c r="H277" t="s">
        <v>83</v>
      </c>
      <c r="I277" s="2">
        <v>0.5</v>
      </c>
      <c r="J277" t="s">
        <v>85</v>
      </c>
      <c r="K277" t="s">
        <v>83</v>
      </c>
      <c r="L277" t="s">
        <v>15</v>
      </c>
      <c r="N277">
        <v>6</v>
      </c>
      <c r="O277" t="s">
        <v>135</v>
      </c>
      <c r="P277" t="s">
        <v>15</v>
      </c>
      <c r="Q277" s="1" t="s">
        <v>72</v>
      </c>
      <c r="R277" t="s">
        <v>72</v>
      </c>
      <c r="S277" t="str">
        <f t="shared" si="12"/>
        <v>6 &amp; Sales &amp; Marketing</v>
      </c>
      <c r="T277" t="e">
        <f>IF(U277="","",INDEX('Backing 4'!Z:Z,MATCH(U277,'Backing 4'!Y:Y,0)))</f>
        <v>#N/A</v>
      </c>
      <c r="U277">
        <f t="shared" si="13"/>
        <v>6</v>
      </c>
      <c r="V277">
        <v>3</v>
      </c>
      <c r="W277">
        <f>IF(E277="Y","",IF(X277="Y",INDEX('Backing 2'!B:B,MATCH(C277,'Backing 2'!C:C,0)),C277))</f>
        <v>6</v>
      </c>
      <c r="X277" t="s">
        <v>84</v>
      </c>
      <c r="Y277">
        <v>2</v>
      </c>
      <c r="Z277" t="s">
        <v>131</v>
      </c>
      <c r="AA277">
        <v>19</v>
      </c>
      <c r="AB277" t="s">
        <v>36</v>
      </c>
      <c r="AC277" t="s">
        <v>78</v>
      </c>
      <c r="AD277" s="3">
        <v>42826</v>
      </c>
      <c r="AE277" s="3" t="str">
        <f t="shared" si="14"/>
        <v>2017</v>
      </c>
      <c r="AF277">
        <v>3</v>
      </c>
    </row>
    <row r="278" spans="1:32" x14ac:dyDescent="0.3">
      <c r="A278">
        <v>277</v>
      </c>
      <c r="B278" t="s">
        <v>8</v>
      </c>
      <c r="C278">
        <v>6</v>
      </c>
      <c r="D278" t="s">
        <v>135</v>
      </c>
      <c r="E278" t="s">
        <v>85</v>
      </c>
      <c r="F278">
        <v>3</v>
      </c>
      <c r="G278" t="s">
        <v>85</v>
      </c>
      <c r="H278" t="s">
        <v>83</v>
      </c>
      <c r="I278" s="2">
        <v>0.5</v>
      </c>
      <c r="J278" t="s">
        <v>85</v>
      </c>
      <c r="K278" t="s">
        <v>83</v>
      </c>
      <c r="L278" t="s">
        <v>13</v>
      </c>
      <c r="N278">
        <v>6</v>
      </c>
      <c r="O278" t="s">
        <v>135</v>
      </c>
      <c r="P278" t="s">
        <v>13</v>
      </c>
      <c r="Q278" s="1" t="s">
        <v>72</v>
      </c>
      <c r="R278" t="s">
        <v>72</v>
      </c>
      <c r="S278" t="str">
        <f t="shared" si="12"/>
        <v>6 &amp; Operations</v>
      </c>
      <c r="T278" t="e">
        <f>IF(U278="","",INDEX('Backing 4'!Z:Z,MATCH(U278,'Backing 4'!Y:Y,0)))</f>
        <v>#N/A</v>
      </c>
      <c r="U278">
        <f t="shared" si="13"/>
        <v>6</v>
      </c>
      <c r="V278">
        <v>3</v>
      </c>
      <c r="W278">
        <f>IF(E278="Y","",IF(X278="Y",INDEX('Backing 2'!B:B,MATCH(C278,'Backing 2'!C:C,0)),C278))</f>
        <v>6</v>
      </c>
      <c r="X278" t="s">
        <v>84</v>
      </c>
      <c r="Y278">
        <v>2</v>
      </c>
      <c r="Z278" t="s">
        <v>73</v>
      </c>
      <c r="AA278">
        <v>23</v>
      </c>
      <c r="AB278" t="s">
        <v>36</v>
      </c>
      <c r="AC278" t="s">
        <v>78</v>
      </c>
      <c r="AD278" s="3">
        <v>42826</v>
      </c>
      <c r="AE278" s="3" t="str">
        <f t="shared" si="14"/>
        <v>2017</v>
      </c>
      <c r="AF278">
        <v>3</v>
      </c>
    </row>
    <row r="279" spans="1:32" x14ac:dyDescent="0.3">
      <c r="A279">
        <v>278</v>
      </c>
      <c r="B279" t="s">
        <v>8</v>
      </c>
      <c r="C279">
        <v>3</v>
      </c>
      <c r="D279" t="s">
        <v>138</v>
      </c>
      <c r="E279" t="s">
        <v>85</v>
      </c>
      <c r="F279">
        <v>2</v>
      </c>
      <c r="G279" t="s">
        <v>85</v>
      </c>
      <c r="H279" t="s">
        <v>83</v>
      </c>
      <c r="I279" s="2">
        <v>0.5</v>
      </c>
      <c r="J279" t="s">
        <v>85</v>
      </c>
      <c r="K279" t="s">
        <v>83</v>
      </c>
      <c r="L279" t="s">
        <v>15</v>
      </c>
      <c r="N279">
        <v>3</v>
      </c>
      <c r="O279" t="s">
        <v>138</v>
      </c>
      <c r="P279" t="s">
        <v>15</v>
      </c>
      <c r="Q279" s="1" t="s">
        <v>72</v>
      </c>
      <c r="R279" t="s">
        <v>72</v>
      </c>
      <c r="S279" t="str">
        <f t="shared" si="12"/>
        <v>3 &amp; Sales &amp; Marketing</v>
      </c>
      <c r="T279" t="e">
        <f>IF(U279="","",INDEX('Backing 4'!Z:Z,MATCH(U279,'Backing 4'!Y:Y,0)))</f>
        <v>#N/A</v>
      </c>
      <c r="U279">
        <f t="shared" si="13"/>
        <v>3</v>
      </c>
      <c r="V279">
        <v>4</v>
      </c>
      <c r="W279">
        <f>IF(E279="Y","",IF(X279="Y",INDEX('Backing 2'!B:B,MATCH(C279,'Backing 2'!C:C,0)),C279))</f>
        <v>3</v>
      </c>
      <c r="X279" t="s">
        <v>84</v>
      </c>
      <c r="Y279">
        <v>3</v>
      </c>
      <c r="Z279" t="s">
        <v>74</v>
      </c>
      <c r="AA279">
        <v>39</v>
      </c>
      <c r="AB279" t="s">
        <v>24</v>
      </c>
      <c r="AC279" t="s">
        <v>24</v>
      </c>
      <c r="AD279" s="3">
        <v>42461</v>
      </c>
      <c r="AE279" s="3" t="str">
        <f t="shared" si="14"/>
        <v>2016</v>
      </c>
      <c r="AF279">
        <v>4</v>
      </c>
    </row>
    <row r="280" spans="1:32" x14ac:dyDescent="0.3">
      <c r="A280">
        <v>279</v>
      </c>
      <c r="B280" t="s">
        <v>8</v>
      </c>
      <c r="C280">
        <v>6</v>
      </c>
      <c r="D280" t="s">
        <v>135</v>
      </c>
      <c r="E280" t="s">
        <v>85</v>
      </c>
      <c r="F280">
        <v>2</v>
      </c>
      <c r="G280" t="s">
        <v>85</v>
      </c>
      <c r="H280" t="s">
        <v>83</v>
      </c>
      <c r="I280" s="2">
        <v>0.5</v>
      </c>
      <c r="J280" t="s">
        <v>85</v>
      </c>
      <c r="K280" t="s">
        <v>83</v>
      </c>
      <c r="L280" t="s">
        <v>15</v>
      </c>
      <c r="N280">
        <v>6</v>
      </c>
      <c r="O280" t="s">
        <v>135</v>
      </c>
      <c r="P280" t="s">
        <v>15</v>
      </c>
      <c r="Q280" s="1" t="s">
        <v>72</v>
      </c>
      <c r="R280" t="s">
        <v>72</v>
      </c>
      <c r="S280" t="str">
        <f t="shared" si="12"/>
        <v>6 &amp; Sales &amp; Marketing</v>
      </c>
      <c r="T280" t="e">
        <f>IF(U280="","",INDEX('Backing 4'!Z:Z,MATCH(U280,'Backing 4'!Y:Y,0)))</f>
        <v>#N/A</v>
      </c>
      <c r="U280">
        <f t="shared" si="13"/>
        <v>6</v>
      </c>
      <c r="V280">
        <v>4</v>
      </c>
      <c r="W280">
        <f>IF(E280="Y","",IF(X280="Y",INDEX('Backing 2'!B:B,MATCH(C280,'Backing 2'!C:C,0)),C280))</f>
        <v>6</v>
      </c>
      <c r="X280" t="s">
        <v>84</v>
      </c>
      <c r="Y280">
        <v>3</v>
      </c>
      <c r="Z280" t="s">
        <v>73</v>
      </c>
      <c r="AA280">
        <v>24</v>
      </c>
      <c r="AB280" t="s">
        <v>24</v>
      </c>
      <c r="AC280" t="s">
        <v>24</v>
      </c>
      <c r="AD280" s="3">
        <v>42461</v>
      </c>
      <c r="AE280" s="3" t="str">
        <f t="shared" si="14"/>
        <v>2016</v>
      </c>
      <c r="AF280">
        <v>4</v>
      </c>
    </row>
    <row r="281" spans="1:32" x14ac:dyDescent="0.3">
      <c r="A281">
        <v>280</v>
      </c>
      <c r="B281" t="s">
        <v>8</v>
      </c>
      <c r="C281">
        <v>1</v>
      </c>
      <c r="D281" t="s">
        <v>140</v>
      </c>
      <c r="E281" t="s">
        <v>83</v>
      </c>
      <c r="F281" s="4"/>
      <c r="G281" t="s">
        <v>85</v>
      </c>
      <c r="H281" t="s">
        <v>85</v>
      </c>
      <c r="I281" s="2">
        <v>0.5</v>
      </c>
      <c r="J281" t="s">
        <v>85</v>
      </c>
      <c r="K281" t="s">
        <v>85</v>
      </c>
      <c r="L281" t="s">
        <v>14</v>
      </c>
      <c r="N281">
        <v>1</v>
      </c>
      <c r="O281" t="s">
        <v>140</v>
      </c>
      <c r="P281" t="s">
        <v>14</v>
      </c>
      <c r="Q281" s="1" t="s">
        <v>72</v>
      </c>
      <c r="R281" t="s">
        <v>72</v>
      </c>
      <c r="S281" t="str">
        <f t="shared" si="12"/>
        <v>1 &amp; Internal Services</v>
      </c>
      <c r="T281" t="e">
        <f>IF(U281="","",INDEX('Backing 4'!Z:Z,MATCH(U281,'Backing 4'!Y:Y,0)))</f>
        <v>#N/A</v>
      </c>
      <c r="U281">
        <f t="shared" si="13"/>
        <v>1</v>
      </c>
      <c r="V281">
        <v>0</v>
      </c>
      <c r="W281">
        <f>IF(E281="Y","",IF(X281="Y",INDEX('Backing 2'!B:B,MATCH(C281,'Backing 2'!C:C,0)),C281))</f>
        <v>1</v>
      </c>
      <c r="X281" t="s">
        <v>84</v>
      </c>
      <c r="Z281" t="s">
        <v>74</v>
      </c>
      <c r="AA281">
        <v>38</v>
      </c>
      <c r="AB281" t="s">
        <v>36</v>
      </c>
      <c r="AC281" t="s">
        <v>78</v>
      </c>
      <c r="AD281" s="3">
        <v>43922</v>
      </c>
      <c r="AE281" s="3" t="str">
        <f t="shared" si="14"/>
        <v>2020</v>
      </c>
      <c r="AF281">
        <v>0</v>
      </c>
    </row>
    <row r="282" spans="1:32" x14ac:dyDescent="0.3">
      <c r="A282">
        <v>281</v>
      </c>
      <c r="B282" t="s">
        <v>8</v>
      </c>
      <c r="C282">
        <v>6</v>
      </c>
      <c r="D282" t="s">
        <v>135</v>
      </c>
      <c r="E282" t="s">
        <v>85</v>
      </c>
      <c r="F282">
        <v>2</v>
      </c>
      <c r="G282" t="s">
        <v>85</v>
      </c>
      <c r="H282" t="s">
        <v>83</v>
      </c>
      <c r="I282" s="2">
        <v>0.5</v>
      </c>
      <c r="J282" t="s">
        <v>85</v>
      </c>
      <c r="K282" t="s">
        <v>83</v>
      </c>
      <c r="L282" t="s">
        <v>13</v>
      </c>
      <c r="N282">
        <v>6</v>
      </c>
      <c r="O282" t="s">
        <v>135</v>
      </c>
      <c r="P282" t="s">
        <v>13</v>
      </c>
      <c r="Q282" s="1" t="s">
        <v>72</v>
      </c>
      <c r="R282" t="s">
        <v>72</v>
      </c>
      <c r="S282" t="str">
        <f t="shared" si="12"/>
        <v>6 &amp; Operations</v>
      </c>
      <c r="T282" t="e">
        <f>IF(U282="","",INDEX('Backing 4'!Z:Z,MATCH(U282,'Backing 4'!Y:Y,0)))</f>
        <v>#N/A</v>
      </c>
      <c r="U282">
        <f t="shared" si="13"/>
        <v>6</v>
      </c>
      <c r="V282">
        <v>3</v>
      </c>
      <c r="W282">
        <f>IF(E282="Y","",IF(X282="Y",INDEX('Backing 2'!B:B,MATCH(C282,'Backing 2'!C:C,0)),C282))</f>
        <v>6</v>
      </c>
      <c r="X282" t="s">
        <v>84</v>
      </c>
      <c r="Y282">
        <v>3</v>
      </c>
      <c r="Z282" t="s">
        <v>73</v>
      </c>
      <c r="AA282">
        <v>24</v>
      </c>
      <c r="AB282" t="s">
        <v>31</v>
      </c>
      <c r="AC282" t="s">
        <v>78</v>
      </c>
      <c r="AD282" s="3">
        <v>42826</v>
      </c>
      <c r="AE282" s="3" t="str">
        <f t="shared" si="14"/>
        <v>2017</v>
      </c>
      <c r="AF282">
        <v>3</v>
      </c>
    </row>
    <row r="283" spans="1:32" x14ac:dyDescent="0.3">
      <c r="A283">
        <v>282</v>
      </c>
      <c r="B283" t="s">
        <v>8</v>
      </c>
      <c r="C283">
        <v>2</v>
      </c>
      <c r="D283" t="s">
        <v>137</v>
      </c>
      <c r="E283" t="s">
        <v>85</v>
      </c>
      <c r="F283">
        <v>2</v>
      </c>
      <c r="G283" t="s">
        <v>85</v>
      </c>
      <c r="H283" t="s">
        <v>83</v>
      </c>
      <c r="I283" s="2">
        <v>0.5</v>
      </c>
      <c r="J283" t="s">
        <v>85</v>
      </c>
      <c r="K283" t="s">
        <v>83</v>
      </c>
      <c r="L283" t="s">
        <v>14</v>
      </c>
      <c r="N283">
        <v>2</v>
      </c>
      <c r="O283" t="s">
        <v>137</v>
      </c>
      <c r="P283" t="s">
        <v>14</v>
      </c>
      <c r="Q283" s="1" t="s">
        <v>72</v>
      </c>
      <c r="R283" t="s">
        <v>72</v>
      </c>
      <c r="S283" t="str">
        <f t="shared" si="12"/>
        <v>2 &amp; Internal Services</v>
      </c>
      <c r="T283" t="s">
        <v>123</v>
      </c>
      <c r="U283">
        <f t="shared" si="13"/>
        <v>2</v>
      </c>
      <c r="V283">
        <v>3</v>
      </c>
      <c r="W283">
        <f>IF(E283="Y","",IF(X283="Y",INDEX('Backing 2'!B:B,MATCH(C283,'Backing 2'!C:C,0)),C283))</f>
        <v>2</v>
      </c>
      <c r="X283" t="s">
        <v>84</v>
      </c>
      <c r="Y283">
        <v>3</v>
      </c>
      <c r="Z283" t="s">
        <v>75</v>
      </c>
      <c r="AA283">
        <v>44</v>
      </c>
      <c r="AB283" t="s">
        <v>36</v>
      </c>
      <c r="AC283" t="s">
        <v>78</v>
      </c>
      <c r="AD283" s="3">
        <v>40634</v>
      </c>
      <c r="AE283" s="3" t="str">
        <f t="shared" si="14"/>
        <v>2011</v>
      </c>
      <c r="AF283">
        <v>9</v>
      </c>
    </row>
    <row r="284" spans="1:32" x14ac:dyDescent="0.3">
      <c r="A284">
        <v>283</v>
      </c>
      <c r="B284" t="s">
        <v>8</v>
      </c>
      <c r="C284">
        <v>6</v>
      </c>
      <c r="D284" t="s">
        <v>135</v>
      </c>
      <c r="E284" t="s">
        <v>85</v>
      </c>
      <c r="F284">
        <v>2</v>
      </c>
      <c r="G284" t="s">
        <v>85</v>
      </c>
      <c r="H284" t="s">
        <v>83</v>
      </c>
      <c r="I284" s="2">
        <v>0.5</v>
      </c>
      <c r="J284" t="s">
        <v>85</v>
      </c>
      <c r="K284" t="s">
        <v>83</v>
      </c>
      <c r="L284" t="s">
        <v>13</v>
      </c>
      <c r="N284">
        <v>6</v>
      </c>
      <c r="O284" t="s">
        <v>135</v>
      </c>
      <c r="P284" t="s">
        <v>13</v>
      </c>
      <c r="Q284" s="1" t="s">
        <v>72</v>
      </c>
      <c r="R284" t="s">
        <v>72</v>
      </c>
      <c r="S284" t="str">
        <f t="shared" si="12"/>
        <v>6 &amp; Operations</v>
      </c>
      <c r="T284" t="e">
        <f>IF(U284="","",INDEX('Backing 4'!Z:Z,MATCH(U284,'Backing 4'!Y:Y,0)))</f>
        <v>#N/A</v>
      </c>
      <c r="U284">
        <f t="shared" si="13"/>
        <v>6</v>
      </c>
      <c r="V284">
        <v>2</v>
      </c>
      <c r="W284">
        <f>IF(E284="Y","",IF(X284="Y",INDEX('Backing 2'!B:B,MATCH(C284,'Backing 2'!C:C,0)),C284))</f>
        <v>6</v>
      </c>
      <c r="X284" t="s">
        <v>84</v>
      </c>
      <c r="Y284">
        <v>3</v>
      </c>
      <c r="Z284" t="s">
        <v>73</v>
      </c>
      <c r="AA284">
        <v>25</v>
      </c>
      <c r="AB284" t="s">
        <v>24</v>
      </c>
      <c r="AC284" t="s">
        <v>24</v>
      </c>
      <c r="AD284" s="3">
        <v>43191</v>
      </c>
      <c r="AE284" s="3" t="str">
        <f t="shared" si="14"/>
        <v>2018</v>
      </c>
      <c r="AF284">
        <v>2</v>
      </c>
    </row>
    <row r="285" spans="1:32" x14ac:dyDescent="0.3">
      <c r="A285">
        <v>284</v>
      </c>
      <c r="B285" t="s">
        <v>8</v>
      </c>
      <c r="C285">
        <v>6</v>
      </c>
      <c r="D285" t="s">
        <v>135</v>
      </c>
      <c r="E285" t="s">
        <v>85</v>
      </c>
      <c r="F285">
        <v>3</v>
      </c>
      <c r="G285" t="s">
        <v>85</v>
      </c>
      <c r="H285" t="s">
        <v>83</v>
      </c>
      <c r="I285" s="2">
        <v>0.5</v>
      </c>
      <c r="J285" t="s">
        <v>85</v>
      </c>
      <c r="K285" t="s">
        <v>83</v>
      </c>
      <c r="L285" t="s">
        <v>13</v>
      </c>
      <c r="N285">
        <v>6</v>
      </c>
      <c r="O285" t="s">
        <v>135</v>
      </c>
      <c r="P285" t="s">
        <v>13</v>
      </c>
      <c r="Q285" s="1" t="s">
        <v>72</v>
      </c>
      <c r="R285" t="s">
        <v>72</v>
      </c>
      <c r="S285" t="str">
        <f t="shared" si="12"/>
        <v>6 &amp; Operations</v>
      </c>
      <c r="T285" t="e">
        <f>IF(U285="","",INDEX('Backing 4'!Z:Z,MATCH(U285,'Backing 4'!Y:Y,0)))</f>
        <v>#N/A</v>
      </c>
      <c r="U285">
        <f t="shared" si="13"/>
        <v>6</v>
      </c>
      <c r="V285">
        <v>3</v>
      </c>
      <c r="W285">
        <f>IF(E285="Y","",IF(X285="Y",INDEX('Backing 2'!B:B,MATCH(C285,'Backing 2'!C:C,0)),C285))</f>
        <v>6</v>
      </c>
      <c r="X285" t="s">
        <v>84</v>
      </c>
      <c r="Y285">
        <v>2</v>
      </c>
      <c r="Z285" t="s">
        <v>73</v>
      </c>
      <c r="AA285">
        <v>21</v>
      </c>
      <c r="AB285" t="s">
        <v>36</v>
      </c>
      <c r="AC285" t="s">
        <v>78</v>
      </c>
      <c r="AD285" s="3">
        <v>42826</v>
      </c>
      <c r="AE285" s="3" t="str">
        <f t="shared" si="14"/>
        <v>2017</v>
      </c>
      <c r="AF285">
        <v>3</v>
      </c>
    </row>
    <row r="286" spans="1:32" x14ac:dyDescent="0.3">
      <c r="A286">
        <v>285</v>
      </c>
      <c r="B286" t="s">
        <v>8</v>
      </c>
      <c r="C286">
        <v>6</v>
      </c>
      <c r="D286" t="s">
        <v>135</v>
      </c>
      <c r="E286" t="s">
        <v>85</v>
      </c>
      <c r="F286">
        <v>3</v>
      </c>
      <c r="G286" t="s">
        <v>85</v>
      </c>
      <c r="H286" t="s">
        <v>83</v>
      </c>
      <c r="I286" s="2">
        <v>0.5</v>
      </c>
      <c r="J286" t="s">
        <v>85</v>
      </c>
      <c r="K286" t="s">
        <v>83</v>
      </c>
      <c r="L286" t="s">
        <v>15</v>
      </c>
      <c r="N286">
        <v>6</v>
      </c>
      <c r="O286" t="s">
        <v>135</v>
      </c>
      <c r="P286" t="s">
        <v>15</v>
      </c>
      <c r="Q286" s="1" t="s">
        <v>72</v>
      </c>
      <c r="R286" t="s">
        <v>72</v>
      </c>
      <c r="S286" t="str">
        <f t="shared" si="12"/>
        <v>6 &amp; Sales &amp; Marketing</v>
      </c>
      <c r="T286" t="e">
        <f>IF(U286="","",INDEX('Backing 4'!Z:Z,MATCH(U286,'Backing 4'!Y:Y,0)))</f>
        <v>#N/A</v>
      </c>
      <c r="U286">
        <f t="shared" si="13"/>
        <v>6</v>
      </c>
      <c r="V286">
        <v>2</v>
      </c>
      <c r="W286">
        <f>IF(E286="Y","",IF(X286="Y",INDEX('Backing 2'!B:B,MATCH(C286,'Backing 2'!C:C,0)),C286))</f>
        <v>6</v>
      </c>
      <c r="X286" t="s">
        <v>84</v>
      </c>
      <c r="Y286">
        <v>3</v>
      </c>
      <c r="Z286" t="s">
        <v>73</v>
      </c>
      <c r="AA286">
        <v>22</v>
      </c>
      <c r="AB286" t="s">
        <v>24</v>
      </c>
      <c r="AC286" t="s">
        <v>24</v>
      </c>
      <c r="AD286" s="3">
        <v>43191</v>
      </c>
      <c r="AE286" s="3" t="str">
        <f t="shared" si="14"/>
        <v>2018</v>
      </c>
      <c r="AF286">
        <v>2</v>
      </c>
    </row>
    <row r="287" spans="1:32" x14ac:dyDescent="0.3">
      <c r="A287">
        <v>286</v>
      </c>
      <c r="B287" t="s">
        <v>8</v>
      </c>
      <c r="C287">
        <v>4</v>
      </c>
      <c r="D287" t="s">
        <v>136</v>
      </c>
      <c r="E287" t="s">
        <v>85</v>
      </c>
      <c r="F287">
        <v>3</v>
      </c>
      <c r="G287" t="s">
        <v>85</v>
      </c>
      <c r="H287" t="s">
        <v>83</v>
      </c>
      <c r="I287" s="2">
        <v>0.5</v>
      </c>
      <c r="J287" t="s">
        <v>85</v>
      </c>
      <c r="K287" t="s">
        <v>83</v>
      </c>
      <c r="L287" t="s">
        <v>13</v>
      </c>
      <c r="N287">
        <v>4</v>
      </c>
      <c r="O287" t="s">
        <v>136</v>
      </c>
      <c r="P287" t="s">
        <v>13</v>
      </c>
      <c r="Q287" s="1" t="s">
        <v>72</v>
      </c>
      <c r="R287" t="s">
        <v>72</v>
      </c>
      <c r="S287" t="str">
        <f t="shared" si="12"/>
        <v>4 &amp; Operations</v>
      </c>
      <c r="T287" t="e">
        <f>IF(U287="","",INDEX('Backing 4'!Z:Z,MATCH(U287,'Backing 4'!Y:Y,0)))</f>
        <v>#N/A</v>
      </c>
      <c r="U287">
        <f t="shared" si="13"/>
        <v>4</v>
      </c>
      <c r="V287">
        <v>1</v>
      </c>
      <c r="W287" t="e">
        <f>IF(E287="Y","",IF(X287="Y",INDEX('Backing 2'!B:B,MATCH(C287,'Backing 2'!C:C,0)),C287))</f>
        <v>#N/A</v>
      </c>
      <c r="X287" t="s">
        <v>82</v>
      </c>
      <c r="Y287">
        <v>2</v>
      </c>
      <c r="Z287" t="s">
        <v>74</v>
      </c>
      <c r="AA287">
        <v>30</v>
      </c>
      <c r="AB287" t="s">
        <v>35</v>
      </c>
      <c r="AC287" t="s">
        <v>78</v>
      </c>
      <c r="AD287" s="3">
        <v>43191</v>
      </c>
      <c r="AE287" s="3" t="str">
        <f t="shared" si="14"/>
        <v>2018</v>
      </c>
      <c r="AF287">
        <v>2</v>
      </c>
    </row>
    <row r="288" spans="1:32" x14ac:dyDescent="0.3">
      <c r="A288">
        <v>287</v>
      </c>
      <c r="B288" t="s">
        <v>7</v>
      </c>
      <c r="C288">
        <v>6</v>
      </c>
      <c r="D288" t="s">
        <v>135</v>
      </c>
      <c r="E288" t="s">
        <v>83</v>
      </c>
      <c r="F288" s="4"/>
      <c r="G288" t="s">
        <v>85</v>
      </c>
      <c r="H288" t="s">
        <v>85</v>
      </c>
      <c r="I288" s="2">
        <v>0.5</v>
      </c>
      <c r="J288" t="s">
        <v>85</v>
      </c>
      <c r="K288" t="s">
        <v>85</v>
      </c>
      <c r="L288" t="s">
        <v>14</v>
      </c>
      <c r="N288">
        <v>6</v>
      </c>
      <c r="O288" t="s">
        <v>135</v>
      </c>
      <c r="P288" t="s">
        <v>14</v>
      </c>
      <c r="Q288" s="1">
        <v>0.7</v>
      </c>
      <c r="R288" t="s">
        <v>71</v>
      </c>
      <c r="S288" t="str">
        <f t="shared" si="12"/>
        <v>6 &amp; Internal Services</v>
      </c>
      <c r="T288" t="e">
        <f>IF(U288="","",INDEX('Backing 4'!Z:Z,MATCH(U288,'Backing 4'!Y:Y,0)))</f>
        <v>#N/A</v>
      </c>
      <c r="U288">
        <f t="shared" si="13"/>
        <v>6</v>
      </c>
      <c r="V288">
        <v>0</v>
      </c>
      <c r="W288">
        <f>IF(E288="Y","",IF(X288="Y",INDEX('Backing 2'!B:B,MATCH(C288,'Backing 2'!C:C,0)),C288))</f>
        <v>6</v>
      </c>
      <c r="X288" t="s">
        <v>84</v>
      </c>
      <c r="Z288" t="s">
        <v>73</v>
      </c>
      <c r="AA288">
        <v>22</v>
      </c>
      <c r="AB288" t="s">
        <v>36</v>
      </c>
      <c r="AC288" t="s">
        <v>78</v>
      </c>
      <c r="AD288" s="3">
        <v>43922</v>
      </c>
      <c r="AE288" s="3" t="str">
        <f t="shared" si="14"/>
        <v>2020</v>
      </c>
      <c r="AF288">
        <v>0</v>
      </c>
    </row>
    <row r="289" spans="1:32" x14ac:dyDescent="0.3">
      <c r="A289">
        <v>288</v>
      </c>
      <c r="B289" t="s">
        <v>8</v>
      </c>
      <c r="C289">
        <v>5</v>
      </c>
      <c r="D289" t="s">
        <v>139</v>
      </c>
      <c r="E289" t="s">
        <v>85</v>
      </c>
      <c r="F289">
        <v>2</v>
      </c>
      <c r="G289" t="s">
        <v>85</v>
      </c>
      <c r="H289" t="s">
        <v>83</v>
      </c>
      <c r="I289" s="2">
        <v>0.5</v>
      </c>
      <c r="J289" t="s">
        <v>85</v>
      </c>
      <c r="K289" t="s">
        <v>83</v>
      </c>
      <c r="L289" t="s">
        <v>15</v>
      </c>
      <c r="N289">
        <v>5</v>
      </c>
      <c r="O289" t="s">
        <v>139</v>
      </c>
      <c r="P289" t="s">
        <v>15</v>
      </c>
      <c r="Q289" s="1" t="s">
        <v>72</v>
      </c>
      <c r="R289" t="s">
        <v>72</v>
      </c>
      <c r="S289" t="str">
        <f t="shared" si="12"/>
        <v>5 &amp; Sales &amp; Marketing</v>
      </c>
      <c r="T289" t="e">
        <f>IF(U289="","",INDEX('Backing 4'!Z:Z,MATCH(U289,'Backing 4'!Y:Y,0)))</f>
        <v>#N/A</v>
      </c>
      <c r="U289">
        <f t="shared" si="13"/>
        <v>5</v>
      </c>
      <c r="V289">
        <v>3</v>
      </c>
      <c r="W289">
        <f>IF(E289="Y","",IF(X289="Y",INDEX('Backing 2'!B:B,MATCH(C289,'Backing 2'!C:C,0)),C289))</f>
        <v>5</v>
      </c>
      <c r="X289" t="s">
        <v>84</v>
      </c>
      <c r="Y289">
        <v>2</v>
      </c>
      <c r="Z289" t="s">
        <v>73</v>
      </c>
      <c r="AA289">
        <v>25</v>
      </c>
      <c r="AB289" t="s">
        <v>35</v>
      </c>
      <c r="AC289" t="s">
        <v>78</v>
      </c>
      <c r="AD289" s="3">
        <v>42461</v>
      </c>
      <c r="AE289" s="3" t="str">
        <f t="shared" si="14"/>
        <v>2016</v>
      </c>
      <c r="AF289">
        <v>4</v>
      </c>
    </row>
    <row r="290" spans="1:32" x14ac:dyDescent="0.3">
      <c r="A290">
        <v>289</v>
      </c>
      <c r="B290" t="s">
        <v>7</v>
      </c>
      <c r="C290">
        <v>5</v>
      </c>
      <c r="D290" t="s">
        <v>139</v>
      </c>
      <c r="E290" t="s">
        <v>85</v>
      </c>
      <c r="F290">
        <v>3</v>
      </c>
      <c r="G290" t="s">
        <v>85</v>
      </c>
      <c r="H290" t="s">
        <v>83</v>
      </c>
      <c r="I290" s="2">
        <v>0.5</v>
      </c>
      <c r="J290" t="s">
        <v>85</v>
      </c>
      <c r="K290" t="s">
        <v>83</v>
      </c>
      <c r="L290" t="s">
        <v>15</v>
      </c>
      <c r="N290">
        <v>5</v>
      </c>
      <c r="O290" t="s">
        <v>139</v>
      </c>
      <c r="P290" t="s">
        <v>15</v>
      </c>
      <c r="Q290" s="1" t="s">
        <v>72</v>
      </c>
      <c r="R290" t="s">
        <v>72</v>
      </c>
      <c r="S290" t="str">
        <f t="shared" si="12"/>
        <v>5 &amp; Sales &amp; Marketing</v>
      </c>
      <c r="T290" t="e">
        <f>IF(U290="","",INDEX('Backing 4'!Z:Z,MATCH(U290,'Backing 4'!Y:Y,0)))</f>
        <v>#N/A</v>
      </c>
      <c r="U290">
        <f t="shared" si="13"/>
        <v>5</v>
      </c>
      <c r="V290">
        <v>3</v>
      </c>
      <c r="W290">
        <f>IF(E290="Y","",IF(X290="Y",INDEX('Backing 2'!B:B,MATCH(C290,'Backing 2'!C:C,0)),C290))</f>
        <v>5</v>
      </c>
      <c r="X290" t="s">
        <v>84</v>
      </c>
      <c r="Y290">
        <v>2</v>
      </c>
      <c r="Z290" t="s">
        <v>74</v>
      </c>
      <c r="AA290">
        <v>33</v>
      </c>
      <c r="AB290" t="s">
        <v>31</v>
      </c>
      <c r="AC290" t="s">
        <v>78</v>
      </c>
      <c r="AD290" s="3">
        <v>42461</v>
      </c>
      <c r="AE290" s="3" t="str">
        <f t="shared" si="14"/>
        <v>2016</v>
      </c>
      <c r="AF290">
        <v>4</v>
      </c>
    </row>
    <row r="291" spans="1:32" x14ac:dyDescent="0.3">
      <c r="A291">
        <v>290</v>
      </c>
      <c r="B291" t="s">
        <v>7</v>
      </c>
      <c r="C291">
        <v>6</v>
      </c>
      <c r="D291" t="s">
        <v>135</v>
      </c>
      <c r="E291" t="s">
        <v>85</v>
      </c>
      <c r="F291">
        <v>2</v>
      </c>
      <c r="G291" t="s">
        <v>85</v>
      </c>
      <c r="H291" t="s">
        <v>83</v>
      </c>
      <c r="I291" s="2">
        <v>0.5</v>
      </c>
      <c r="J291" t="s">
        <v>85</v>
      </c>
      <c r="K291" t="s">
        <v>83</v>
      </c>
      <c r="L291" t="s">
        <v>13</v>
      </c>
      <c r="N291">
        <v>6</v>
      </c>
      <c r="O291" t="s">
        <v>135</v>
      </c>
      <c r="P291" t="s">
        <v>13</v>
      </c>
      <c r="Q291" s="1" t="s">
        <v>72</v>
      </c>
      <c r="R291" t="s">
        <v>72</v>
      </c>
      <c r="S291" t="str">
        <f t="shared" si="12"/>
        <v>6 &amp; Operations</v>
      </c>
      <c r="T291" t="e">
        <f>IF(U291="","",INDEX('Backing 4'!Z:Z,MATCH(U291,'Backing 4'!Y:Y,0)))</f>
        <v>#N/A</v>
      </c>
      <c r="U291">
        <f t="shared" si="13"/>
        <v>6</v>
      </c>
      <c r="V291">
        <v>2</v>
      </c>
      <c r="W291">
        <f>IF(E291="Y","",IF(X291="Y",INDEX('Backing 2'!B:B,MATCH(C291,'Backing 2'!C:C,0)),C291))</f>
        <v>6</v>
      </c>
      <c r="X291" t="s">
        <v>84</v>
      </c>
      <c r="Y291">
        <v>2</v>
      </c>
      <c r="Z291" t="s">
        <v>73</v>
      </c>
      <c r="AA291">
        <v>26</v>
      </c>
      <c r="AB291" t="s">
        <v>36</v>
      </c>
      <c r="AC291" t="s">
        <v>78</v>
      </c>
      <c r="AD291" s="3">
        <v>43191</v>
      </c>
      <c r="AE291" s="3" t="str">
        <f t="shared" si="14"/>
        <v>2018</v>
      </c>
      <c r="AF291">
        <v>2</v>
      </c>
    </row>
    <row r="292" spans="1:32" x14ac:dyDescent="0.3">
      <c r="A292">
        <v>291</v>
      </c>
      <c r="B292" t="s">
        <v>7</v>
      </c>
      <c r="C292">
        <v>4</v>
      </c>
      <c r="D292" t="s">
        <v>136</v>
      </c>
      <c r="E292" t="s">
        <v>85</v>
      </c>
      <c r="F292">
        <v>2</v>
      </c>
      <c r="G292" t="s">
        <v>85</v>
      </c>
      <c r="H292" t="s">
        <v>83</v>
      </c>
      <c r="I292" s="2">
        <v>0.5</v>
      </c>
      <c r="J292" t="s">
        <v>85</v>
      </c>
      <c r="K292" t="s">
        <v>83</v>
      </c>
      <c r="L292" t="s">
        <v>15</v>
      </c>
      <c r="N292">
        <v>4</v>
      </c>
      <c r="O292" t="s">
        <v>136</v>
      </c>
      <c r="P292" t="s">
        <v>15</v>
      </c>
      <c r="Q292" s="1" t="s">
        <v>72</v>
      </c>
      <c r="R292" t="s">
        <v>72</v>
      </c>
      <c r="S292" t="str">
        <f t="shared" si="12"/>
        <v>4 &amp; Sales &amp; Marketing</v>
      </c>
      <c r="T292" t="e">
        <f>IF(U292="","",INDEX('Backing 4'!Z:Z,MATCH(U292,'Backing 4'!Y:Y,0)))</f>
        <v>#N/A</v>
      </c>
      <c r="U292">
        <f t="shared" si="13"/>
        <v>4</v>
      </c>
      <c r="V292">
        <v>3</v>
      </c>
      <c r="W292">
        <f>IF(E292="Y","",IF(X292="Y",INDEX('Backing 2'!B:B,MATCH(C292,'Backing 2'!C:C,0)),C292))</f>
        <v>4</v>
      </c>
      <c r="X292" t="s">
        <v>84</v>
      </c>
      <c r="Y292">
        <v>3</v>
      </c>
      <c r="Z292" t="s">
        <v>74</v>
      </c>
      <c r="AA292">
        <v>38</v>
      </c>
      <c r="AB292" t="s">
        <v>38</v>
      </c>
      <c r="AC292" t="s">
        <v>78</v>
      </c>
      <c r="AD292" s="3">
        <v>41730</v>
      </c>
      <c r="AE292" s="3" t="str">
        <f t="shared" si="14"/>
        <v>2014</v>
      </c>
      <c r="AF292">
        <v>6</v>
      </c>
    </row>
    <row r="293" spans="1:32" x14ac:dyDescent="0.3">
      <c r="A293">
        <v>292</v>
      </c>
      <c r="B293" t="s">
        <v>8</v>
      </c>
      <c r="C293">
        <v>6</v>
      </c>
      <c r="D293" t="s">
        <v>135</v>
      </c>
      <c r="E293" t="s">
        <v>85</v>
      </c>
      <c r="F293">
        <v>3</v>
      </c>
      <c r="G293" t="s">
        <v>85</v>
      </c>
      <c r="H293" t="s">
        <v>83</v>
      </c>
      <c r="I293" s="2">
        <v>0.5</v>
      </c>
      <c r="J293" t="s">
        <v>85</v>
      </c>
      <c r="K293" t="s">
        <v>83</v>
      </c>
      <c r="L293" t="s">
        <v>15</v>
      </c>
      <c r="N293">
        <v>6</v>
      </c>
      <c r="O293" t="s">
        <v>135</v>
      </c>
      <c r="P293" t="s">
        <v>15</v>
      </c>
      <c r="Q293" s="1" t="s">
        <v>72</v>
      </c>
      <c r="R293" t="s">
        <v>72</v>
      </c>
      <c r="S293" t="str">
        <f t="shared" si="12"/>
        <v>6 &amp; Sales &amp; Marketing</v>
      </c>
      <c r="T293" t="e">
        <f>IF(U293="","",INDEX('Backing 4'!Z:Z,MATCH(U293,'Backing 4'!Y:Y,0)))</f>
        <v>#N/A</v>
      </c>
      <c r="U293">
        <f t="shared" si="13"/>
        <v>6</v>
      </c>
      <c r="V293">
        <v>2</v>
      </c>
      <c r="W293">
        <f>IF(E293="Y","",IF(X293="Y",INDEX('Backing 2'!B:B,MATCH(C293,'Backing 2'!C:C,0)),C293))</f>
        <v>6</v>
      </c>
      <c r="X293" t="s">
        <v>84</v>
      </c>
      <c r="Y293">
        <v>3</v>
      </c>
      <c r="Z293" t="s">
        <v>73</v>
      </c>
      <c r="AA293">
        <v>22</v>
      </c>
      <c r="AB293" t="s">
        <v>36</v>
      </c>
      <c r="AC293" t="s">
        <v>78</v>
      </c>
      <c r="AD293" s="3">
        <v>43191</v>
      </c>
      <c r="AE293" s="3" t="str">
        <f t="shared" si="14"/>
        <v>2018</v>
      </c>
      <c r="AF293">
        <v>2</v>
      </c>
    </row>
    <row r="294" spans="1:32" x14ac:dyDescent="0.3">
      <c r="A294">
        <v>293</v>
      </c>
      <c r="B294" t="s">
        <v>7</v>
      </c>
      <c r="C294">
        <v>6</v>
      </c>
      <c r="D294" t="s">
        <v>135</v>
      </c>
      <c r="E294" t="s">
        <v>85</v>
      </c>
      <c r="F294">
        <v>2</v>
      </c>
      <c r="G294" t="s">
        <v>83</v>
      </c>
      <c r="H294" t="s">
        <v>83</v>
      </c>
      <c r="I294" s="2">
        <v>0.5</v>
      </c>
      <c r="J294" t="s">
        <v>85</v>
      </c>
      <c r="K294" t="s">
        <v>83</v>
      </c>
      <c r="L294" t="s">
        <v>14</v>
      </c>
      <c r="N294">
        <v>5</v>
      </c>
      <c r="O294" t="s">
        <v>139</v>
      </c>
      <c r="P294" t="s">
        <v>14</v>
      </c>
      <c r="Q294" s="1">
        <v>0.6</v>
      </c>
      <c r="R294" t="s">
        <v>71</v>
      </c>
      <c r="S294" t="str">
        <f t="shared" si="12"/>
        <v>6 &amp; Internal Services</v>
      </c>
      <c r="T294" t="e">
        <f>IF(U294="","",INDEX('Backing 4'!Z:Z,MATCH(U294,'Backing 4'!Y:Y,0)))</f>
        <v>#N/A</v>
      </c>
      <c r="U294">
        <f t="shared" si="13"/>
        <v>6</v>
      </c>
      <c r="V294">
        <v>2</v>
      </c>
      <c r="W294">
        <f>IF(E294="Y","",IF(X294="Y",INDEX('Backing 2'!B:B,MATCH(C294,'Backing 2'!C:C,0)),C294))</f>
        <v>6</v>
      </c>
      <c r="X294" t="s">
        <v>84</v>
      </c>
      <c r="Y294">
        <v>2</v>
      </c>
      <c r="Z294" t="s">
        <v>74</v>
      </c>
      <c r="AA294">
        <v>33</v>
      </c>
      <c r="AB294" t="s">
        <v>36</v>
      </c>
      <c r="AC294" t="s">
        <v>78</v>
      </c>
      <c r="AD294" s="3">
        <v>43191</v>
      </c>
      <c r="AE294" s="3" t="str">
        <f t="shared" si="14"/>
        <v>2018</v>
      </c>
      <c r="AF294">
        <v>2</v>
      </c>
    </row>
    <row r="295" spans="1:32" x14ac:dyDescent="0.3">
      <c r="A295">
        <v>294</v>
      </c>
      <c r="B295" t="s">
        <v>7</v>
      </c>
      <c r="C295">
        <v>4</v>
      </c>
      <c r="D295" t="s">
        <v>136</v>
      </c>
      <c r="E295" t="s">
        <v>83</v>
      </c>
      <c r="F295" s="4"/>
      <c r="G295" t="s">
        <v>85</v>
      </c>
      <c r="H295" t="s">
        <v>85</v>
      </c>
      <c r="I295" s="2">
        <v>0.5</v>
      </c>
      <c r="J295" t="s">
        <v>85</v>
      </c>
      <c r="K295" t="s">
        <v>85</v>
      </c>
      <c r="L295" t="s">
        <v>13</v>
      </c>
      <c r="N295">
        <v>4</v>
      </c>
      <c r="O295" t="s">
        <v>136</v>
      </c>
      <c r="P295" t="s">
        <v>13</v>
      </c>
      <c r="Q295" s="1" t="s">
        <v>72</v>
      </c>
      <c r="R295" t="s">
        <v>72</v>
      </c>
      <c r="S295" t="str">
        <f t="shared" si="12"/>
        <v>4 &amp; Operations</v>
      </c>
      <c r="T295" t="e">
        <f>IF(U295="","",INDEX('Backing 4'!Z:Z,MATCH(U295,'Backing 4'!Y:Y,0)))</f>
        <v>#N/A</v>
      </c>
      <c r="U295">
        <f t="shared" si="13"/>
        <v>4</v>
      </c>
      <c r="V295">
        <v>0</v>
      </c>
      <c r="W295">
        <f>IF(E295="Y","",IF(X295="Y",INDEX('Backing 2'!B:B,MATCH(C295,'Backing 2'!C:C,0)),C295))</f>
        <v>4</v>
      </c>
      <c r="X295" t="s">
        <v>84</v>
      </c>
      <c r="Z295" t="s">
        <v>74</v>
      </c>
      <c r="AA295">
        <v>34</v>
      </c>
      <c r="AB295" t="s">
        <v>24</v>
      </c>
      <c r="AC295" t="s">
        <v>24</v>
      </c>
      <c r="AD295" s="3">
        <v>43922</v>
      </c>
      <c r="AE295" s="3" t="str">
        <f t="shared" si="14"/>
        <v>2020</v>
      </c>
      <c r="AF295">
        <v>0</v>
      </c>
    </row>
    <row r="296" spans="1:32" x14ac:dyDescent="0.3">
      <c r="A296">
        <v>295</v>
      </c>
      <c r="B296" t="s">
        <v>7</v>
      </c>
      <c r="C296">
        <v>5</v>
      </c>
      <c r="D296" t="s">
        <v>139</v>
      </c>
      <c r="E296" t="s">
        <v>85</v>
      </c>
      <c r="F296">
        <v>2</v>
      </c>
      <c r="G296" t="s">
        <v>85</v>
      </c>
      <c r="H296" t="s">
        <v>83</v>
      </c>
      <c r="I296" s="2">
        <v>0.5</v>
      </c>
      <c r="J296" t="s">
        <v>85</v>
      </c>
      <c r="K296" t="s">
        <v>83</v>
      </c>
      <c r="L296" t="s">
        <v>13</v>
      </c>
      <c r="N296">
        <v>5</v>
      </c>
      <c r="O296" t="s">
        <v>139</v>
      </c>
      <c r="P296" t="s">
        <v>13</v>
      </c>
      <c r="Q296" s="1" t="s">
        <v>72</v>
      </c>
      <c r="R296" t="s">
        <v>72</v>
      </c>
      <c r="S296" t="str">
        <f t="shared" si="12"/>
        <v>5 &amp; Operations</v>
      </c>
      <c r="T296" t="e">
        <f>IF(U296="","",INDEX('Backing 4'!Z:Z,MATCH(U296,'Backing 4'!Y:Y,0)))</f>
        <v>#N/A</v>
      </c>
      <c r="U296">
        <f t="shared" si="13"/>
        <v>5</v>
      </c>
      <c r="V296">
        <v>3</v>
      </c>
      <c r="W296">
        <f>IF(E296="Y","",IF(X296="Y",INDEX('Backing 2'!B:B,MATCH(C296,'Backing 2'!C:C,0)),C296))</f>
        <v>5</v>
      </c>
      <c r="X296" t="s">
        <v>84</v>
      </c>
      <c r="Y296">
        <v>3</v>
      </c>
      <c r="Z296" t="s">
        <v>73</v>
      </c>
      <c r="AA296">
        <v>28</v>
      </c>
      <c r="AB296" t="s">
        <v>24</v>
      </c>
      <c r="AC296" t="s">
        <v>24</v>
      </c>
      <c r="AD296" s="3">
        <v>41000</v>
      </c>
      <c r="AE296" s="3" t="str">
        <f t="shared" si="14"/>
        <v>2012</v>
      </c>
      <c r="AF296">
        <v>8</v>
      </c>
    </row>
    <row r="297" spans="1:32" x14ac:dyDescent="0.3">
      <c r="A297">
        <v>296</v>
      </c>
      <c r="B297" t="s">
        <v>8</v>
      </c>
      <c r="C297">
        <v>6</v>
      </c>
      <c r="D297" t="s">
        <v>135</v>
      </c>
      <c r="E297" t="s">
        <v>85</v>
      </c>
      <c r="F297">
        <v>3</v>
      </c>
      <c r="G297" t="s">
        <v>85</v>
      </c>
      <c r="H297" t="s">
        <v>83</v>
      </c>
      <c r="I297" s="2">
        <v>0.5</v>
      </c>
      <c r="J297" t="s">
        <v>85</v>
      </c>
      <c r="K297" t="s">
        <v>83</v>
      </c>
      <c r="L297" t="s">
        <v>15</v>
      </c>
      <c r="N297">
        <v>6</v>
      </c>
      <c r="O297" t="s">
        <v>135</v>
      </c>
      <c r="P297" t="s">
        <v>15</v>
      </c>
      <c r="Q297" s="1" t="s">
        <v>72</v>
      </c>
      <c r="R297" t="s">
        <v>72</v>
      </c>
      <c r="S297" t="str">
        <f t="shared" si="12"/>
        <v>6 &amp; Sales &amp; Marketing</v>
      </c>
      <c r="T297" t="e">
        <f>IF(U297="","",INDEX('Backing 4'!Z:Z,MATCH(U297,'Backing 4'!Y:Y,0)))</f>
        <v>#N/A</v>
      </c>
      <c r="U297">
        <f t="shared" si="13"/>
        <v>6</v>
      </c>
      <c r="V297">
        <v>2</v>
      </c>
      <c r="W297">
        <f>IF(E297="Y","",IF(X297="Y",INDEX('Backing 2'!B:B,MATCH(C297,'Backing 2'!C:C,0)),C297))</f>
        <v>6</v>
      </c>
      <c r="X297" t="s">
        <v>84</v>
      </c>
      <c r="Y297">
        <v>3</v>
      </c>
      <c r="Z297" t="s">
        <v>73</v>
      </c>
      <c r="AA297">
        <v>25</v>
      </c>
      <c r="AB297" t="s">
        <v>37</v>
      </c>
      <c r="AC297" t="s">
        <v>78</v>
      </c>
      <c r="AD297" s="3">
        <v>43191</v>
      </c>
      <c r="AE297" s="3" t="str">
        <f t="shared" si="14"/>
        <v>2018</v>
      </c>
      <c r="AF297">
        <v>2</v>
      </c>
    </row>
    <row r="298" spans="1:32" x14ac:dyDescent="0.3">
      <c r="A298">
        <v>297</v>
      </c>
      <c r="B298" t="s">
        <v>8</v>
      </c>
      <c r="C298">
        <v>6</v>
      </c>
      <c r="D298" t="s">
        <v>135</v>
      </c>
      <c r="E298" t="s">
        <v>85</v>
      </c>
      <c r="F298">
        <v>3</v>
      </c>
      <c r="G298" t="s">
        <v>85</v>
      </c>
      <c r="H298" t="s">
        <v>83</v>
      </c>
      <c r="I298" s="2">
        <v>0.5</v>
      </c>
      <c r="J298" t="s">
        <v>85</v>
      </c>
      <c r="K298" t="s">
        <v>83</v>
      </c>
      <c r="L298" t="s">
        <v>15</v>
      </c>
      <c r="N298">
        <v>6</v>
      </c>
      <c r="O298" t="s">
        <v>135</v>
      </c>
      <c r="P298" t="s">
        <v>15</v>
      </c>
      <c r="Q298" s="1" t="s">
        <v>72</v>
      </c>
      <c r="R298" t="s">
        <v>72</v>
      </c>
      <c r="S298" t="str">
        <f t="shared" si="12"/>
        <v>6 &amp; Sales &amp; Marketing</v>
      </c>
      <c r="T298" t="e">
        <f>IF(U298="","",INDEX('Backing 4'!Z:Z,MATCH(U298,'Backing 4'!Y:Y,0)))</f>
        <v>#N/A</v>
      </c>
      <c r="U298">
        <f t="shared" si="13"/>
        <v>6</v>
      </c>
      <c r="V298">
        <v>2</v>
      </c>
      <c r="W298">
        <f>IF(E298="Y","",IF(X298="Y",INDEX('Backing 2'!B:B,MATCH(C298,'Backing 2'!C:C,0)),C298))</f>
        <v>6</v>
      </c>
      <c r="X298" t="s">
        <v>84</v>
      </c>
      <c r="Y298">
        <v>3</v>
      </c>
      <c r="Z298" t="s">
        <v>73</v>
      </c>
      <c r="AA298">
        <v>24</v>
      </c>
      <c r="AB298" t="s">
        <v>24</v>
      </c>
      <c r="AC298" t="s">
        <v>24</v>
      </c>
      <c r="AD298" s="3">
        <v>43191</v>
      </c>
      <c r="AE298" s="3" t="str">
        <f t="shared" si="14"/>
        <v>2018</v>
      </c>
      <c r="AF298">
        <v>2</v>
      </c>
    </row>
    <row r="299" spans="1:32" x14ac:dyDescent="0.3">
      <c r="A299">
        <v>298</v>
      </c>
      <c r="B299" t="s">
        <v>7</v>
      </c>
      <c r="C299">
        <v>3</v>
      </c>
      <c r="D299" t="s">
        <v>138</v>
      </c>
      <c r="E299" t="s">
        <v>85</v>
      </c>
      <c r="F299">
        <v>4</v>
      </c>
      <c r="G299" t="s">
        <v>85</v>
      </c>
      <c r="H299" t="s">
        <v>83</v>
      </c>
      <c r="I299" s="2">
        <v>0.5</v>
      </c>
      <c r="J299" t="s">
        <v>85</v>
      </c>
      <c r="K299" t="s">
        <v>83</v>
      </c>
      <c r="L299" t="s">
        <v>13</v>
      </c>
      <c r="N299">
        <v>3</v>
      </c>
      <c r="O299" t="s">
        <v>138</v>
      </c>
      <c r="P299" t="s">
        <v>13</v>
      </c>
      <c r="Q299" s="1" t="s">
        <v>72</v>
      </c>
      <c r="R299" t="s">
        <v>72</v>
      </c>
      <c r="S299" t="str">
        <f t="shared" si="12"/>
        <v>3 &amp; Operations</v>
      </c>
      <c r="T299" t="e">
        <f>IF(U299="","",INDEX('Backing 4'!Z:Z,MATCH(U299,'Backing 4'!Y:Y,0)))</f>
        <v>#N/A</v>
      </c>
      <c r="U299">
        <f t="shared" si="13"/>
        <v>3</v>
      </c>
      <c r="V299">
        <v>2</v>
      </c>
      <c r="W299">
        <f>IF(E299="Y","",IF(X299="Y",INDEX('Backing 2'!B:B,MATCH(C299,'Backing 2'!C:C,0)),C299))</f>
        <v>3</v>
      </c>
      <c r="X299" t="s">
        <v>84</v>
      </c>
      <c r="Y299">
        <v>3</v>
      </c>
      <c r="Z299" t="s">
        <v>75</v>
      </c>
      <c r="AA299">
        <v>41</v>
      </c>
      <c r="AB299" t="s">
        <v>24</v>
      </c>
      <c r="AC299" t="s">
        <v>24</v>
      </c>
      <c r="AD299" s="3">
        <v>40634</v>
      </c>
      <c r="AE299" s="3" t="str">
        <f t="shared" si="14"/>
        <v>2011</v>
      </c>
      <c r="AF299">
        <v>9</v>
      </c>
    </row>
    <row r="300" spans="1:32" x14ac:dyDescent="0.3">
      <c r="A300">
        <v>299</v>
      </c>
      <c r="B300" t="s">
        <v>8</v>
      </c>
      <c r="C300">
        <v>6</v>
      </c>
      <c r="D300" t="s">
        <v>135</v>
      </c>
      <c r="E300" t="s">
        <v>85</v>
      </c>
      <c r="F300">
        <v>3</v>
      </c>
      <c r="G300" t="s">
        <v>83</v>
      </c>
      <c r="H300" t="s">
        <v>83</v>
      </c>
      <c r="I300" s="2">
        <v>0.5</v>
      </c>
      <c r="J300" t="s">
        <v>85</v>
      </c>
      <c r="K300" t="s">
        <v>83</v>
      </c>
      <c r="L300" t="s">
        <v>15</v>
      </c>
      <c r="N300">
        <v>5</v>
      </c>
      <c r="O300" t="s">
        <v>139</v>
      </c>
      <c r="P300" t="s">
        <v>15</v>
      </c>
      <c r="Q300" s="1" t="s">
        <v>72</v>
      </c>
      <c r="R300" t="s">
        <v>72</v>
      </c>
      <c r="S300" t="str">
        <f t="shared" si="12"/>
        <v>6 &amp; Sales &amp; Marketing</v>
      </c>
      <c r="T300" t="e">
        <f>IF(U300="","",INDEX('Backing 4'!Z:Z,MATCH(U300,'Backing 4'!Y:Y,0)))</f>
        <v>#N/A</v>
      </c>
      <c r="U300">
        <f t="shared" si="13"/>
        <v>6</v>
      </c>
      <c r="V300">
        <v>3</v>
      </c>
      <c r="W300">
        <f>IF(E300="Y","",IF(X300="Y",INDEX('Backing 2'!B:B,MATCH(C300,'Backing 2'!C:C,0)),C300))</f>
        <v>6</v>
      </c>
      <c r="X300" t="s">
        <v>84</v>
      </c>
      <c r="Y300">
        <v>2</v>
      </c>
      <c r="Z300" t="s">
        <v>73</v>
      </c>
      <c r="AA300">
        <v>24</v>
      </c>
      <c r="AB300" t="s">
        <v>24</v>
      </c>
      <c r="AC300" t="s">
        <v>24</v>
      </c>
      <c r="AD300" s="3">
        <v>42826</v>
      </c>
      <c r="AE300" s="3" t="str">
        <f t="shared" si="14"/>
        <v>2017</v>
      </c>
      <c r="AF300">
        <v>3</v>
      </c>
    </row>
    <row r="301" spans="1:32" x14ac:dyDescent="0.3">
      <c r="A301">
        <v>300</v>
      </c>
      <c r="B301" t="s">
        <v>8</v>
      </c>
      <c r="C301">
        <v>4</v>
      </c>
      <c r="D301" t="s">
        <v>136</v>
      </c>
      <c r="E301" t="s">
        <v>85</v>
      </c>
      <c r="F301">
        <v>3</v>
      </c>
      <c r="G301" t="s">
        <v>85</v>
      </c>
      <c r="H301" t="s">
        <v>83</v>
      </c>
      <c r="I301" s="2">
        <v>0.5</v>
      </c>
      <c r="J301" t="s">
        <v>85</v>
      </c>
      <c r="K301" t="s">
        <v>83</v>
      </c>
      <c r="L301" t="s">
        <v>13</v>
      </c>
      <c r="N301">
        <v>4</v>
      </c>
      <c r="O301" t="s">
        <v>136</v>
      </c>
      <c r="P301" t="s">
        <v>13</v>
      </c>
      <c r="Q301" s="1" t="s">
        <v>72</v>
      </c>
      <c r="R301" t="s">
        <v>72</v>
      </c>
      <c r="S301" t="str">
        <f t="shared" si="12"/>
        <v>4 &amp; Operations</v>
      </c>
      <c r="T301" t="e">
        <f>IF(U301="","",INDEX('Backing 4'!Z:Z,MATCH(U301,'Backing 4'!Y:Y,0)))</f>
        <v>#N/A</v>
      </c>
      <c r="U301">
        <f t="shared" si="13"/>
        <v>4</v>
      </c>
      <c r="V301">
        <v>2</v>
      </c>
      <c r="W301">
        <f>IF(E301="Y","",IF(X301="Y",INDEX('Backing 2'!B:B,MATCH(C301,'Backing 2'!C:C,0)),C301))</f>
        <v>4</v>
      </c>
      <c r="X301" t="s">
        <v>84</v>
      </c>
      <c r="Y301">
        <v>3</v>
      </c>
      <c r="Z301" t="s">
        <v>74</v>
      </c>
      <c r="AA301">
        <v>32</v>
      </c>
      <c r="AB301" t="s">
        <v>36</v>
      </c>
      <c r="AC301" t="s">
        <v>78</v>
      </c>
      <c r="AD301" s="3">
        <v>42461</v>
      </c>
      <c r="AE301" s="3" t="str">
        <f t="shared" si="14"/>
        <v>2016</v>
      </c>
      <c r="AF301">
        <v>4</v>
      </c>
    </row>
    <row r="302" spans="1:32" x14ac:dyDescent="0.3">
      <c r="A302">
        <v>301</v>
      </c>
      <c r="B302" t="s">
        <v>7</v>
      </c>
      <c r="C302">
        <v>6</v>
      </c>
      <c r="D302" t="s">
        <v>135</v>
      </c>
      <c r="E302" t="s">
        <v>85</v>
      </c>
      <c r="F302">
        <v>3</v>
      </c>
      <c r="G302" t="s">
        <v>85</v>
      </c>
      <c r="H302" t="s">
        <v>83</v>
      </c>
      <c r="I302" s="2">
        <v>0.5</v>
      </c>
      <c r="J302" t="s">
        <v>85</v>
      </c>
      <c r="K302" t="s">
        <v>83</v>
      </c>
      <c r="L302" t="s">
        <v>13</v>
      </c>
      <c r="N302">
        <v>6</v>
      </c>
      <c r="O302" t="s">
        <v>135</v>
      </c>
      <c r="P302" t="s">
        <v>13</v>
      </c>
      <c r="Q302" s="1" t="s">
        <v>72</v>
      </c>
      <c r="R302" t="s">
        <v>72</v>
      </c>
      <c r="S302" t="str">
        <f t="shared" si="12"/>
        <v>6 &amp; Operations</v>
      </c>
      <c r="T302" t="e">
        <f>IF(U302="","",INDEX('Backing 4'!Z:Z,MATCH(U302,'Backing 4'!Y:Y,0)))</f>
        <v>#N/A</v>
      </c>
      <c r="U302">
        <f t="shared" si="13"/>
        <v>6</v>
      </c>
      <c r="V302">
        <v>2</v>
      </c>
      <c r="W302">
        <f>IF(E302="Y","",IF(X302="Y",INDEX('Backing 2'!B:B,MATCH(C302,'Backing 2'!C:C,0)),C302))</f>
        <v>6</v>
      </c>
      <c r="X302" t="s">
        <v>84</v>
      </c>
      <c r="Y302">
        <v>3</v>
      </c>
      <c r="Z302" t="s">
        <v>73</v>
      </c>
      <c r="AA302">
        <v>25</v>
      </c>
      <c r="AB302" t="s">
        <v>24</v>
      </c>
      <c r="AC302" t="s">
        <v>24</v>
      </c>
      <c r="AD302" s="3">
        <v>43191</v>
      </c>
      <c r="AE302" s="3" t="str">
        <f t="shared" si="14"/>
        <v>2018</v>
      </c>
      <c r="AF302">
        <v>2</v>
      </c>
    </row>
    <row r="303" spans="1:32" x14ac:dyDescent="0.3">
      <c r="A303">
        <v>302</v>
      </c>
      <c r="B303" t="s">
        <v>7</v>
      </c>
      <c r="C303">
        <v>6</v>
      </c>
      <c r="D303" t="s">
        <v>135</v>
      </c>
      <c r="E303" t="s">
        <v>85</v>
      </c>
      <c r="F303">
        <v>2</v>
      </c>
      <c r="G303" t="s">
        <v>85</v>
      </c>
      <c r="H303" t="s">
        <v>83</v>
      </c>
      <c r="I303" s="2">
        <v>0.5</v>
      </c>
      <c r="J303" t="s">
        <v>85</v>
      </c>
      <c r="K303" t="s">
        <v>83</v>
      </c>
      <c r="L303" t="s">
        <v>14</v>
      </c>
      <c r="N303">
        <v>6</v>
      </c>
      <c r="O303" t="s">
        <v>135</v>
      </c>
      <c r="P303" t="s">
        <v>14</v>
      </c>
      <c r="Q303" s="1" t="s">
        <v>72</v>
      </c>
      <c r="R303" t="s">
        <v>72</v>
      </c>
      <c r="S303" t="str">
        <f t="shared" si="12"/>
        <v>6 &amp; Internal Services</v>
      </c>
      <c r="T303" t="e">
        <f>IF(U303="","",INDEX('Backing 4'!Z:Z,MATCH(U303,'Backing 4'!Y:Y,0)))</f>
        <v>#N/A</v>
      </c>
      <c r="U303">
        <f t="shared" si="13"/>
        <v>6</v>
      </c>
      <c r="V303">
        <v>2</v>
      </c>
      <c r="W303">
        <f>IF(E303="Y","",IF(X303="Y",INDEX('Backing 2'!B:B,MATCH(C303,'Backing 2'!C:C,0)),C303))</f>
        <v>6</v>
      </c>
      <c r="X303" t="s">
        <v>84</v>
      </c>
      <c r="Y303">
        <v>3</v>
      </c>
      <c r="Z303" t="s">
        <v>73</v>
      </c>
      <c r="AA303">
        <v>26</v>
      </c>
      <c r="AB303" t="s">
        <v>24</v>
      </c>
      <c r="AC303" t="s">
        <v>24</v>
      </c>
      <c r="AD303" s="3">
        <v>43191</v>
      </c>
      <c r="AE303" s="3" t="str">
        <f t="shared" si="14"/>
        <v>2018</v>
      </c>
      <c r="AF303">
        <v>2</v>
      </c>
    </row>
    <row r="304" spans="1:32" x14ac:dyDescent="0.3">
      <c r="A304">
        <v>303</v>
      </c>
      <c r="B304" t="s">
        <v>8</v>
      </c>
      <c r="C304">
        <v>4</v>
      </c>
      <c r="D304" t="s">
        <v>136</v>
      </c>
      <c r="E304" t="s">
        <v>83</v>
      </c>
      <c r="F304" s="4"/>
      <c r="G304" t="s">
        <v>85</v>
      </c>
      <c r="H304" t="s">
        <v>85</v>
      </c>
      <c r="I304" s="2">
        <v>0.5</v>
      </c>
      <c r="J304" t="s">
        <v>85</v>
      </c>
      <c r="K304" t="s">
        <v>85</v>
      </c>
      <c r="L304" t="s">
        <v>13</v>
      </c>
      <c r="N304">
        <v>4</v>
      </c>
      <c r="O304" t="s">
        <v>136</v>
      </c>
      <c r="P304" t="s">
        <v>13</v>
      </c>
      <c r="Q304" s="1" t="s">
        <v>72</v>
      </c>
      <c r="R304" t="s">
        <v>72</v>
      </c>
      <c r="S304" t="str">
        <f t="shared" si="12"/>
        <v>4 &amp; Operations</v>
      </c>
      <c r="T304" t="e">
        <f>IF(U304="","",INDEX('Backing 4'!Z:Z,MATCH(U304,'Backing 4'!Y:Y,0)))</f>
        <v>#N/A</v>
      </c>
      <c r="U304">
        <f t="shared" si="13"/>
        <v>4</v>
      </c>
      <c r="V304">
        <v>0</v>
      </c>
      <c r="W304">
        <f>IF(E304="Y","",IF(X304="Y",INDEX('Backing 2'!B:B,MATCH(C304,'Backing 2'!C:C,0)),C304))</f>
        <v>4</v>
      </c>
      <c r="X304" t="s">
        <v>84</v>
      </c>
      <c r="Z304" t="s">
        <v>74</v>
      </c>
      <c r="AA304">
        <v>34</v>
      </c>
      <c r="AB304" t="s">
        <v>24</v>
      </c>
      <c r="AC304" t="s">
        <v>24</v>
      </c>
      <c r="AD304" s="3">
        <v>43922</v>
      </c>
      <c r="AE304" s="3" t="str">
        <f t="shared" si="14"/>
        <v>2020</v>
      </c>
      <c r="AF304">
        <v>0</v>
      </c>
    </row>
    <row r="305" spans="1:32" x14ac:dyDescent="0.3">
      <c r="A305">
        <v>304</v>
      </c>
      <c r="B305" t="s">
        <v>7</v>
      </c>
      <c r="C305">
        <v>3</v>
      </c>
      <c r="D305" t="s">
        <v>138</v>
      </c>
      <c r="E305" t="s">
        <v>85</v>
      </c>
      <c r="F305">
        <v>2</v>
      </c>
      <c r="G305" t="s">
        <v>85</v>
      </c>
      <c r="H305" t="s">
        <v>83</v>
      </c>
      <c r="I305" s="2">
        <v>0.5</v>
      </c>
      <c r="J305" t="s">
        <v>85</v>
      </c>
      <c r="K305" t="s">
        <v>83</v>
      </c>
      <c r="L305" t="s">
        <v>13</v>
      </c>
      <c r="N305">
        <v>3</v>
      </c>
      <c r="O305" t="s">
        <v>138</v>
      </c>
      <c r="P305" t="s">
        <v>13</v>
      </c>
      <c r="Q305" s="1" t="s">
        <v>72</v>
      </c>
      <c r="R305" t="s">
        <v>72</v>
      </c>
      <c r="S305" t="str">
        <f t="shared" si="12"/>
        <v>3 &amp; Operations</v>
      </c>
      <c r="T305" t="e">
        <f>IF(U305="","",INDEX('Backing 4'!Z:Z,MATCH(U305,'Backing 4'!Y:Y,0)))</f>
        <v>#N/A</v>
      </c>
      <c r="U305">
        <f t="shared" si="13"/>
        <v>3</v>
      </c>
      <c r="V305">
        <v>4</v>
      </c>
      <c r="W305">
        <f>IF(E305="Y","",IF(X305="Y",INDEX('Backing 2'!B:B,MATCH(C305,'Backing 2'!C:C,0)),C305))</f>
        <v>3</v>
      </c>
      <c r="X305" t="s">
        <v>84</v>
      </c>
      <c r="Y305">
        <v>3</v>
      </c>
      <c r="Z305" t="s">
        <v>76</v>
      </c>
      <c r="AA305">
        <v>50</v>
      </c>
      <c r="AB305" t="s">
        <v>44</v>
      </c>
      <c r="AC305" t="s">
        <v>78</v>
      </c>
      <c r="AD305" s="3">
        <v>41000</v>
      </c>
      <c r="AE305" s="3" t="str">
        <f t="shared" si="14"/>
        <v>2012</v>
      </c>
      <c r="AF305">
        <v>8</v>
      </c>
    </row>
    <row r="306" spans="1:32" x14ac:dyDescent="0.3">
      <c r="A306">
        <v>305</v>
      </c>
      <c r="B306" t="s">
        <v>8</v>
      </c>
      <c r="C306">
        <v>6</v>
      </c>
      <c r="D306" t="s">
        <v>135</v>
      </c>
      <c r="E306" t="s">
        <v>85</v>
      </c>
      <c r="F306">
        <v>2</v>
      </c>
      <c r="G306" t="s">
        <v>83</v>
      </c>
      <c r="H306" t="s">
        <v>83</v>
      </c>
      <c r="I306" s="2">
        <v>0.5</v>
      </c>
      <c r="J306" t="s">
        <v>85</v>
      </c>
      <c r="K306" t="s">
        <v>83</v>
      </c>
      <c r="L306" t="s">
        <v>15</v>
      </c>
      <c r="N306">
        <v>5</v>
      </c>
      <c r="O306" t="s">
        <v>139</v>
      </c>
      <c r="P306" t="s">
        <v>15</v>
      </c>
      <c r="Q306" s="1" t="s">
        <v>72</v>
      </c>
      <c r="R306" t="s">
        <v>72</v>
      </c>
      <c r="S306" t="str">
        <f t="shared" si="12"/>
        <v>6 &amp; Sales &amp; Marketing</v>
      </c>
      <c r="T306" t="e">
        <f>IF(U306="","",INDEX('Backing 4'!Z:Z,MATCH(U306,'Backing 4'!Y:Y,0)))</f>
        <v>#N/A</v>
      </c>
      <c r="U306">
        <f t="shared" si="13"/>
        <v>6</v>
      </c>
      <c r="V306">
        <v>2</v>
      </c>
      <c r="W306">
        <f>IF(E306="Y","",IF(X306="Y",INDEX('Backing 2'!B:B,MATCH(C306,'Backing 2'!C:C,0)),C306))</f>
        <v>6</v>
      </c>
      <c r="X306" t="s">
        <v>84</v>
      </c>
      <c r="Y306">
        <v>3</v>
      </c>
      <c r="Z306" t="s">
        <v>73</v>
      </c>
      <c r="AA306">
        <v>28</v>
      </c>
      <c r="AB306" t="s">
        <v>31</v>
      </c>
      <c r="AC306" t="s">
        <v>78</v>
      </c>
      <c r="AD306" s="3">
        <v>43191</v>
      </c>
      <c r="AE306" s="3" t="str">
        <f t="shared" si="14"/>
        <v>2018</v>
      </c>
      <c r="AF306">
        <v>2</v>
      </c>
    </row>
    <row r="307" spans="1:32" x14ac:dyDescent="0.3">
      <c r="A307">
        <v>306</v>
      </c>
      <c r="B307" t="s">
        <v>7</v>
      </c>
      <c r="C307">
        <v>6</v>
      </c>
      <c r="D307" t="s">
        <v>135</v>
      </c>
      <c r="E307" t="s">
        <v>85</v>
      </c>
      <c r="F307">
        <v>3</v>
      </c>
      <c r="G307" t="s">
        <v>85</v>
      </c>
      <c r="H307" t="s">
        <v>83</v>
      </c>
      <c r="I307" s="2">
        <v>0.5</v>
      </c>
      <c r="J307" t="s">
        <v>85</v>
      </c>
      <c r="K307" t="s">
        <v>83</v>
      </c>
      <c r="L307" t="s">
        <v>13</v>
      </c>
      <c r="N307">
        <v>6</v>
      </c>
      <c r="O307" t="s">
        <v>135</v>
      </c>
      <c r="P307" t="s">
        <v>13</v>
      </c>
      <c r="Q307" s="1" t="s">
        <v>72</v>
      </c>
      <c r="R307" t="s">
        <v>72</v>
      </c>
      <c r="S307" t="str">
        <f t="shared" si="12"/>
        <v>6 &amp; Operations</v>
      </c>
      <c r="T307" t="e">
        <f>IF(U307="","",INDEX('Backing 4'!Z:Z,MATCH(U307,'Backing 4'!Y:Y,0)))</f>
        <v>#N/A</v>
      </c>
      <c r="U307">
        <f t="shared" si="13"/>
        <v>6</v>
      </c>
      <c r="V307">
        <v>1</v>
      </c>
      <c r="W307">
        <f>IF(E307="Y","",IF(X307="Y",INDEX('Backing 2'!B:B,MATCH(C307,'Backing 2'!C:C,0)),C307))</f>
        <v>6</v>
      </c>
      <c r="X307" t="s">
        <v>84</v>
      </c>
      <c r="Z307" t="s">
        <v>73</v>
      </c>
      <c r="AA307">
        <v>26</v>
      </c>
      <c r="AB307" t="s">
        <v>24</v>
      </c>
      <c r="AC307" t="s">
        <v>24</v>
      </c>
      <c r="AD307" s="3">
        <v>43556</v>
      </c>
      <c r="AE307" s="3" t="str">
        <f t="shared" si="14"/>
        <v>2019</v>
      </c>
      <c r="AF307">
        <v>1</v>
      </c>
    </row>
    <row r="308" spans="1:32" x14ac:dyDescent="0.3">
      <c r="A308">
        <v>307</v>
      </c>
      <c r="B308" t="s">
        <v>8</v>
      </c>
      <c r="C308">
        <v>6</v>
      </c>
      <c r="D308" t="s">
        <v>135</v>
      </c>
      <c r="E308" t="s">
        <v>85</v>
      </c>
      <c r="F308">
        <v>3</v>
      </c>
      <c r="G308" t="s">
        <v>85</v>
      </c>
      <c r="H308" t="s">
        <v>83</v>
      </c>
      <c r="I308" s="2">
        <v>0.5</v>
      </c>
      <c r="J308" t="s">
        <v>85</v>
      </c>
      <c r="K308" t="s">
        <v>83</v>
      </c>
      <c r="L308" t="s">
        <v>13</v>
      </c>
      <c r="N308">
        <v>6</v>
      </c>
      <c r="O308" t="s">
        <v>135</v>
      </c>
      <c r="P308" t="s">
        <v>13</v>
      </c>
      <c r="Q308" s="1" t="s">
        <v>72</v>
      </c>
      <c r="R308" t="s">
        <v>72</v>
      </c>
      <c r="S308" t="str">
        <f t="shared" si="12"/>
        <v>6 &amp; Operations</v>
      </c>
      <c r="T308" t="e">
        <f>IF(U308="","",INDEX('Backing 4'!Z:Z,MATCH(U308,'Backing 4'!Y:Y,0)))</f>
        <v>#N/A</v>
      </c>
      <c r="U308">
        <f t="shared" si="13"/>
        <v>6</v>
      </c>
      <c r="V308">
        <v>1</v>
      </c>
      <c r="W308">
        <f>IF(E308="Y","",IF(X308="Y",INDEX('Backing 2'!B:B,MATCH(C308,'Backing 2'!C:C,0)),C308))</f>
        <v>6</v>
      </c>
      <c r="X308" t="s">
        <v>84</v>
      </c>
      <c r="Z308" t="s">
        <v>73</v>
      </c>
      <c r="AA308">
        <v>25</v>
      </c>
      <c r="AB308" t="s">
        <v>24</v>
      </c>
      <c r="AC308" t="s">
        <v>24</v>
      </c>
      <c r="AD308" s="3">
        <v>43556</v>
      </c>
      <c r="AE308" s="3" t="str">
        <f t="shared" si="14"/>
        <v>2019</v>
      </c>
      <c r="AF308">
        <v>1</v>
      </c>
    </row>
    <row r="309" spans="1:32" x14ac:dyDescent="0.3">
      <c r="A309">
        <v>308</v>
      </c>
      <c r="B309" t="s">
        <v>7</v>
      </c>
      <c r="C309">
        <v>5</v>
      </c>
      <c r="D309" t="s">
        <v>139</v>
      </c>
      <c r="E309" t="s">
        <v>83</v>
      </c>
      <c r="F309" s="4"/>
      <c r="G309" t="s">
        <v>85</v>
      </c>
      <c r="H309" t="s">
        <v>85</v>
      </c>
      <c r="I309" s="2">
        <v>0.5</v>
      </c>
      <c r="J309" t="s">
        <v>85</v>
      </c>
      <c r="K309" t="s">
        <v>85</v>
      </c>
      <c r="L309" t="s">
        <v>15</v>
      </c>
      <c r="N309">
        <v>5</v>
      </c>
      <c r="O309" t="s">
        <v>139</v>
      </c>
      <c r="P309" t="s">
        <v>15</v>
      </c>
      <c r="Q309" s="1" t="s">
        <v>72</v>
      </c>
      <c r="R309" t="s">
        <v>72</v>
      </c>
      <c r="S309" t="str">
        <f t="shared" si="12"/>
        <v>5 &amp; Sales &amp; Marketing</v>
      </c>
      <c r="T309" t="e">
        <f>IF(U309="","",INDEX('Backing 4'!Z:Z,MATCH(U309,'Backing 4'!Y:Y,0)))</f>
        <v>#N/A</v>
      </c>
      <c r="U309">
        <f t="shared" si="13"/>
        <v>5</v>
      </c>
      <c r="V309">
        <v>0</v>
      </c>
      <c r="W309">
        <f>IF(E309="Y","",IF(X309="Y",INDEX('Backing 2'!B:B,MATCH(C309,'Backing 2'!C:C,0)),C309))</f>
        <v>5</v>
      </c>
      <c r="X309" t="s">
        <v>84</v>
      </c>
      <c r="Z309" t="s">
        <v>74</v>
      </c>
      <c r="AA309">
        <v>30</v>
      </c>
      <c r="AB309" t="s">
        <v>24</v>
      </c>
      <c r="AC309" t="s">
        <v>24</v>
      </c>
      <c r="AD309" s="3">
        <v>43922</v>
      </c>
      <c r="AE309" s="3" t="str">
        <f t="shared" si="14"/>
        <v>2020</v>
      </c>
      <c r="AF309">
        <v>0</v>
      </c>
    </row>
    <row r="310" spans="1:32" x14ac:dyDescent="0.3">
      <c r="A310">
        <v>309</v>
      </c>
      <c r="B310" t="s">
        <v>8</v>
      </c>
      <c r="C310" s="4">
        <v>4</v>
      </c>
      <c r="D310" s="4" t="s">
        <v>136</v>
      </c>
      <c r="E310" t="s">
        <v>85</v>
      </c>
      <c r="F310">
        <v>3</v>
      </c>
      <c r="G310" t="s">
        <v>85</v>
      </c>
      <c r="H310" t="s">
        <v>85</v>
      </c>
      <c r="I310" s="2">
        <v>0.5</v>
      </c>
      <c r="J310" t="s">
        <v>83</v>
      </c>
      <c r="K310" t="s">
        <v>83</v>
      </c>
      <c r="L310" t="s">
        <v>15</v>
      </c>
      <c r="M310" t="s">
        <v>86</v>
      </c>
      <c r="P310" t="s">
        <v>15</v>
      </c>
      <c r="Q310" s="1" t="s">
        <v>72</v>
      </c>
      <c r="R310" t="s">
        <v>72</v>
      </c>
      <c r="S310" t="str">
        <f t="shared" si="12"/>
        <v/>
      </c>
      <c r="T310" t="str">
        <f>IF(U310="","",INDEX('Backing 4'!Z:Z,MATCH(U310,'Backing 4'!Y:Y,0)))</f>
        <v/>
      </c>
      <c r="U310" t="str">
        <f t="shared" si="13"/>
        <v/>
      </c>
      <c r="V310">
        <v>3</v>
      </c>
      <c r="W310">
        <f>IF(E310="Y","",IF(X310="Y",INDEX('Backing 2'!B:B,MATCH(C310,'Backing 2'!C:C,0)),C310))</f>
        <v>4</v>
      </c>
      <c r="X310" t="s">
        <v>84</v>
      </c>
      <c r="Y310">
        <v>4</v>
      </c>
      <c r="Z310" t="s">
        <v>75</v>
      </c>
      <c r="AA310">
        <v>46</v>
      </c>
      <c r="AB310" t="s">
        <v>24</v>
      </c>
      <c r="AC310" t="s">
        <v>24</v>
      </c>
      <c r="AD310" s="3">
        <v>41365</v>
      </c>
      <c r="AE310" s="3" t="str">
        <f t="shared" si="14"/>
        <v>2013</v>
      </c>
      <c r="AF310">
        <v>7</v>
      </c>
    </row>
    <row r="311" spans="1:32" x14ac:dyDescent="0.3">
      <c r="A311">
        <v>310</v>
      </c>
      <c r="B311" t="s">
        <v>7</v>
      </c>
      <c r="C311">
        <v>4</v>
      </c>
      <c r="D311" t="s">
        <v>136</v>
      </c>
      <c r="E311" t="s">
        <v>83</v>
      </c>
      <c r="F311" s="4"/>
      <c r="G311" t="s">
        <v>85</v>
      </c>
      <c r="H311" t="s">
        <v>85</v>
      </c>
      <c r="I311" s="2">
        <v>0.5</v>
      </c>
      <c r="J311" t="s">
        <v>85</v>
      </c>
      <c r="K311" t="s">
        <v>85</v>
      </c>
      <c r="L311" t="s">
        <v>13</v>
      </c>
      <c r="N311">
        <v>4</v>
      </c>
      <c r="O311" t="s">
        <v>136</v>
      </c>
      <c r="P311" t="s">
        <v>13</v>
      </c>
      <c r="Q311" s="1" t="s">
        <v>72</v>
      </c>
      <c r="R311" t="s">
        <v>72</v>
      </c>
      <c r="S311" t="str">
        <f t="shared" si="12"/>
        <v>4 &amp; Operations</v>
      </c>
      <c r="T311" t="e">
        <f>IF(U311="","",INDEX('Backing 4'!Z:Z,MATCH(U311,'Backing 4'!Y:Y,0)))</f>
        <v>#N/A</v>
      </c>
      <c r="U311">
        <f t="shared" si="13"/>
        <v>4</v>
      </c>
      <c r="V311">
        <v>0</v>
      </c>
      <c r="W311">
        <f>IF(E311="Y","",IF(X311="Y",INDEX('Backing 2'!B:B,MATCH(C311,'Backing 2'!C:C,0)),C311))</f>
        <v>4</v>
      </c>
      <c r="X311" t="s">
        <v>84</v>
      </c>
      <c r="Z311" t="s">
        <v>74</v>
      </c>
      <c r="AA311">
        <v>37</v>
      </c>
      <c r="AB311" t="s">
        <v>35</v>
      </c>
      <c r="AC311" t="s">
        <v>78</v>
      </c>
      <c r="AD311" s="3">
        <v>43922</v>
      </c>
      <c r="AE311" s="3" t="str">
        <f t="shared" si="14"/>
        <v>2020</v>
      </c>
      <c r="AF311">
        <v>0</v>
      </c>
    </row>
    <row r="312" spans="1:32" x14ac:dyDescent="0.3">
      <c r="A312">
        <v>311</v>
      </c>
      <c r="B312" t="s">
        <v>7</v>
      </c>
      <c r="C312">
        <v>6</v>
      </c>
      <c r="D312" t="s">
        <v>135</v>
      </c>
      <c r="E312" t="s">
        <v>85</v>
      </c>
      <c r="F312">
        <v>2</v>
      </c>
      <c r="G312" t="s">
        <v>85</v>
      </c>
      <c r="H312" t="s">
        <v>83</v>
      </c>
      <c r="I312" s="2">
        <v>0.5</v>
      </c>
      <c r="J312" t="s">
        <v>85</v>
      </c>
      <c r="K312" t="s">
        <v>83</v>
      </c>
      <c r="L312" t="s">
        <v>13</v>
      </c>
      <c r="N312">
        <v>6</v>
      </c>
      <c r="O312" t="s">
        <v>135</v>
      </c>
      <c r="P312" t="s">
        <v>13</v>
      </c>
      <c r="Q312" s="1" t="s">
        <v>72</v>
      </c>
      <c r="R312" t="s">
        <v>72</v>
      </c>
      <c r="S312" t="str">
        <f t="shared" si="12"/>
        <v>6 &amp; Operations</v>
      </c>
      <c r="T312" t="e">
        <f>IF(U312="","",INDEX('Backing 4'!Z:Z,MATCH(U312,'Backing 4'!Y:Y,0)))</f>
        <v>#N/A</v>
      </c>
      <c r="U312">
        <f t="shared" si="13"/>
        <v>6</v>
      </c>
      <c r="V312">
        <v>3</v>
      </c>
      <c r="W312">
        <f>IF(E312="Y","",IF(X312="Y",INDEX('Backing 2'!B:B,MATCH(C312,'Backing 2'!C:C,0)),C312))</f>
        <v>6</v>
      </c>
      <c r="X312" t="s">
        <v>84</v>
      </c>
      <c r="Y312">
        <v>4</v>
      </c>
      <c r="Z312" t="s">
        <v>73</v>
      </c>
      <c r="AA312">
        <v>22</v>
      </c>
      <c r="AB312" t="s">
        <v>31</v>
      </c>
      <c r="AC312" t="s">
        <v>78</v>
      </c>
      <c r="AD312" s="3">
        <v>42826</v>
      </c>
      <c r="AE312" s="3" t="str">
        <f t="shared" si="14"/>
        <v>2017</v>
      </c>
      <c r="AF312">
        <v>3</v>
      </c>
    </row>
    <row r="313" spans="1:32" x14ac:dyDescent="0.3">
      <c r="A313">
        <v>312</v>
      </c>
      <c r="B313" t="s">
        <v>7</v>
      </c>
      <c r="C313">
        <v>5</v>
      </c>
      <c r="D313" t="s">
        <v>139</v>
      </c>
      <c r="E313" t="s">
        <v>85</v>
      </c>
      <c r="F313">
        <v>2</v>
      </c>
      <c r="G313" t="s">
        <v>85</v>
      </c>
      <c r="H313" t="s">
        <v>83</v>
      </c>
      <c r="I313" s="2">
        <v>0.5</v>
      </c>
      <c r="J313" t="s">
        <v>85</v>
      </c>
      <c r="K313" t="s">
        <v>83</v>
      </c>
      <c r="L313" t="s">
        <v>13</v>
      </c>
      <c r="N313">
        <v>5</v>
      </c>
      <c r="O313" t="s">
        <v>139</v>
      </c>
      <c r="P313" t="s">
        <v>13</v>
      </c>
      <c r="Q313" s="1" t="s">
        <v>72</v>
      </c>
      <c r="R313" t="s">
        <v>72</v>
      </c>
      <c r="S313" t="str">
        <f t="shared" si="12"/>
        <v>5 &amp; Operations</v>
      </c>
      <c r="T313" t="e">
        <f>IF(U313="","",INDEX('Backing 4'!Z:Z,MATCH(U313,'Backing 4'!Y:Y,0)))</f>
        <v>#N/A</v>
      </c>
      <c r="U313">
        <f t="shared" si="13"/>
        <v>5</v>
      </c>
      <c r="V313">
        <v>4</v>
      </c>
      <c r="W313">
        <f>IF(E313="Y","",IF(X313="Y",INDEX('Backing 2'!B:B,MATCH(C313,'Backing 2'!C:C,0)),C313))</f>
        <v>5</v>
      </c>
      <c r="X313" t="s">
        <v>84</v>
      </c>
      <c r="Y313">
        <v>3</v>
      </c>
      <c r="Z313" t="s">
        <v>74</v>
      </c>
      <c r="AA313">
        <v>34</v>
      </c>
      <c r="AB313" t="s">
        <v>35</v>
      </c>
      <c r="AC313" t="s">
        <v>78</v>
      </c>
      <c r="AD313" s="3">
        <v>41000</v>
      </c>
      <c r="AE313" s="3" t="str">
        <f t="shared" si="14"/>
        <v>2012</v>
      </c>
      <c r="AF313">
        <v>8</v>
      </c>
    </row>
    <row r="314" spans="1:32" x14ac:dyDescent="0.3">
      <c r="A314">
        <v>313</v>
      </c>
      <c r="B314" t="s">
        <v>8</v>
      </c>
      <c r="C314">
        <v>6</v>
      </c>
      <c r="D314" t="s">
        <v>135</v>
      </c>
      <c r="E314" t="s">
        <v>85</v>
      </c>
      <c r="F314">
        <v>2</v>
      </c>
      <c r="G314" t="s">
        <v>85</v>
      </c>
      <c r="H314" t="s">
        <v>83</v>
      </c>
      <c r="I314" s="2">
        <v>0.5</v>
      </c>
      <c r="J314" t="s">
        <v>85</v>
      </c>
      <c r="K314" t="s">
        <v>83</v>
      </c>
      <c r="L314" t="s">
        <v>13</v>
      </c>
      <c r="N314">
        <v>6</v>
      </c>
      <c r="O314" t="s">
        <v>135</v>
      </c>
      <c r="P314" t="s">
        <v>13</v>
      </c>
      <c r="Q314" s="1" t="s">
        <v>72</v>
      </c>
      <c r="R314" t="s">
        <v>72</v>
      </c>
      <c r="S314" t="str">
        <f t="shared" si="12"/>
        <v>6 &amp; Operations</v>
      </c>
      <c r="T314" t="e">
        <f>IF(U314="","",INDEX('Backing 4'!Z:Z,MATCH(U314,'Backing 4'!Y:Y,0)))</f>
        <v>#N/A</v>
      </c>
      <c r="U314">
        <f t="shared" si="13"/>
        <v>6</v>
      </c>
      <c r="V314">
        <v>2</v>
      </c>
      <c r="W314">
        <f>IF(E314="Y","",IF(X314="Y",INDEX('Backing 2'!B:B,MATCH(C314,'Backing 2'!C:C,0)),C314))</f>
        <v>6</v>
      </c>
      <c r="X314" t="s">
        <v>84</v>
      </c>
      <c r="Y314">
        <v>3</v>
      </c>
      <c r="Z314" t="s">
        <v>73</v>
      </c>
      <c r="AA314">
        <v>22</v>
      </c>
      <c r="AB314" t="s">
        <v>36</v>
      </c>
      <c r="AC314" t="s">
        <v>78</v>
      </c>
      <c r="AD314" s="3">
        <v>43191</v>
      </c>
      <c r="AE314" s="3" t="str">
        <f t="shared" si="14"/>
        <v>2018</v>
      </c>
      <c r="AF314">
        <v>2</v>
      </c>
    </row>
    <row r="315" spans="1:32" x14ac:dyDescent="0.3">
      <c r="A315">
        <v>314</v>
      </c>
      <c r="B315" t="s">
        <v>7</v>
      </c>
      <c r="C315">
        <v>6</v>
      </c>
      <c r="D315" t="s">
        <v>135</v>
      </c>
      <c r="E315" t="s">
        <v>83</v>
      </c>
      <c r="F315" s="4"/>
      <c r="G315" t="s">
        <v>85</v>
      </c>
      <c r="H315" t="s">
        <v>85</v>
      </c>
      <c r="I315" s="2">
        <v>0.5</v>
      </c>
      <c r="J315" t="s">
        <v>85</v>
      </c>
      <c r="K315" t="s">
        <v>85</v>
      </c>
      <c r="L315" t="s">
        <v>13</v>
      </c>
      <c r="N315">
        <v>6</v>
      </c>
      <c r="O315" t="s">
        <v>135</v>
      </c>
      <c r="P315" t="s">
        <v>13</v>
      </c>
      <c r="Q315" s="1" t="s">
        <v>72</v>
      </c>
      <c r="R315" t="s">
        <v>72</v>
      </c>
      <c r="S315" t="str">
        <f t="shared" si="12"/>
        <v>6 &amp; Operations</v>
      </c>
      <c r="T315" t="e">
        <f>IF(U315="","",INDEX('Backing 4'!Z:Z,MATCH(U315,'Backing 4'!Y:Y,0)))</f>
        <v>#N/A</v>
      </c>
      <c r="U315">
        <f t="shared" si="13"/>
        <v>6</v>
      </c>
      <c r="V315">
        <v>0</v>
      </c>
      <c r="W315">
        <f>IF(E315="Y","",IF(X315="Y",INDEX('Backing 2'!B:B,MATCH(C315,'Backing 2'!C:C,0)),C315))</f>
        <v>6</v>
      </c>
      <c r="X315" t="s">
        <v>84</v>
      </c>
      <c r="Z315" t="s">
        <v>73</v>
      </c>
      <c r="AA315">
        <v>24</v>
      </c>
      <c r="AB315" t="s">
        <v>36</v>
      </c>
      <c r="AC315" t="s">
        <v>78</v>
      </c>
      <c r="AD315" s="3">
        <v>43922</v>
      </c>
      <c r="AE315" s="3" t="str">
        <f t="shared" si="14"/>
        <v>2020</v>
      </c>
      <c r="AF315">
        <v>0</v>
      </c>
    </row>
    <row r="316" spans="1:32" x14ac:dyDescent="0.3">
      <c r="A316">
        <v>315</v>
      </c>
      <c r="B316" t="s">
        <v>7</v>
      </c>
      <c r="C316">
        <v>6</v>
      </c>
      <c r="D316" t="s">
        <v>135</v>
      </c>
      <c r="E316" t="s">
        <v>83</v>
      </c>
      <c r="F316" s="4"/>
      <c r="G316" t="s">
        <v>85</v>
      </c>
      <c r="H316" t="s">
        <v>85</v>
      </c>
      <c r="I316" s="2">
        <v>0.5</v>
      </c>
      <c r="J316" t="s">
        <v>85</v>
      </c>
      <c r="K316" t="s">
        <v>85</v>
      </c>
      <c r="L316" t="s">
        <v>13</v>
      </c>
      <c r="N316">
        <v>6</v>
      </c>
      <c r="O316" t="s">
        <v>135</v>
      </c>
      <c r="P316" t="s">
        <v>13</v>
      </c>
      <c r="Q316" s="1">
        <v>0.7</v>
      </c>
      <c r="R316" t="s">
        <v>71</v>
      </c>
      <c r="S316" t="str">
        <f t="shared" si="12"/>
        <v>6 &amp; Operations</v>
      </c>
      <c r="T316" t="e">
        <f>IF(U316="","",INDEX('Backing 4'!Z:Z,MATCH(U316,'Backing 4'!Y:Y,0)))</f>
        <v>#N/A</v>
      </c>
      <c r="U316">
        <f t="shared" si="13"/>
        <v>6</v>
      </c>
      <c r="V316">
        <v>0</v>
      </c>
      <c r="W316">
        <f>IF(E316="Y","",IF(X316="Y",INDEX('Backing 2'!B:B,MATCH(C316,'Backing 2'!C:C,0)),C316))</f>
        <v>6</v>
      </c>
      <c r="X316" t="s">
        <v>84</v>
      </c>
      <c r="Z316" t="s">
        <v>73</v>
      </c>
      <c r="AA316">
        <v>26</v>
      </c>
      <c r="AB316" t="s">
        <v>24</v>
      </c>
      <c r="AC316" t="s">
        <v>24</v>
      </c>
      <c r="AD316" s="3">
        <v>43922</v>
      </c>
      <c r="AE316" s="3" t="str">
        <f t="shared" si="14"/>
        <v>2020</v>
      </c>
      <c r="AF316">
        <v>0</v>
      </c>
    </row>
    <row r="317" spans="1:32" x14ac:dyDescent="0.3">
      <c r="A317">
        <v>316</v>
      </c>
      <c r="B317" t="s">
        <v>8</v>
      </c>
      <c r="C317">
        <v>1</v>
      </c>
      <c r="D317" t="s">
        <v>140</v>
      </c>
      <c r="E317" t="s">
        <v>85</v>
      </c>
      <c r="G317" t="s">
        <v>85</v>
      </c>
      <c r="H317" t="s">
        <v>85</v>
      </c>
      <c r="I317" s="2">
        <v>0.5</v>
      </c>
      <c r="J317" t="s">
        <v>85</v>
      </c>
      <c r="K317" t="s">
        <v>83</v>
      </c>
      <c r="L317" t="s">
        <v>13</v>
      </c>
      <c r="N317">
        <v>1</v>
      </c>
      <c r="O317" t="s">
        <v>140</v>
      </c>
      <c r="P317" t="s">
        <v>13</v>
      </c>
      <c r="Q317" s="1" t="s">
        <v>72</v>
      </c>
      <c r="R317" t="s">
        <v>72</v>
      </c>
      <c r="S317" t="str">
        <f t="shared" si="12"/>
        <v>1 &amp; Operations</v>
      </c>
      <c r="T317" t="e">
        <f>IF(U317="","",INDEX('Backing 4'!Z:Z,MATCH(U317,'Backing 4'!Y:Y,0)))</f>
        <v>#N/A</v>
      </c>
      <c r="U317">
        <f t="shared" si="13"/>
        <v>1</v>
      </c>
      <c r="V317">
        <v>1</v>
      </c>
      <c r="W317" t="e">
        <f>IF(E317="Y","",IF(X317="Y",INDEX('Backing 2'!B:B,MATCH(C317,'Backing 2'!C:C,0)),C317))</f>
        <v>#N/A</v>
      </c>
      <c r="X317" t="s">
        <v>82</v>
      </c>
      <c r="Y317">
        <v>2</v>
      </c>
      <c r="Z317" t="s">
        <v>75</v>
      </c>
      <c r="AA317">
        <v>48</v>
      </c>
      <c r="AB317" t="s">
        <v>36</v>
      </c>
      <c r="AC317" t="s">
        <v>78</v>
      </c>
      <c r="AD317" s="3">
        <v>41365</v>
      </c>
      <c r="AE317" s="3" t="str">
        <f t="shared" si="14"/>
        <v>2013</v>
      </c>
      <c r="AF317">
        <v>7</v>
      </c>
    </row>
    <row r="318" spans="1:32" x14ac:dyDescent="0.3">
      <c r="A318">
        <v>317</v>
      </c>
      <c r="B318" t="s">
        <v>7</v>
      </c>
      <c r="C318">
        <v>6</v>
      </c>
      <c r="D318" t="s">
        <v>135</v>
      </c>
      <c r="E318" t="s">
        <v>85</v>
      </c>
      <c r="F318">
        <v>1</v>
      </c>
      <c r="G318" t="s">
        <v>83</v>
      </c>
      <c r="H318" t="s">
        <v>83</v>
      </c>
      <c r="I318" s="2">
        <v>0.5</v>
      </c>
      <c r="J318" t="s">
        <v>85</v>
      </c>
      <c r="K318" t="s">
        <v>83</v>
      </c>
      <c r="L318" t="s">
        <v>13</v>
      </c>
      <c r="N318">
        <v>5</v>
      </c>
      <c r="O318" t="s">
        <v>139</v>
      </c>
      <c r="P318" t="s">
        <v>13</v>
      </c>
      <c r="Q318" s="1" t="s">
        <v>72</v>
      </c>
      <c r="R318" t="s">
        <v>72</v>
      </c>
      <c r="S318" t="str">
        <f t="shared" si="12"/>
        <v>6 &amp; Operations</v>
      </c>
      <c r="T318" t="e">
        <f>IF(U318="","",INDEX('Backing 4'!Z:Z,MATCH(U318,'Backing 4'!Y:Y,0)))</f>
        <v>#N/A</v>
      </c>
      <c r="U318">
        <f t="shared" si="13"/>
        <v>6</v>
      </c>
      <c r="V318">
        <v>5</v>
      </c>
      <c r="W318">
        <f>IF(E318="Y","",IF(X318="Y",INDEX('Backing 2'!B:B,MATCH(C318,'Backing 2'!C:C,0)),C318))</f>
        <v>6</v>
      </c>
      <c r="X318" t="s">
        <v>84</v>
      </c>
      <c r="Y318">
        <v>3</v>
      </c>
      <c r="Z318" t="s">
        <v>73</v>
      </c>
      <c r="AA318">
        <v>28</v>
      </c>
      <c r="AB318" t="s">
        <v>24</v>
      </c>
      <c r="AC318" t="s">
        <v>24</v>
      </c>
      <c r="AD318" s="3">
        <v>42095</v>
      </c>
      <c r="AE318" s="3" t="str">
        <f t="shared" si="14"/>
        <v>2015</v>
      </c>
      <c r="AF318">
        <v>5</v>
      </c>
    </row>
    <row r="319" spans="1:32" x14ac:dyDescent="0.3">
      <c r="A319">
        <v>318</v>
      </c>
      <c r="B319" t="s">
        <v>7</v>
      </c>
      <c r="C319">
        <v>3</v>
      </c>
      <c r="D319" t="s">
        <v>138</v>
      </c>
      <c r="E319" t="s">
        <v>83</v>
      </c>
      <c r="F319" s="4"/>
      <c r="G319" t="s">
        <v>85</v>
      </c>
      <c r="H319" t="s">
        <v>85</v>
      </c>
      <c r="I319" s="2">
        <v>0.5</v>
      </c>
      <c r="J319" t="s">
        <v>85</v>
      </c>
      <c r="K319" t="s">
        <v>85</v>
      </c>
      <c r="L319" t="s">
        <v>13</v>
      </c>
      <c r="N319">
        <v>3</v>
      </c>
      <c r="O319" t="s">
        <v>138</v>
      </c>
      <c r="P319" t="s">
        <v>13</v>
      </c>
      <c r="Q319" s="1" t="s">
        <v>72</v>
      </c>
      <c r="R319" t="s">
        <v>72</v>
      </c>
      <c r="S319" t="str">
        <f t="shared" si="12"/>
        <v>3 &amp; Operations</v>
      </c>
      <c r="T319" t="e">
        <f>IF(U319="","",INDEX('Backing 4'!Z:Z,MATCH(U319,'Backing 4'!Y:Y,0)))</f>
        <v>#N/A</v>
      </c>
      <c r="U319">
        <f t="shared" si="13"/>
        <v>3</v>
      </c>
      <c r="V319">
        <v>0</v>
      </c>
      <c r="W319">
        <f>IF(E319="Y","",IF(X319="Y",INDEX('Backing 2'!B:B,MATCH(C319,'Backing 2'!C:C,0)),C319))</f>
        <v>3</v>
      </c>
      <c r="X319" t="s">
        <v>84</v>
      </c>
      <c r="Z319" t="s">
        <v>75</v>
      </c>
      <c r="AA319">
        <v>43</v>
      </c>
      <c r="AB319" t="s">
        <v>35</v>
      </c>
      <c r="AC319" t="s">
        <v>78</v>
      </c>
      <c r="AD319" s="3">
        <v>43922</v>
      </c>
      <c r="AE319" s="3" t="str">
        <f t="shared" si="14"/>
        <v>2020</v>
      </c>
      <c r="AF319">
        <v>0</v>
      </c>
    </row>
    <row r="320" spans="1:32" x14ac:dyDescent="0.3">
      <c r="A320">
        <v>319</v>
      </c>
      <c r="B320" t="s">
        <v>8</v>
      </c>
      <c r="C320">
        <v>6</v>
      </c>
      <c r="D320" t="s">
        <v>135</v>
      </c>
      <c r="E320" t="s">
        <v>85</v>
      </c>
      <c r="F320">
        <v>1</v>
      </c>
      <c r="G320" t="s">
        <v>83</v>
      </c>
      <c r="H320" t="s">
        <v>83</v>
      </c>
      <c r="I320" s="2">
        <v>0.5</v>
      </c>
      <c r="J320" t="s">
        <v>85</v>
      </c>
      <c r="K320" t="s">
        <v>83</v>
      </c>
      <c r="L320" t="s">
        <v>13</v>
      </c>
      <c r="N320">
        <v>5</v>
      </c>
      <c r="O320" t="s">
        <v>139</v>
      </c>
      <c r="P320" t="s">
        <v>13</v>
      </c>
      <c r="Q320" s="1" t="s">
        <v>72</v>
      </c>
      <c r="R320" t="s">
        <v>72</v>
      </c>
      <c r="S320" t="str">
        <f t="shared" si="12"/>
        <v>6 &amp; Operations</v>
      </c>
      <c r="T320" t="e">
        <f>IF(U320="","",INDEX('Backing 4'!Z:Z,MATCH(U320,'Backing 4'!Y:Y,0)))</f>
        <v>#N/A</v>
      </c>
      <c r="U320">
        <f t="shared" si="13"/>
        <v>6</v>
      </c>
      <c r="V320">
        <v>2</v>
      </c>
      <c r="W320">
        <f>IF(E320="Y","",IF(X320="Y",INDEX('Backing 2'!B:B,MATCH(C320,'Backing 2'!C:C,0)),C320))</f>
        <v>6</v>
      </c>
      <c r="X320" t="s">
        <v>84</v>
      </c>
      <c r="Y320">
        <v>2</v>
      </c>
      <c r="Z320" t="s">
        <v>73</v>
      </c>
      <c r="AA320">
        <v>27</v>
      </c>
      <c r="AB320" t="s">
        <v>35</v>
      </c>
      <c r="AC320" t="s">
        <v>78</v>
      </c>
      <c r="AD320" s="3">
        <v>43191</v>
      </c>
      <c r="AE320" s="3" t="str">
        <f t="shared" si="14"/>
        <v>2018</v>
      </c>
      <c r="AF320">
        <v>2</v>
      </c>
    </row>
    <row r="321" spans="1:32" x14ac:dyDescent="0.3">
      <c r="A321">
        <v>320</v>
      </c>
      <c r="B321" t="s">
        <v>7</v>
      </c>
      <c r="C321">
        <v>5</v>
      </c>
      <c r="D321" t="s">
        <v>139</v>
      </c>
      <c r="E321" t="s">
        <v>83</v>
      </c>
      <c r="F321" s="4"/>
      <c r="G321" t="s">
        <v>85</v>
      </c>
      <c r="H321" t="s">
        <v>85</v>
      </c>
      <c r="I321" s="2">
        <v>0.5</v>
      </c>
      <c r="J321" t="s">
        <v>85</v>
      </c>
      <c r="K321" t="s">
        <v>85</v>
      </c>
      <c r="L321" t="s">
        <v>15</v>
      </c>
      <c r="N321">
        <v>5</v>
      </c>
      <c r="O321" t="s">
        <v>139</v>
      </c>
      <c r="P321" t="s">
        <v>15</v>
      </c>
      <c r="Q321" s="1" t="s">
        <v>72</v>
      </c>
      <c r="R321" t="s">
        <v>72</v>
      </c>
      <c r="S321" t="str">
        <f t="shared" si="12"/>
        <v>5 &amp; Sales &amp; Marketing</v>
      </c>
      <c r="T321" t="e">
        <f>IF(U321="","",INDEX('Backing 4'!Z:Z,MATCH(U321,'Backing 4'!Y:Y,0)))</f>
        <v>#N/A</v>
      </c>
      <c r="U321">
        <f t="shared" si="13"/>
        <v>5</v>
      </c>
      <c r="V321">
        <v>0</v>
      </c>
      <c r="W321">
        <f>IF(E321="Y","",IF(X321="Y",INDEX('Backing 2'!B:B,MATCH(C321,'Backing 2'!C:C,0)),C321))</f>
        <v>5</v>
      </c>
      <c r="X321" t="s">
        <v>84</v>
      </c>
      <c r="Z321" t="s">
        <v>74</v>
      </c>
      <c r="AA321">
        <v>31</v>
      </c>
      <c r="AB321" t="s">
        <v>24</v>
      </c>
      <c r="AC321" t="s">
        <v>24</v>
      </c>
      <c r="AD321" s="3">
        <v>43922</v>
      </c>
      <c r="AE321" s="3" t="str">
        <f t="shared" si="14"/>
        <v>2020</v>
      </c>
      <c r="AF321">
        <v>0</v>
      </c>
    </row>
    <row r="322" spans="1:32" x14ac:dyDescent="0.3">
      <c r="A322">
        <v>321</v>
      </c>
      <c r="B322" t="s">
        <v>8</v>
      </c>
      <c r="C322">
        <v>3</v>
      </c>
      <c r="D322" t="s">
        <v>138</v>
      </c>
      <c r="E322" t="s">
        <v>85</v>
      </c>
      <c r="F322">
        <v>3</v>
      </c>
      <c r="G322" t="s">
        <v>85</v>
      </c>
      <c r="H322" t="s">
        <v>83</v>
      </c>
      <c r="I322" s="2">
        <v>0.5</v>
      </c>
      <c r="J322" t="s">
        <v>85</v>
      </c>
      <c r="K322" t="s">
        <v>83</v>
      </c>
      <c r="L322" t="s">
        <v>13</v>
      </c>
      <c r="N322">
        <v>3</v>
      </c>
      <c r="O322" t="s">
        <v>138</v>
      </c>
      <c r="P322" t="s">
        <v>13</v>
      </c>
      <c r="Q322" s="1" t="s">
        <v>72</v>
      </c>
      <c r="R322" t="s">
        <v>72</v>
      </c>
      <c r="S322" t="str">
        <f t="shared" ref="S322:S385" si="15">IF(N322="","",IF(C322="1 - Executive","",C322&amp;" &amp; "&amp;P322))</f>
        <v>3 &amp; Operations</v>
      </c>
      <c r="T322" t="e">
        <f>IF(U322="","",INDEX('Backing 4'!Z:Z,MATCH(U322,'Backing 4'!Y:Y,0)))</f>
        <v>#N/A</v>
      </c>
      <c r="U322">
        <f t="shared" ref="U322:U385" si="16">IF(N322="","",IF(C322="1 - Executive","",C322))</f>
        <v>3</v>
      </c>
      <c r="V322">
        <v>3</v>
      </c>
      <c r="W322">
        <f>IF(E322="Y","",IF(X322="Y",INDEX('Backing 2'!B:B,MATCH(C322,'Backing 2'!C:C,0)),C322))</f>
        <v>3</v>
      </c>
      <c r="X322" t="s">
        <v>84</v>
      </c>
      <c r="Y322">
        <v>3</v>
      </c>
      <c r="Z322" t="s">
        <v>74</v>
      </c>
      <c r="AA322">
        <v>38</v>
      </c>
      <c r="AB322" t="s">
        <v>24</v>
      </c>
      <c r="AC322" t="s">
        <v>24</v>
      </c>
      <c r="AD322" s="3">
        <v>40634</v>
      </c>
      <c r="AE322" s="3" t="str">
        <f t="shared" si="14"/>
        <v>2011</v>
      </c>
      <c r="AF322">
        <v>9</v>
      </c>
    </row>
    <row r="323" spans="1:32" x14ac:dyDescent="0.3">
      <c r="A323">
        <v>322</v>
      </c>
      <c r="B323" t="s">
        <v>7</v>
      </c>
      <c r="C323">
        <v>3</v>
      </c>
      <c r="D323" t="s">
        <v>138</v>
      </c>
      <c r="E323" t="s">
        <v>85</v>
      </c>
      <c r="F323">
        <v>3</v>
      </c>
      <c r="G323" t="s">
        <v>85</v>
      </c>
      <c r="H323" t="s">
        <v>83</v>
      </c>
      <c r="I323" s="2">
        <v>0.5</v>
      </c>
      <c r="J323" t="s">
        <v>85</v>
      </c>
      <c r="K323" t="s">
        <v>83</v>
      </c>
      <c r="L323" t="s">
        <v>14</v>
      </c>
      <c r="N323">
        <v>3</v>
      </c>
      <c r="O323" t="s">
        <v>138</v>
      </c>
      <c r="P323" t="s">
        <v>14</v>
      </c>
      <c r="Q323" s="1" t="s">
        <v>72</v>
      </c>
      <c r="R323" t="s">
        <v>72</v>
      </c>
      <c r="S323" t="str">
        <f t="shared" si="15"/>
        <v>3 &amp; Internal Services</v>
      </c>
      <c r="T323" t="e">
        <f>IF(U323="","",INDEX('Backing 4'!Z:Z,MATCH(U323,'Backing 4'!Y:Y,0)))</f>
        <v>#N/A</v>
      </c>
      <c r="U323">
        <f t="shared" si="16"/>
        <v>3</v>
      </c>
      <c r="V323">
        <v>3</v>
      </c>
      <c r="W323">
        <f>IF(E323="Y","",IF(X323="Y",INDEX('Backing 2'!B:B,MATCH(C323,'Backing 2'!C:C,0)),C323))</f>
        <v>3</v>
      </c>
      <c r="X323" t="s">
        <v>84</v>
      </c>
      <c r="Y323">
        <v>3</v>
      </c>
      <c r="Z323" t="s">
        <v>75</v>
      </c>
      <c r="AA323">
        <v>43</v>
      </c>
      <c r="AB323" t="s">
        <v>24</v>
      </c>
      <c r="AC323" t="s">
        <v>24</v>
      </c>
      <c r="AD323" s="3">
        <v>42461</v>
      </c>
      <c r="AE323" s="3" t="str">
        <f t="shared" ref="AE323:AE386" si="17">TEXT(AD323,"yyyy")</f>
        <v>2016</v>
      </c>
      <c r="AF323">
        <v>4</v>
      </c>
    </row>
    <row r="324" spans="1:32" x14ac:dyDescent="0.3">
      <c r="A324">
        <v>323</v>
      </c>
      <c r="B324" t="s">
        <v>8</v>
      </c>
      <c r="C324">
        <v>5</v>
      </c>
      <c r="D324" t="s">
        <v>139</v>
      </c>
      <c r="E324" t="s">
        <v>85</v>
      </c>
      <c r="F324">
        <v>2</v>
      </c>
      <c r="G324" t="s">
        <v>85</v>
      </c>
      <c r="H324" t="s">
        <v>83</v>
      </c>
      <c r="I324" s="2">
        <v>0.5</v>
      </c>
      <c r="J324" t="s">
        <v>85</v>
      </c>
      <c r="K324" t="s">
        <v>83</v>
      </c>
      <c r="L324" t="s">
        <v>15</v>
      </c>
      <c r="N324">
        <v>5</v>
      </c>
      <c r="O324" t="s">
        <v>139</v>
      </c>
      <c r="P324" t="s">
        <v>15</v>
      </c>
      <c r="Q324" s="1" t="s">
        <v>72</v>
      </c>
      <c r="R324" t="s">
        <v>72</v>
      </c>
      <c r="S324" t="str">
        <f t="shared" si="15"/>
        <v>5 &amp; Sales &amp; Marketing</v>
      </c>
      <c r="T324" t="e">
        <f>IF(U324="","",INDEX('Backing 4'!Z:Z,MATCH(U324,'Backing 4'!Y:Y,0)))</f>
        <v>#N/A</v>
      </c>
      <c r="U324">
        <f t="shared" si="16"/>
        <v>5</v>
      </c>
      <c r="V324">
        <v>3</v>
      </c>
      <c r="W324">
        <f>IF(E324="Y","",IF(X324="Y",INDEX('Backing 2'!B:B,MATCH(C324,'Backing 2'!C:C,0)),C324))</f>
        <v>5</v>
      </c>
      <c r="X324" t="s">
        <v>84</v>
      </c>
      <c r="Z324" t="s">
        <v>73</v>
      </c>
      <c r="AA324">
        <v>24</v>
      </c>
      <c r="AB324" t="s">
        <v>24</v>
      </c>
      <c r="AC324" t="s">
        <v>24</v>
      </c>
      <c r="AD324" s="3">
        <v>42826</v>
      </c>
      <c r="AE324" s="3" t="str">
        <f t="shared" si="17"/>
        <v>2017</v>
      </c>
      <c r="AF324">
        <v>3</v>
      </c>
    </row>
    <row r="325" spans="1:32" x14ac:dyDescent="0.3">
      <c r="A325">
        <v>324</v>
      </c>
      <c r="B325" t="s">
        <v>8</v>
      </c>
      <c r="C325">
        <v>3</v>
      </c>
      <c r="D325" t="s">
        <v>138</v>
      </c>
      <c r="E325" t="s">
        <v>85</v>
      </c>
      <c r="F325">
        <v>2</v>
      </c>
      <c r="G325" t="s">
        <v>83</v>
      </c>
      <c r="H325" t="s">
        <v>83</v>
      </c>
      <c r="I325" s="2">
        <v>0.5</v>
      </c>
      <c r="J325" t="s">
        <v>85</v>
      </c>
      <c r="K325" t="s">
        <v>83</v>
      </c>
      <c r="L325" t="s">
        <v>14</v>
      </c>
      <c r="N325">
        <v>2</v>
      </c>
      <c r="O325" t="s">
        <v>137</v>
      </c>
      <c r="P325" t="s">
        <v>14</v>
      </c>
      <c r="Q325" s="1" t="s">
        <v>72</v>
      </c>
      <c r="R325" t="s">
        <v>72</v>
      </c>
      <c r="S325" t="str">
        <f t="shared" si="15"/>
        <v>3 &amp; Internal Services</v>
      </c>
      <c r="T325" t="e">
        <f>IF(U325="","",INDEX('Backing 4'!Z:Z,MATCH(U325,'Backing 4'!Y:Y,0)))</f>
        <v>#N/A</v>
      </c>
      <c r="U325">
        <f t="shared" si="16"/>
        <v>3</v>
      </c>
      <c r="V325">
        <v>1</v>
      </c>
      <c r="W325" t="e">
        <f>IF(E325="Y","",IF(X325="Y",INDEX('Backing 2'!B:B,MATCH(C325,'Backing 2'!C:C,0)),C325))</f>
        <v>#N/A</v>
      </c>
      <c r="X325" t="s">
        <v>82</v>
      </c>
      <c r="Y325">
        <v>1</v>
      </c>
      <c r="Z325" t="s">
        <v>74</v>
      </c>
      <c r="AA325">
        <v>35</v>
      </c>
      <c r="AB325" t="s">
        <v>24</v>
      </c>
      <c r="AC325" t="s">
        <v>24</v>
      </c>
      <c r="AD325" s="3">
        <v>41365</v>
      </c>
      <c r="AE325" s="3" t="str">
        <f t="shared" si="17"/>
        <v>2013</v>
      </c>
      <c r="AF325">
        <v>7</v>
      </c>
    </row>
    <row r="326" spans="1:32" x14ac:dyDescent="0.3">
      <c r="A326">
        <v>325</v>
      </c>
      <c r="B326" t="s">
        <v>7</v>
      </c>
      <c r="C326">
        <v>5</v>
      </c>
      <c r="D326" t="s">
        <v>139</v>
      </c>
      <c r="E326" t="s">
        <v>85</v>
      </c>
      <c r="F326">
        <v>2</v>
      </c>
      <c r="G326" t="s">
        <v>85</v>
      </c>
      <c r="H326" t="s">
        <v>83</v>
      </c>
      <c r="I326" s="2">
        <v>0.5</v>
      </c>
      <c r="J326" t="s">
        <v>85</v>
      </c>
      <c r="K326" t="s">
        <v>83</v>
      </c>
      <c r="L326" t="s">
        <v>13</v>
      </c>
      <c r="N326">
        <v>5</v>
      </c>
      <c r="O326" t="s">
        <v>139</v>
      </c>
      <c r="P326" t="s">
        <v>13</v>
      </c>
      <c r="Q326" s="1">
        <v>0.6</v>
      </c>
      <c r="R326" t="s">
        <v>71</v>
      </c>
      <c r="S326" t="str">
        <f t="shared" si="15"/>
        <v>5 &amp; Operations</v>
      </c>
      <c r="T326" t="e">
        <f>IF(U326="","",INDEX('Backing 4'!Z:Z,MATCH(U326,'Backing 4'!Y:Y,0)))</f>
        <v>#N/A</v>
      </c>
      <c r="U326">
        <f t="shared" si="16"/>
        <v>5</v>
      </c>
      <c r="V326">
        <v>2</v>
      </c>
      <c r="W326">
        <f>IF(E326="Y","",IF(X326="Y",INDEX('Backing 2'!B:B,MATCH(C326,'Backing 2'!C:C,0)),C326))</f>
        <v>5</v>
      </c>
      <c r="X326" t="s">
        <v>84</v>
      </c>
      <c r="Y326">
        <v>4</v>
      </c>
      <c r="Z326" t="s">
        <v>74</v>
      </c>
      <c r="AA326">
        <v>30</v>
      </c>
      <c r="AB326" t="s">
        <v>24</v>
      </c>
      <c r="AC326" t="s">
        <v>24</v>
      </c>
      <c r="AD326" s="3">
        <v>42461</v>
      </c>
      <c r="AE326" s="3" t="str">
        <f t="shared" si="17"/>
        <v>2016</v>
      </c>
      <c r="AF326">
        <v>4</v>
      </c>
    </row>
    <row r="327" spans="1:32" x14ac:dyDescent="0.3">
      <c r="A327">
        <v>326</v>
      </c>
      <c r="B327" t="s">
        <v>8</v>
      </c>
      <c r="C327">
        <v>2</v>
      </c>
      <c r="D327" t="s">
        <v>137</v>
      </c>
      <c r="E327" t="s">
        <v>85</v>
      </c>
      <c r="F327">
        <v>2</v>
      </c>
      <c r="G327" t="s">
        <v>85</v>
      </c>
      <c r="H327" t="s">
        <v>83</v>
      </c>
      <c r="I327" s="2">
        <v>0.5</v>
      </c>
      <c r="J327" t="s">
        <v>85</v>
      </c>
      <c r="K327" t="s">
        <v>83</v>
      </c>
      <c r="L327" t="s">
        <v>15</v>
      </c>
      <c r="N327">
        <v>2</v>
      </c>
      <c r="O327" t="s">
        <v>137</v>
      </c>
      <c r="P327" t="s">
        <v>15</v>
      </c>
      <c r="Q327" s="1" t="s">
        <v>72</v>
      </c>
      <c r="R327" t="s">
        <v>72</v>
      </c>
      <c r="S327" t="str">
        <f t="shared" si="15"/>
        <v>2 &amp; Sales &amp; Marketing</v>
      </c>
      <c r="T327" t="s">
        <v>123</v>
      </c>
      <c r="U327">
        <f t="shared" si="16"/>
        <v>2</v>
      </c>
      <c r="V327">
        <v>3</v>
      </c>
      <c r="W327">
        <f>IF(E327="Y","",IF(X327="Y",INDEX('Backing 2'!B:B,MATCH(C327,'Backing 2'!C:C,0)),C327))</f>
        <v>2</v>
      </c>
      <c r="X327" t="s">
        <v>84</v>
      </c>
      <c r="Y327">
        <v>3</v>
      </c>
      <c r="Z327" t="s">
        <v>74</v>
      </c>
      <c r="AA327">
        <v>37</v>
      </c>
      <c r="AB327" t="s">
        <v>36</v>
      </c>
      <c r="AC327" t="s">
        <v>78</v>
      </c>
      <c r="AD327" s="3">
        <v>42095</v>
      </c>
      <c r="AE327" s="3" t="str">
        <f t="shared" si="17"/>
        <v>2015</v>
      </c>
      <c r="AF327">
        <v>5</v>
      </c>
    </row>
    <row r="328" spans="1:32" x14ac:dyDescent="0.3">
      <c r="A328">
        <v>327</v>
      </c>
      <c r="B328" t="s">
        <v>8</v>
      </c>
      <c r="C328">
        <v>4</v>
      </c>
      <c r="D328" t="s">
        <v>136</v>
      </c>
      <c r="E328" t="s">
        <v>85</v>
      </c>
      <c r="F328">
        <v>3</v>
      </c>
      <c r="G328" t="s">
        <v>85</v>
      </c>
      <c r="H328" t="s">
        <v>83</v>
      </c>
      <c r="I328" s="2">
        <v>0.5</v>
      </c>
      <c r="J328" t="s">
        <v>85</v>
      </c>
      <c r="K328" t="s">
        <v>83</v>
      </c>
      <c r="L328" t="s">
        <v>15</v>
      </c>
      <c r="N328">
        <v>4</v>
      </c>
      <c r="O328" t="s">
        <v>136</v>
      </c>
      <c r="P328" t="s">
        <v>15</v>
      </c>
      <c r="Q328" s="1" t="s">
        <v>72</v>
      </c>
      <c r="R328" t="s">
        <v>72</v>
      </c>
      <c r="S328" t="str">
        <f t="shared" si="15"/>
        <v>4 &amp; Sales &amp; Marketing</v>
      </c>
      <c r="T328" t="e">
        <f>IF(U328="","",INDEX('Backing 4'!Z:Z,MATCH(U328,'Backing 4'!Y:Y,0)))</f>
        <v>#N/A</v>
      </c>
      <c r="U328">
        <f t="shared" si="16"/>
        <v>4</v>
      </c>
      <c r="V328">
        <v>1</v>
      </c>
      <c r="W328" t="e">
        <f>IF(E328="Y","",IF(X328="Y",INDEX('Backing 2'!B:B,MATCH(C328,'Backing 2'!C:C,0)),C328))</f>
        <v>#N/A</v>
      </c>
      <c r="X328" t="s">
        <v>82</v>
      </c>
      <c r="Y328">
        <v>1</v>
      </c>
      <c r="Z328" t="s">
        <v>75</v>
      </c>
      <c r="AA328">
        <v>40</v>
      </c>
      <c r="AB328" t="s">
        <v>24</v>
      </c>
      <c r="AC328" t="s">
        <v>24</v>
      </c>
      <c r="AD328" s="3">
        <v>41730</v>
      </c>
      <c r="AE328" s="3" t="str">
        <f t="shared" si="17"/>
        <v>2014</v>
      </c>
      <c r="AF328">
        <v>6</v>
      </c>
    </row>
    <row r="329" spans="1:32" x14ac:dyDescent="0.3">
      <c r="A329">
        <v>328</v>
      </c>
      <c r="B329" t="s">
        <v>7</v>
      </c>
      <c r="C329">
        <v>5</v>
      </c>
      <c r="D329" t="s">
        <v>139</v>
      </c>
      <c r="E329" t="s">
        <v>85</v>
      </c>
      <c r="F329">
        <v>3</v>
      </c>
      <c r="G329" t="s">
        <v>85</v>
      </c>
      <c r="H329" t="s">
        <v>83</v>
      </c>
      <c r="I329" s="2">
        <v>0.5</v>
      </c>
      <c r="J329" t="s">
        <v>85</v>
      </c>
      <c r="K329" t="s">
        <v>83</v>
      </c>
      <c r="L329" t="s">
        <v>13</v>
      </c>
      <c r="N329">
        <v>5</v>
      </c>
      <c r="O329" t="s">
        <v>139</v>
      </c>
      <c r="P329" t="s">
        <v>13</v>
      </c>
      <c r="Q329" s="1" t="s">
        <v>72</v>
      </c>
      <c r="R329" t="s">
        <v>72</v>
      </c>
      <c r="S329" t="str">
        <f t="shared" si="15"/>
        <v>5 &amp; Operations</v>
      </c>
      <c r="T329" t="e">
        <f>IF(U329="","",INDEX('Backing 4'!Z:Z,MATCH(U329,'Backing 4'!Y:Y,0)))</f>
        <v>#N/A</v>
      </c>
      <c r="U329">
        <f t="shared" si="16"/>
        <v>5</v>
      </c>
      <c r="V329">
        <v>3</v>
      </c>
      <c r="W329">
        <f>IF(E329="Y","",IF(X329="Y",INDEX('Backing 2'!B:B,MATCH(C329,'Backing 2'!C:C,0)),C329))</f>
        <v>5</v>
      </c>
      <c r="X329" t="s">
        <v>84</v>
      </c>
      <c r="Y329">
        <v>2</v>
      </c>
      <c r="Z329" t="s">
        <v>74</v>
      </c>
      <c r="AA329">
        <v>30</v>
      </c>
      <c r="AB329" t="s">
        <v>35</v>
      </c>
      <c r="AC329" t="s">
        <v>78</v>
      </c>
      <c r="AD329" s="3">
        <v>41730</v>
      </c>
      <c r="AE329" s="3" t="str">
        <f t="shared" si="17"/>
        <v>2014</v>
      </c>
      <c r="AF329">
        <v>6</v>
      </c>
    </row>
    <row r="330" spans="1:32" x14ac:dyDescent="0.3">
      <c r="A330">
        <v>329</v>
      </c>
      <c r="B330" t="s">
        <v>7</v>
      </c>
      <c r="C330">
        <v>4</v>
      </c>
      <c r="D330" t="s">
        <v>136</v>
      </c>
      <c r="E330" t="s">
        <v>85</v>
      </c>
      <c r="G330" t="s">
        <v>85</v>
      </c>
      <c r="H330" t="s">
        <v>85</v>
      </c>
      <c r="I330" s="2">
        <v>0.5</v>
      </c>
      <c r="J330" t="s">
        <v>83</v>
      </c>
      <c r="K330" t="s">
        <v>83</v>
      </c>
      <c r="L330" t="s">
        <v>15</v>
      </c>
      <c r="M330" t="s">
        <v>86</v>
      </c>
      <c r="P330" t="s">
        <v>15</v>
      </c>
      <c r="Q330" s="1" t="s">
        <v>72</v>
      </c>
      <c r="R330" t="s">
        <v>72</v>
      </c>
      <c r="S330" t="str">
        <f t="shared" si="15"/>
        <v/>
      </c>
      <c r="T330" t="str">
        <f>IF(U330="","",INDEX('Backing 4'!Z:Z,MATCH(U330,'Backing 4'!Y:Y,0)))</f>
        <v/>
      </c>
      <c r="U330" t="str">
        <f t="shared" si="16"/>
        <v/>
      </c>
      <c r="V330">
        <v>2</v>
      </c>
      <c r="W330">
        <f>IF(E330="Y","",IF(X330="Y",INDEX('Backing 2'!B:B,MATCH(C330,'Backing 2'!C:C,0)),C330))</f>
        <v>4</v>
      </c>
      <c r="X330" t="s">
        <v>84</v>
      </c>
      <c r="Y330">
        <v>2</v>
      </c>
      <c r="Z330" t="s">
        <v>75</v>
      </c>
      <c r="AA330">
        <v>45</v>
      </c>
      <c r="AB330" t="s">
        <v>31</v>
      </c>
      <c r="AC330" t="s">
        <v>78</v>
      </c>
      <c r="AD330" s="3">
        <v>41365</v>
      </c>
      <c r="AE330" s="3" t="str">
        <f t="shared" si="17"/>
        <v>2013</v>
      </c>
      <c r="AF330">
        <v>7</v>
      </c>
    </row>
    <row r="331" spans="1:32" x14ac:dyDescent="0.3">
      <c r="A331">
        <v>330</v>
      </c>
      <c r="B331" t="s">
        <v>7</v>
      </c>
      <c r="C331" s="4">
        <v>4</v>
      </c>
      <c r="D331" s="4" t="s">
        <v>136</v>
      </c>
      <c r="E331" t="s">
        <v>85</v>
      </c>
      <c r="F331">
        <v>3</v>
      </c>
      <c r="G331" t="s">
        <v>85</v>
      </c>
      <c r="H331" t="s">
        <v>85</v>
      </c>
      <c r="I331" s="2">
        <v>0.5</v>
      </c>
      <c r="J331" t="s">
        <v>83</v>
      </c>
      <c r="K331" t="s">
        <v>83</v>
      </c>
      <c r="L331" t="s">
        <v>13</v>
      </c>
      <c r="M331" t="s">
        <v>86</v>
      </c>
      <c r="P331" t="s">
        <v>13</v>
      </c>
      <c r="Q331" s="1">
        <v>0.9</v>
      </c>
      <c r="R331" t="s">
        <v>71</v>
      </c>
      <c r="S331" t="str">
        <f t="shared" si="15"/>
        <v/>
      </c>
      <c r="T331" t="str">
        <f>IF(U331="","",INDEX('Backing 4'!Z:Z,MATCH(U331,'Backing 4'!Y:Y,0)))</f>
        <v/>
      </c>
      <c r="U331" t="str">
        <f t="shared" si="16"/>
        <v/>
      </c>
      <c r="V331">
        <v>3</v>
      </c>
      <c r="W331">
        <f>IF(E331="Y","",IF(X331="Y",INDEX('Backing 2'!B:B,MATCH(C331,'Backing 2'!C:C,0)),C331))</f>
        <v>4</v>
      </c>
      <c r="X331" t="s">
        <v>84</v>
      </c>
      <c r="Y331">
        <v>3</v>
      </c>
      <c r="Z331" t="s">
        <v>76</v>
      </c>
      <c r="AA331">
        <v>51</v>
      </c>
      <c r="AB331" t="s">
        <v>24</v>
      </c>
      <c r="AC331" t="s">
        <v>24</v>
      </c>
      <c r="AD331" s="3">
        <v>42095</v>
      </c>
      <c r="AE331" s="3" t="str">
        <f t="shared" si="17"/>
        <v>2015</v>
      </c>
      <c r="AF331">
        <v>5</v>
      </c>
    </row>
    <row r="332" spans="1:32" x14ac:dyDescent="0.3">
      <c r="A332">
        <v>331</v>
      </c>
      <c r="B332" t="s">
        <v>7</v>
      </c>
      <c r="C332">
        <v>6</v>
      </c>
      <c r="D332" t="s">
        <v>135</v>
      </c>
      <c r="E332" t="s">
        <v>85</v>
      </c>
      <c r="F332">
        <v>2</v>
      </c>
      <c r="G332" t="s">
        <v>85</v>
      </c>
      <c r="H332" t="s">
        <v>83</v>
      </c>
      <c r="I332" s="2">
        <v>0.5</v>
      </c>
      <c r="J332" t="s">
        <v>85</v>
      </c>
      <c r="K332" t="s">
        <v>83</v>
      </c>
      <c r="L332" t="s">
        <v>15</v>
      </c>
      <c r="N332">
        <v>6</v>
      </c>
      <c r="O332" t="s">
        <v>135</v>
      </c>
      <c r="P332" t="s">
        <v>15</v>
      </c>
      <c r="Q332" s="1" t="s">
        <v>72</v>
      </c>
      <c r="R332" t="s">
        <v>72</v>
      </c>
      <c r="S332" t="str">
        <f t="shared" si="15"/>
        <v>6 &amp; Sales &amp; Marketing</v>
      </c>
      <c r="T332" t="e">
        <f>IF(U332="","",INDEX('Backing 4'!Z:Z,MATCH(U332,'Backing 4'!Y:Y,0)))</f>
        <v>#N/A</v>
      </c>
      <c r="U332">
        <f t="shared" si="16"/>
        <v>6</v>
      </c>
      <c r="V332">
        <v>3</v>
      </c>
      <c r="W332">
        <f>IF(E332="Y","",IF(X332="Y",INDEX('Backing 2'!B:B,MATCH(C332,'Backing 2'!C:C,0)),C332))</f>
        <v>6</v>
      </c>
      <c r="X332" t="s">
        <v>84</v>
      </c>
      <c r="Y332">
        <v>3</v>
      </c>
      <c r="Z332" t="s">
        <v>73</v>
      </c>
      <c r="AA332">
        <v>24</v>
      </c>
      <c r="AB332" t="s">
        <v>24</v>
      </c>
      <c r="AC332" t="s">
        <v>24</v>
      </c>
      <c r="AD332" s="3">
        <v>42826</v>
      </c>
      <c r="AE332" s="3" t="str">
        <f t="shared" si="17"/>
        <v>2017</v>
      </c>
      <c r="AF332">
        <v>3</v>
      </c>
    </row>
    <row r="333" spans="1:32" x14ac:dyDescent="0.3">
      <c r="A333">
        <v>332</v>
      </c>
      <c r="B333" t="s">
        <v>8</v>
      </c>
      <c r="C333">
        <v>6</v>
      </c>
      <c r="D333" t="s">
        <v>135</v>
      </c>
      <c r="E333" t="s">
        <v>85</v>
      </c>
      <c r="F333">
        <v>2</v>
      </c>
      <c r="G333" t="s">
        <v>85</v>
      </c>
      <c r="H333" t="s">
        <v>83</v>
      </c>
      <c r="I333" s="2">
        <v>0.5</v>
      </c>
      <c r="J333" t="s">
        <v>85</v>
      </c>
      <c r="K333" t="s">
        <v>83</v>
      </c>
      <c r="L333" t="s">
        <v>13</v>
      </c>
      <c r="N333">
        <v>6</v>
      </c>
      <c r="O333" t="s">
        <v>135</v>
      </c>
      <c r="P333" t="s">
        <v>13</v>
      </c>
      <c r="Q333" s="1" t="s">
        <v>72</v>
      </c>
      <c r="R333" t="s">
        <v>72</v>
      </c>
      <c r="S333" t="str">
        <f t="shared" si="15"/>
        <v>6 &amp; Operations</v>
      </c>
      <c r="T333" t="e">
        <f>IF(U333="","",INDEX('Backing 4'!Z:Z,MATCH(U333,'Backing 4'!Y:Y,0)))</f>
        <v>#N/A</v>
      </c>
      <c r="U333">
        <f t="shared" si="16"/>
        <v>6</v>
      </c>
      <c r="V333">
        <v>2</v>
      </c>
      <c r="W333">
        <f>IF(E333="Y","",IF(X333="Y",INDEX('Backing 2'!B:B,MATCH(C333,'Backing 2'!C:C,0)),C333))</f>
        <v>6</v>
      </c>
      <c r="X333" t="s">
        <v>84</v>
      </c>
      <c r="Y333">
        <v>3</v>
      </c>
      <c r="Z333" t="s">
        <v>73</v>
      </c>
      <c r="AA333">
        <v>21</v>
      </c>
      <c r="AB333" t="s">
        <v>24</v>
      </c>
      <c r="AC333" t="s">
        <v>24</v>
      </c>
      <c r="AD333" s="3">
        <v>43191</v>
      </c>
      <c r="AE333" s="3" t="str">
        <f t="shared" si="17"/>
        <v>2018</v>
      </c>
      <c r="AF333">
        <v>2</v>
      </c>
    </row>
    <row r="334" spans="1:32" x14ac:dyDescent="0.3">
      <c r="A334">
        <v>333</v>
      </c>
      <c r="B334" t="s">
        <v>8</v>
      </c>
      <c r="C334">
        <v>6</v>
      </c>
      <c r="D334" t="s">
        <v>135</v>
      </c>
      <c r="E334" t="s">
        <v>85</v>
      </c>
      <c r="F334">
        <v>3</v>
      </c>
      <c r="G334" t="s">
        <v>85</v>
      </c>
      <c r="H334" t="s">
        <v>83</v>
      </c>
      <c r="I334" s="2">
        <v>0.5</v>
      </c>
      <c r="J334" t="s">
        <v>85</v>
      </c>
      <c r="K334" t="s">
        <v>83</v>
      </c>
      <c r="L334" t="s">
        <v>15</v>
      </c>
      <c r="N334">
        <v>6</v>
      </c>
      <c r="O334" t="s">
        <v>135</v>
      </c>
      <c r="P334" t="s">
        <v>15</v>
      </c>
      <c r="Q334" s="1" t="s">
        <v>72</v>
      </c>
      <c r="R334" t="s">
        <v>72</v>
      </c>
      <c r="S334" t="str">
        <f t="shared" si="15"/>
        <v>6 &amp; Sales &amp; Marketing</v>
      </c>
      <c r="T334" t="e">
        <f>IF(U334="","",INDEX('Backing 4'!Z:Z,MATCH(U334,'Backing 4'!Y:Y,0)))</f>
        <v>#N/A</v>
      </c>
      <c r="U334">
        <f t="shared" si="16"/>
        <v>6</v>
      </c>
      <c r="V334">
        <v>1</v>
      </c>
      <c r="W334">
        <f>IF(E334="Y","",IF(X334="Y",INDEX('Backing 2'!B:B,MATCH(C334,'Backing 2'!C:C,0)),C334))</f>
        <v>6</v>
      </c>
      <c r="X334" t="s">
        <v>84</v>
      </c>
      <c r="Z334" t="s">
        <v>73</v>
      </c>
      <c r="AA334">
        <v>26</v>
      </c>
      <c r="AB334" t="s">
        <v>24</v>
      </c>
      <c r="AC334" t="s">
        <v>24</v>
      </c>
      <c r="AD334" s="3">
        <v>43556</v>
      </c>
      <c r="AE334" s="3" t="str">
        <f t="shared" si="17"/>
        <v>2019</v>
      </c>
      <c r="AF334">
        <v>1</v>
      </c>
    </row>
    <row r="335" spans="1:32" x14ac:dyDescent="0.3">
      <c r="A335">
        <v>334</v>
      </c>
      <c r="B335" t="s">
        <v>8</v>
      </c>
      <c r="C335">
        <v>6</v>
      </c>
      <c r="D335" t="s">
        <v>135</v>
      </c>
      <c r="E335" t="s">
        <v>85</v>
      </c>
      <c r="F335">
        <v>3</v>
      </c>
      <c r="G335" t="s">
        <v>85</v>
      </c>
      <c r="H335" t="s">
        <v>83</v>
      </c>
      <c r="I335" s="2">
        <v>0.5</v>
      </c>
      <c r="J335" t="s">
        <v>85</v>
      </c>
      <c r="K335" t="s">
        <v>83</v>
      </c>
      <c r="L335" t="s">
        <v>14</v>
      </c>
      <c r="N335">
        <v>6</v>
      </c>
      <c r="O335" t="s">
        <v>135</v>
      </c>
      <c r="P335" t="s">
        <v>14</v>
      </c>
      <c r="Q335" s="1" t="s">
        <v>72</v>
      </c>
      <c r="R335" t="s">
        <v>72</v>
      </c>
      <c r="S335" t="str">
        <f t="shared" si="15"/>
        <v>6 &amp; Internal Services</v>
      </c>
      <c r="T335" t="e">
        <f>IF(U335="","",INDEX('Backing 4'!Z:Z,MATCH(U335,'Backing 4'!Y:Y,0)))</f>
        <v>#N/A</v>
      </c>
      <c r="U335">
        <f t="shared" si="16"/>
        <v>6</v>
      </c>
      <c r="V335">
        <v>2</v>
      </c>
      <c r="W335">
        <f>IF(E335="Y","",IF(X335="Y",INDEX('Backing 2'!B:B,MATCH(C335,'Backing 2'!C:C,0)),C335))</f>
        <v>6</v>
      </c>
      <c r="X335" t="s">
        <v>84</v>
      </c>
      <c r="Y335">
        <v>4</v>
      </c>
      <c r="Z335" t="s">
        <v>131</v>
      </c>
      <c r="AA335">
        <v>19</v>
      </c>
      <c r="AB335" t="s">
        <v>35</v>
      </c>
      <c r="AC335" t="s">
        <v>78</v>
      </c>
      <c r="AD335" s="3">
        <v>43191</v>
      </c>
      <c r="AE335" s="3" t="str">
        <f t="shared" si="17"/>
        <v>2018</v>
      </c>
      <c r="AF335">
        <v>2</v>
      </c>
    </row>
    <row r="336" spans="1:32" x14ac:dyDescent="0.3">
      <c r="A336">
        <v>335</v>
      </c>
      <c r="B336" t="s">
        <v>7</v>
      </c>
      <c r="C336">
        <v>6</v>
      </c>
      <c r="D336" t="s">
        <v>135</v>
      </c>
      <c r="E336" t="s">
        <v>85</v>
      </c>
      <c r="F336">
        <v>3</v>
      </c>
      <c r="G336" t="s">
        <v>85</v>
      </c>
      <c r="H336" t="s">
        <v>83</v>
      </c>
      <c r="I336" s="2">
        <v>0.5</v>
      </c>
      <c r="J336" t="s">
        <v>85</v>
      </c>
      <c r="K336" t="s">
        <v>83</v>
      </c>
      <c r="L336" t="s">
        <v>13</v>
      </c>
      <c r="N336">
        <v>6</v>
      </c>
      <c r="O336" t="s">
        <v>135</v>
      </c>
      <c r="P336" t="s">
        <v>13</v>
      </c>
      <c r="Q336" s="1" t="s">
        <v>72</v>
      </c>
      <c r="R336" t="s">
        <v>72</v>
      </c>
      <c r="S336" t="str">
        <f t="shared" si="15"/>
        <v>6 &amp; Operations</v>
      </c>
      <c r="T336" t="e">
        <f>IF(U336="","",INDEX('Backing 4'!Z:Z,MATCH(U336,'Backing 4'!Y:Y,0)))</f>
        <v>#N/A</v>
      </c>
      <c r="U336">
        <f t="shared" si="16"/>
        <v>6</v>
      </c>
      <c r="V336">
        <v>3</v>
      </c>
      <c r="W336">
        <f>IF(E336="Y","",IF(X336="Y",INDEX('Backing 2'!B:B,MATCH(C336,'Backing 2'!C:C,0)),C336))</f>
        <v>6</v>
      </c>
      <c r="X336" t="s">
        <v>84</v>
      </c>
      <c r="Y336">
        <v>2</v>
      </c>
      <c r="Z336" t="s">
        <v>73</v>
      </c>
      <c r="AA336">
        <v>22</v>
      </c>
      <c r="AB336" t="s">
        <v>24</v>
      </c>
      <c r="AC336" t="s">
        <v>24</v>
      </c>
      <c r="AD336" s="3">
        <v>42826</v>
      </c>
      <c r="AE336" s="3" t="str">
        <f t="shared" si="17"/>
        <v>2017</v>
      </c>
      <c r="AF336">
        <v>3</v>
      </c>
    </row>
    <row r="337" spans="1:32" x14ac:dyDescent="0.3">
      <c r="A337">
        <v>336</v>
      </c>
      <c r="B337" t="s">
        <v>8</v>
      </c>
      <c r="C337">
        <v>6</v>
      </c>
      <c r="D337" t="s">
        <v>135</v>
      </c>
      <c r="E337" t="s">
        <v>85</v>
      </c>
      <c r="F337">
        <v>2</v>
      </c>
      <c r="G337" t="s">
        <v>85</v>
      </c>
      <c r="H337" t="s">
        <v>83</v>
      </c>
      <c r="I337" s="2">
        <v>0.5</v>
      </c>
      <c r="J337" t="s">
        <v>85</v>
      </c>
      <c r="K337" t="s">
        <v>83</v>
      </c>
      <c r="L337" t="s">
        <v>15</v>
      </c>
      <c r="N337">
        <v>6</v>
      </c>
      <c r="O337" t="s">
        <v>135</v>
      </c>
      <c r="P337" t="s">
        <v>15</v>
      </c>
      <c r="Q337" s="1" t="s">
        <v>72</v>
      </c>
      <c r="R337" t="s">
        <v>72</v>
      </c>
      <c r="S337" t="str">
        <f t="shared" si="15"/>
        <v>6 &amp; Sales &amp; Marketing</v>
      </c>
      <c r="T337" t="e">
        <f>IF(U337="","",INDEX('Backing 4'!Z:Z,MATCH(U337,'Backing 4'!Y:Y,0)))</f>
        <v>#N/A</v>
      </c>
      <c r="U337">
        <f t="shared" si="16"/>
        <v>6</v>
      </c>
      <c r="V337">
        <v>3</v>
      </c>
      <c r="W337">
        <f>IF(E337="Y","",IF(X337="Y",INDEX('Backing 2'!B:B,MATCH(C337,'Backing 2'!C:C,0)),C337))</f>
        <v>6</v>
      </c>
      <c r="X337" t="s">
        <v>84</v>
      </c>
      <c r="Y337">
        <v>3</v>
      </c>
      <c r="Z337" t="s">
        <v>73</v>
      </c>
      <c r="AA337">
        <v>21</v>
      </c>
      <c r="AB337" t="s">
        <v>36</v>
      </c>
      <c r="AC337" t="s">
        <v>78</v>
      </c>
      <c r="AD337" s="3">
        <v>42826</v>
      </c>
      <c r="AE337" s="3" t="str">
        <f t="shared" si="17"/>
        <v>2017</v>
      </c>
      <c r="AF337">
        <v>3</v>
      </c>
    </row>
    <row r="338" spans="1:32" x14ac:dyDescent="0.3">
      <c r="A338">
        <v>337</v>
      </c>
      <c r="B338" t="s">
        <v>8</v>
      </c>
      <c r="C338">
        <v>2</v>
      </c>
      <c r="D338" t="s">
        <v>137</v>
      </c>
      <c r="E338" t="s">
        <v>85</v>
      </c>
      <c r="F338">
        <v>2</v>
      </c>
      <c r="G338" t="s">
        <v>85</v>
      </c>
      <c r="H338" t="s">
        <v>83</v>
      </c>
      <c r="I338" s="2">
        <v>0.5</v>
      </c>
      <c r="J338" t="s">
        <v>85</v>
      </c>
      <c r="K338" t="s">
        <v>83</v>
      </c>
      <c r="L338" t="s">
        <v>16</v>
      </c>
      <c r="N338">
        <v>2</v>
      </c>
      <c r="O338" t="s">
        <v>137</v>
      </c>
      <c r="P338" t="s">
        <v>16</v>
      </c>
      <c r="Q338" s="1" t="s">
        <v>72</v>
      </c>
      <c r="R338" t="s">
        <v>72</v>
      </c>
      <c r="S338" t="str">
        <f t="shared" si="15"/>
        <v>2 &amp; Strategy</v>
      </c>
      <c r="T338" t="s">
        <v>123</v>
      </c>
      <c r="U338">
        <f t="shared" si="16"/>
        <v>2</v>
      </c>
      <c r="V338">
        <v>4</v>
      </c>
      <c r="W338">
        <f>IF(E338="Y","",IF(X338="Y",INDEX('Backing 2'!B:B,MATCH(C338,'Backing 2'!C:C,0)),C338))</f>
        <v>2</v>
      </c>
      <c r="X338" t="s">
        <v>84</v>
      </c>
      <c r="Z338" t="s">
        <v>75</v>
      </c>
      <c r="AA338">
        <v>43</v>
      </c>
      <c r="AB338" t="s">
        <v>24</v>
      </c>
      <c r="AC338" t="s">
        <v>24</v>
      </c>
      <c r="AD338" s="3">
        <v>42461</v>
      </c>
      <c r="AE338" s="3" t="str">
        <f t="shared" si="17"/>
        <v>2016</v>
      </c>
      <c r="AF338">
        <v>4</v>
      </c>
    </row>
    <row r="339" spans="1:32" x14ac:dyDescent="0.3">
      <c r="A339">
        <v>338</v>
      </c>
      <c r="B339" t="s">
        <v>7</v>
      </c>
      <c r="C339">
        <v>6</v>
      </c>
      <c r="D339" t="s">
        <v>135</v>
      </c>
      <c r="E339" t="s">
        <v>85</v>
      </c>
      <c r="F339">
        <v>2</v>
      </c>
      <c r="G339" t="s">
        <v>85</v>
      </c>
      <c r="H339" t="s">
        <v>83</v>
      </c>
      <c r="I339" s="2">
        <v>0.5</v>
      </c>
      <c r="J339" t="s">
        <v>85</v>
      </c>
      <c r="K339" t="s">
        <v>83</v>
      </c>
      <c r="L339" t="s">
        <v>13</v>
      </c>
      <c r="N339">
        <v>6</v>
      </c>
      <c r="O339" t="s">
        <v>135</v>
      </c>
      <c r="P339" t="s">
        <v>13</v>
      </c>
      <c r="Q339" s="1" t="s">
        <v>72</v>
      </c>
      <c r="R339" t="s">
        <v>72</v>
      </c>
      <c r="S339" t="str">
        <f t="shared" si="15"/>
        <v>6 &amp; Operations</v>
      </c>
      <c r="T339" t="e">
        <f>IF(U339="","",INDEX('Backing 4'!Z:Z,MATCH(U339,'Backing 4'!Y:Y,0)))</f>
        <v>#N/A</v>
      </c>
      <c r="U339">
        <f t="shared" si="16"/>
        <v>6</v>
      </c>
      <c r="V339">
        <v>2</v>
      </c>
      <c r="W339">
        <f>IF(E339="Y","",IF(X339="Y",INDEX('Backing 2'!B:B,MATCH(C339,'Backing 2'!C:C,0)),C339))</f>
        <v>6</v>
      </c>
      <c r="X339" t="s">
        <v>84</v>
      </c>
      <c r="Y339">
        <v>3</v>
      </c>
      <c r="Z339" t="s">
        <v>73</v>
      </c>
      <c r="AA339">
        <v>26</v>
      </c>
      <c r="AB339" t="s">
        <v>36</v>
      </c>
      <c r="AC339" t="s">
        <v>78</v>
      </c>
      <c r="AD339" s="3">
        <v>43191</v>
      </c>
      <c r="AE339" s="3" t="str">
        <f t="shared" si="17"/>
        <v>2018</v>
      </c>
      <c r="AF339">
        <v>2</v>
      </c>
    </row>
    <row r="340" spans="1:32" x14ac:dyDescent="0.3">
      <c r="A340">
        <v>339</v>
      </c>
      <c r="B340" t="s">
        <v>7</v>
      </c>
      <c r="C340">
        <v>4</v>
      </c>
      <c r="D340" t="s">
        <v>136</v>
      </c>
      <c r="E340" t="s">
        <v>85</v>
      </c>
      <c r="F340">
        <v>3</v>
      </c>
      <c r="G340" t="s">
        <v>85</v>
      </c>
      <c r="H340" t="s">
        <v>83</v>
      </c>
      <c r="I340" s="2">
        <v>0.5</v>
      </c>
      <c r="J340" t="s">
        <v>85</v>
      </c>
      <c r="K340" t="s">
        <v>83</v>
      </c>
      <c r="L340" t="s">
        <v>15</v>
      </c>
      <c r="N340">
        <v>4</v>
      </c>
      <c r="O340" t="s">
        <v>136</v>
      </c>
      <c r="P340" t="s">
        <v>15</v>
      </c>
      <c r="Q340" s="1" t="s">
        <v>72</v>
      </c>
      <c r="R340" t="s">
        <v>72</v>
      </c>
      <c r="S340" t="str">
        <f t="shared" si="15"/>
        <v>4 &amp; Sales &amp; Marketing</v>
      </c>
      <c r="T340" t="e">
        <f>IF(U340="","",INDEX('Backing 4'!Z:Z,MATCH(U340,'Backing 4'!Y:Y,0)))</f>
        <v>#N/A</v>
      </c>
      <c r="U340">
        <f t="shared" si="16"/>
        <v>4</v>
      </c>
      <c r="V340">
        <v>3</v>
      </c>
      <c r="W340">
        <f>IF(E340="Y","",IF(X340="Y",INDEX('Backing 2'!B:B,MATCH(C340,'Backing 2'!C:C,0)),C340))</f>
        <v>4</v>
      </c>
      <c r="X340" t="s">
        <v>84</v>
      </c>
      <c r="Y340">
        <v>3</v>
      </c>
      <c r="Z340" t="s">
        <v>74</v>
      </c>
      <c r="AA340">
        <v>35</v>
      </c>
      <c r="AB340" t="s">
        <v>24</v>
      </c>
      <c r="AC340" t="s">
        <v>24</v>
      </c>
      <c r="AD340" s="3">
        <v>42461</v>
      </c>
      <c r="AE340" s="3" t="str">
        <f t="shared" si="17"/>
        <v>2016</v>
      </c>
      <c r="AF340">
        <v>4</v>
      </c>
    </row>
    <row r="341" spans="1:32" x14ac:dyDescent="0.3">
      <c r="A341">
        <v>340</v>
      </c>
      <c r="B341" t="s">
        <v>8</v>
      </c>
      <c r="C341">
        <v>5</v>
      </c>
      <c r="D341" t="s">
        <v>139</v>
      </c>
      <c r="E341" t="s">
        <v>85</v>
      </c>
      <c r="F341">
        <v>2</v>
      </c>
      <c r="G341" t="s">
        <v>85</v>
      </c>
      <c r="H341" t="s">
        <v>83</v>
      </c>
      <c r="I341" s="2">
        <v>0.5</v>
      </c>
      <c r="J341" t="s">
        <v>85</v>
      </c>
      <c r="K341" t="s">
        <v>83</v>
      </c>
      <c r="L341" t="s">
        <v>14</v>
      </c>
      <c r="N341">
        <v>5</v>
      </c>
      <c r="O341" t="s">
        <v>139</v>
      </c>
      <c r="P341" t="s">
        <v>14</v>
      </c>
      <c r="Q341" s="1" t="s">
        <v>72</v>
      </c>
      <c r="R341" t="s">
        <v>72</v>
      </c>
      <c r="S341" t="str">
        <f t="shared" si="15"/>
        <v>5 &amp; Internal Services</v>
      </c>
      <c r="T341" t="e">
        <f>IF(U341="","",INDEX('Backing 4'!Z:Z,MATCH(U341,'Backing 4'!Y:Y,0)))</f>
        <v>#N/A</v>
      </c>
      <c r="U341">
        <f t="shared" si="16"/>
        <v>5</v>
      </c>
      <c r="V341">
        <v>2</v>
      </c>
      <c r="W341">
        <f>IF(E341="Y","",IF(X341="Y",INDEX('Backing 2'!B:B,MATCH(C341,'Backing 2'!C:C,0)),C341))</f>
        <v>5</v>
      </c>
      <c r="X341" t="s">
        <v>84</v>
      </c>
      <c r="Y341">
        <v>2</v>
      </c>
      <c r="Z341" t="s">
        <v>73</v>
      </c>
      <c r="AA341">
        <v>25</v>
      </c>
      <c r="AB341" t="s">
        <v>36</v>
      </c>
      <c r="AC341" t="s">
        <v>78</v>
      </c>
      <c r="AD341" s="3">
        <v>41730</v>
      </c>
      <c r="AE341" s="3" t="str">
        <f t="shared" si="17"/>
        <v>2014</v>
      </c>
      <c r="AF341">
        <v>6</v>
      </c>
    </row>
    <row r="342" spans="1:32" x14ac:dyDescent="0.3">
      <c r="A342">
        <v>341</v>
      </c>
      <c r="B342" t="s">
        <v>7</v>
      </c>
      <c r="C342">
        <v>6</v>
      </c>
      <c r="D342" t="s">
        <v>135</v>
      </c>
      <c r="E342" t="s">
        <v>83</v>
      </c>
      <c r="F342" s="4"/>
      <c r="G342" t="s">
        <v>85</v>
      </c>
      <c r="H342" t="s">
        <v>85</v>
      </c>
      <c r="I342" s="2">
        <v>0.5</v>
      </c>
      <c r="J342" t="s">
        <v>85</v>
      </c>
      <c r="K342" t="s">
        <v>85</v>
      </c>
      <c r="L342" t="s">
        <v>15</v>
      </c>
      <c r="N342">
        <v>6</v>
      </c>
      <c r="O342" t="s">
        <v>135</v>
      </c>
      <c r="P342" t="s">
        <v>15</v>
      </c>
      <c r="Q342" s="1" t="s">
        <v>72</v>
      </c>
      <c r="R342" t="s">
        <v>72</v>
      </c>
      <c r="S342" t="str">
        <f t="shared" si="15"/>
        <v>6 &amp; Sales &amp; Marketing</v>
      </c>
      <c r="T342" t="e">
        <f>IF(U342="","",INDEX('Backing 4'!Z:Z,MATCH(U342,'Backing 4'!Y:Y,0)))</f>
        <v>#N/A</v>
      </c>
      <c r="U342">
        <f t="shared" si="16"/>
        <v>6</v>
      </c>
      <c r="V342">
        <v>0</v>
      </c>
      <c r="W342">
        <f>IF(E342="Y","",IF(X342="Y",INDEX('Backing 2'!B:B,MATCH(C342,'Backing 2'!C:C,0)),C342))</f>
        <v>6</v>
      </c>
      <c r="X342" t="s">
        <v>84</v>
      </c>
      <c r="Z342" t="s">
        <v>73</v>
      </c>
      <c r="AA342">
        <v>26</v>
      </c>
      <c r="AB342" t="s">
        <v>24</v>
      </c>
      <c r="AC342" t="s">
        <v>24</v>
      </c>
      <c r="AD342" s="3">
        <v>43922</v>
      </c>
      <c r="AE342" s="3" t="str">
        <f t="shared" si="17"/>
        <v>2020</v>
      </c>
      <c r="AF342">
        <v>0</v>
      </c>
    </row>
    <row r="343" spans="1:32" x14ac:dyDescent="0.3">
      <c r="A343">
        <v>342</v>
      </c>
      <c r="B343" t="s">
        <v>7</v>
      </c>
      <c r="C343">
        <v>4</v>
      </c>
      <c r="D343" t="s">
        <v>136</v>
      </c>
      <c r="E343" t="s">
        <v>85</v>
      </c>
      <c r="F343">
        <v>3</v>
      </c>
      <c r="G343" t="s">
        <v>85</v>
      </c>
      <c r="H343" t="s">
        <v>83</v>
      </c>
      <c r="I343" s="2">
        <v>0.5</v>
      </c>
      <c r="J343" t="s">
        <v>85</v>
      </c>
      <c r="K343" t="s">
        <v>83</v>
      </c>
      <c r="L343" t="s">
        <v>11</v>
      </c>
      <c r="N343">
        <v>4</v>
      </c>
      <c r="O343" t="s">
        <v>136</v>
      </c>
      <c r="P343" t="s">
        <v>11</v>
      </c>
      <c r="Q343" s="1">
        <v>0.9</v>
      </c>
      <c r="R343" t="s">
        <v>71</v>
      </c>
      <c r="S343" t="str">
        <f t="shared" si="15"/>
        <v>4 &amp; Finance</v>
      </c>
      <c r="T343" t="e">
        <f>IF(U343="","",INDEX('Backing 4'!Z:Z,MATCH(U343,'Backing 4'!Y:Y,0)))</f>
        <v>#N/A</v>
      </c>
      <c r="U343">
        <f t="shared" si="16"/>
        <v>4</v>
      </c>
      <c r="V343">
        <v>3</v>
      </c>
      <c r="W343">
        <f>IF(E343="Y","",IF(X343="Y",INDEX('Backing 2'!B:B,MATCH(C343,'Backing 2'!C:C,0)),C343))</f>
        <v>4</v>
      </c>
      <c r="X343" t="s">
        <v>84</v>
      </c>
      <c r="Y343">
        <v>3</v>
      </c>
      <c r="Z343" t="s">
        <v>74</v>
      </c>
      <c r="AA343">
        <v>36</v>
      </c>
      <c r="AB343" t="s">
        <v>24</v>
      </c>
      <c r="AC343" t="s">
        <v>24</v>
      </c>
      <c r="AD343" s="3">
        <v>42826</v>
      </c>
      <c r="AE343" s="3" t="str">
        <f t="shared" si="17"/>
        <v>2017</v>
      </c>
      <c r="AF343">
        <v>3</v>
      </c>
    </row>
    <row r="344" spans="1:32" x14ac:dyDescent="0.3">
      <c r="A344">
        <v>343</v>
      </c>
      <c r="B344" t="s">
        <v>7</v>
      </c>
      <c r="C344">
        <v>1</v>
      </c>
      <c r="D344" t="s">
        <v>140</v>
      </c>
      <c r="E344" t="s">
        <v>85</v>
      </c>
      <c r="G344" t="s">
        <v>85</v>
      </c>
      <c r="H344" t="s">
        <v>85</v>
      </c>
      <c r="I344" s="2">
        <v>0.5</v>
      </c>
      <c r="J344" t="s">
        <v>85</v>
      </c>
      <c r="K344" t="s">
        <v>83</v>
      </c>
      <c r="L344" t="s">
        <v>12</v>
      </c>
      <c r="N344">
        <v>1</v>
      </c>
      <c r="O344" t="s">
        <v>140</v>
      </c>
      <c r="P344" t="s">
        <v>12</v>
      </c>
      <c r="Q344" s="1" t="s">
        <v>72</v>
      </c>
      <c r="R344" t="s">
        <v>72</v>
      </c>
      <c r="S344" t="str">
        <f t="shared" si="15"/>
        <v>1 &amp; HR</v>
      </c>
      <c r="T344" t="e">
        <f>IF(U344="","",INDEX('Backing 4'!Z:Z,MATCH(U344,'Backing 4'!Y:Y,0)))</f>
        <v>#N/A</v>
      </c>
      <c r="U344">
        <f t="shared" si="16"/>
        <v>1</v>
      </c>
      <c r="V344">
        <v>2</v>
      </c>
      <c r="W344">
        <f>IF(E344="Y","",IF(X344="Y",INDEX('Backing 2'!B:B,MATCH(C344,'Backing 2'!C:C,0)),C344))</f>
        <v>1</v>
      </c>
      <c r="X344" t="s">
        <v>84</v>
      </c>
      <c r="Y344">
        <v>2</v>
      </c>
      <c r="Z344" t="s">
        <v>75</v>
      </c>
      <c r="AA344">
        <v>47</v>
      </c>
      <c r="AB344" t="s">
        <v>24</v>
      </c>
      <c r="AC344" t="s">
        <v>24</v>
      </c>
      <c r="AD344" s="3">
        <v>42826</v>
      </c>
      <c r="AE344" s="3" t="str">
        <f t="shared" si="17"/>
        <v>2017</v>
      </c>
      <c r="AF344">
        <v>3</v>
      </c>
    </row>
    <row r="345" spans="1:32" x14ac:dyDescent="0.3">
      <c r="A345">
        <v>344</v>
      </c>
      <c r="B345" t="s">
        <v>8</v>
      </c>
      <c r="C345">
        <v>5</v>
      </c>
      <c r="D345" t="s">
        <v>139</v>
      </c>
      <c r="E345" t="s">
        <v>85</v>
      </c>
      <c r="F345">
        <v>2</v>
      </c>
      <c r="G345" t="s">
        <v>83</v>
      </c>
      <c r="H345" t="s">
        <v>83</v>
      </c>
      <c r="I345" s="2">
        <v>0.5</v>
      </c>
      <c r="J345" t="s">
        <v>85</v>
      </c>
      <c r="K345" t="s">
        <v>83</v>
      </c>
      <c r="L345" t="s">
        <v>13</v>
      </c>
      <c r="N345">
        <v>4</v>
      </c>
      <c r="O345" t="s">
        <v>136</v>
      </c>
      <c r="P345" t="s">
        <v>13</v>
      </c>
      <c r="Q345" s="1" t="s">
        <v>72</v>
      </c>
      <c r="R345" t="s">
        <v>72</v>
      </c>
      <c r="S345" t="str">
        <f t="shared" si="15"/>
        <v>5 &amp; Operations</v>
      </c>
      <c r="T345" t="e">
        <f>IF(U345="","",INDEX('Backing 4'!Z:Z,MATCH(U345,'Backing 4'!Y:Y,0)))</f>
        <v>#N/A</v>
      </c>
      <c r="U345">
        <f t="shared" si="16"/>
        <v>5</v>
      </c>
      <c r="V345">
        <v>1</v>
      </c>
      <c r="W345">
        <f>IF(E345="Y","",IF(X345="Y",INDEX('Backing 2'!B:B,MATCH(C345,'Backing 2'!C:C,0)),C345))</f>
        <v>5</v>
      </c>
      <c r="X345" t="s">
        <v>84</v>
      </c>
      <c r="Z345" t="s">
        <v>74</v>
      </c>
      <c r="AA345">
        <v>35</v>
      </c>
      <c r="AB345" t="s">
        <v>35</v>
      </c>
      <c r="AC345" t="s">
        <v>78</v>
      </c>
      <c r="AD345" s="3">
        <v>43556</v>
      </c>
      <c r="AE345" s="3" t="str">
        <f t="shared" si="17"/>
        <v>2019</v>
      </c>
      <c r="AF345">
        <v>1</v>
      </c>
    </row>
    <row r="346" spans="1:32" x14ac:dyDescent="0.3">
      <c r="A346">
        <v>345</v>
      </c>
      <c r="B346" t="s">
        <v>7</v>
      </c>
      <c r="C346">
        <v>6</v>
      </c>
      <c r="D346" t="s">
        <v>135</v>
      </c>
      <c r="E346" t="s">
        <v>85</v>
      </c>
      <c r="F346">
        <v>2</v>
      </c>
      <c r="G346" t="s">
        <v>85</v>
      </c>
      <c r="H346" t="s">
        <v>83</v>
      </c>
      <c r="I346" s="2">
        <v>0.5</v>
      </c>
      <c r="J346" t="s">
        <v>85</v>
      </c>
      <c r="K346" t="s">
        <v>83</v>
      </c>
      <c r="L346" t="s">
        <v>15</v>
      </c>
      <c r="N346">
        <v>6</v>
      </c>
      <c r="O346" t="s">
        <v>135</v>
      </c>
      <c r="P346" t="s">
        <v>15</v>
      </c>
      <c r="Q346" s="1" t="s">
        <v>72</v>
      </c>
      <c r="R346" t="s">
        <v>72</v>
      </c>
      <c r="S346" t="str">
        <f t="shared" si="15"/>
        <v>6 &amp; Sales &amp; Marketing</v>
      </c>
      <c r="T346" t="e">
        <f>IF(U346="","",INDEX('Backing 4'!Z:Z,MATCH(U346,'Backing 4'!Y:Y,0)))</f>
        <v>#N/A</v>
      </c>
      <c r="U346">
        <f t="shared" si="16"/>
        <v>6</v>
      </c>
      <c r="V346">
        <v>3</v>
      </c>
      <c r="W346">
        <f>IF(E346="Y","",IF(X346="Y",INDEX('Backing 2'!B:B,MATCH(C346,'Backing 2'!C:C,0)),C346))</f>
        <v>6</v>
      </c>
      <c r="X346" t="s">
        <v>84</v>
      </c>
      <c r="Y346">
        <v>3</v>
      </c>
      <c r="Z346" t="s">
        <v>73</v>
      </c>
      <c r="AA346">
        <v>22</v>
      </c>
      <c r="AB346" t="s">
        <v>24</v>
      </c>
      <c r="AC346" t="s">
        <v>24</v>
      </c>
      <c r="AD346" s="3">
        <v>42826</v>
      </c>
      <c r="AE346" s="3" t="str">
        <f t="shared" si="17"/>
        <v>2017</v>
      </c>
      <c r="AF346">
        <v>3</v>
      </c>
    </row>
    <row r="347" spans="1:32" x14ac:dyDescent="0.3">
      <c r="A347">
        <v>346</v>
      </c>
      <c r="B347" t="s">
        <v>8</v>
      </c>
      <c r="C347">
        <v>4</v>
      </c>
      <c r="D347" t="s">
        <v>136</v>
      </c>
      <c r="E347" t="s">
        <v>85</v>
      </c>
      <c r="F347">
        <v>3</v>
      </c>
      <c r="G347" t="s">
        <v>85</v>
      </c>
      <c r="H347" t="s">
        <v>83</v>
      </c>
      <c r="I347" s="2">
        <v>0.5</v>
      </c>
      <c r="J347" t="s">
        <v>85</v>
      </c>
      <c r="K347" t="s">
        <v>83</v>
      </c>
      <c r="L347" t="s">
        <v>14</v>
      </c>
      <c r="N347">
        <v>4</v>
      </c>
      <c r="O347" t="s">
        <v>136</v>
      </c>
      <c r="P347" t="s">
        <v>14</v>
      </c>
      <c r="Q347" s="1" t="s">
        <v>72</v>
      </c>
      <c r="R347" t="s">
        <v>72</v>
      </c>
      <c r="S347" t="str">
        <f t="shared" si="15"/>
        <v>4 &amp; Internal Services</v>
      </c>
      <c r="T347" t="e">
        <f>IF(U347="","",INDEX('Backing 4'!Z:Z,MATCH(U347,'Backing 4'!Y:Y,0)))</f>
        <v>#N/A</v>
      </c>
      <c r="U347">
        <f t="shared" si="16"/>
        <v>4</v>
      </c>
      <c r="V347">
        <v>2</v>
      </c>
      <c r="W347">
        <f>IF(E347="Y","",IF(X347="Y",INDEX('Backing 2'!B:B,MATCH(C347,'Backing 2'!C:C,0)),C347))</f>
        <v>4</v>
      </c>
      <c r="X347" t="s">
        <v>84</v>
      </c>
      <c r="Y347">
        <v>3</v>
      </c>
      <c r="Z347" t="s">
        <v>74</v>
      </c>
      <c r="AA347">
        <v>32</v>
      </c>
      <c r="AB347" t="s">
        <v>46</v>
      </c>
      <c r="AC347" t="s">
        <v>80</v>
      </c>
      <c r="AD347" s="3">
        <v>41365</v>
      </c>
      <c r="AE347" s="3" t="str">
        <f t="shared" si="17"/>
        <v>2013</v>
      </c>
      <c r="AF347">
        <v>7</v>
      </c>
    </row>
    <row r="348" spans="1:32" x14ac:dyDescent="0.3">
      <c r="A348">
        <v>347</v>
      </c>
      <c r="B348" t="s">
        <v>8</v>
      </c>
      <c r="C348">
        <v>3</v>
      </c>
      <c r="D348" t="s">
        <v>138</v>
      </c>
      <c r="E348" t="s">
        <v>85</v>
      </c>
      <c r="F348">
        <v>3</v>
      </c>
      <c r="G348" t="s">
        <v>85</v>
      </c>
      <c r="H348" t="s">
        <v>83</v>
      </c>
      <c r="I348" s="2">
        <v>0.5</v>
      </c>
      <c r="J348" t="s">
        <v>85</v>
      </c>
      <c r="K348" t="s">
        <v>83</v>
      </c>
      <c r="L348" t="s">
        <v>13</v>
      </c>
      <c r="N348">
        <v>3</v>
      </c>
      <c r="O348" t="s">
        <v>138</v>
      </c>
      <c r="P348" t="s">
        <v>13</v>
      </c>
      <c r="Q348" s="1" t="s">
        <v>72</v>
      </c>
      <c r="R348" t="s">
        <v>72</v>
      </c>
      <c r="S348" t="str">
        <f t="shared" si="15"/>
        <v>3 &amp; Operations</v>
      </c>
      <c r="T348" t="e">
        <f>IF(U348="","",INDEX('Backing 4'!Z:Z,MATCH(U348,'Backing 4'!Y:Y,0)))</f>
        <v>#N/A</v>
      </c>
      <c r="U348">
        <f t="shared" si="16"/>
        <v>3</v>
      </c>
      <c r="V348">
        <v>3</v>
      </c>
      <c r="W348">
        <f>IF(E348="Y","",IF(X348="Y",INDEX('Backing 2'!B:B,MATCH(C348,'Backing 2'!C:C,0)),C348))</f>
        <v>3</v>
      </c>
      <c r="X348" t="s">
        <v>84</v>
      </c>
      <c r="Y348">
        <v>3</v>
      </c>
      <c r="Z348" t="s">
        <v>75</v>
      </c>
      <c r="AA348">
        <v>48</v>
      </c>
      <c r="AB348" t="s">
        <v>24</v>
      </c>
      <c r="AC348" t="s">
        <v>24</v>
      </c>
      <c r="AD348" s="3">
        <v>41730</v>
      </c>
      <c r="AE348" s="3" t="str">
        <f t="shared" si="17"/>
        <v>2014</v>
      </c>
      <c r="AF348">
        <v>6</v>
      </c>
    </row>
    <row r="349" spans="1:32" x14ac:dyDescent="0.3">
      <c r="A349">
        <v>348</v>
      </c>
      <c r="B349" t="s">
        <v>8</v>
      </c>
      <c r="C349">
        <v>5</v>
      </c>
      <c r="D349" t="s">
        <v>139</v>
      </c>
      <c r="E349" t="s">
        <v>85</v>
      </c>
      <c r="F349">
        <v>3</v>
      </c>
      <c r="G349" t="s">
        <v>85</v>
      </c>
      <c r="H349" t="s">
        <v>83</v>
      </c>
      <c r="I349" s="2">
        <v>0.5</v>
      </c>
      <c r="J349" t="s">
        <v>85</v>
      </c>
      <c r="K349" t="s">
        <v>83</v>
      </c>
      <c r="L349" t="s">
        <v>13</v>
      </c>
      <c r="N349">
        <v>5</v>
      </c>
      <c r="O349" t="s">
        <v>139</v>
      </c>
      <c r="P349" t="s">
        <v>13</v>
      </c>
      <c r="Q349" s="1" t="s">
        <v>72</v>
      </c>
      <c r="R349" t="s">
        <v>72</v>
      </c>
      <c r="S349" t="str">
        <f t="shared" si="15"/>
        <v>5 &amp; Operations</v>
      </c>
      <c r="T349" t="e">
        <f>IF(U349="","",INDEX('Backing 4'!Z:Z,MATCH(U349,'Backing 4'!Y:Y,0)))</f>
        <v>#N/A</v>
      </c>
      <c r="U349">
        <f t="shared" si="16"/>
        <v>5</v>
      </c>
      <c r="V349">
        <v>4</v>
      </c>
      <c r="W349">
        <f>IF(E349="Y","",IF(X349="Y",INDEX('Backing 2'!B:B,MATCH(C349,'Backing 2'!C:C,0)),C349))</f>
        <v>5</v>
      </c>
      <c r="X349" t="s">
        <v>84</v>
      </c>
      <c r="Y349">
        <v>3</v>
      </c>
      <c r="Z349" t="s">
        <v>73</v>
      </c>
      <c r="AA349">
        <v>25</v>
      </c>
      <c r="AB349" t="s">
        <v>41</v>
      </c>
      <c r="AC349" t="s">
        <v>78</v>
      </c>
      <c r="AD349" s="3">
        <v>42461</v>
      </c>
      <c r="AE349" s="3" t="str">
        <f t="shared" si="17"/>
        <v>2016</v>
      </c>
      <c r="AF349">
        <v>4</v>
      </c>
    </row>
    <row r="350" spans="1:32" x14ac:dyDescent="0.3">
      <c r="A350">
        <v>349</v>
      </c>
      <c r="B350" t="s">
        <v>7</v>
      </c>
      <c r="C350">
        <v>6</v>
      </c>
      <c r="D350" t="s">
        <v>135</v>
      </c>
      <c r="E350" t="s">
        <v>85</v>
      </c>
      <c r="F350">
        <v>3</v>
      </c>
      <c r="G350" t="s">
        <v>85</v>
      </c>
      <c r="H350" t="s">
        <v>83</v>
      </c>
      <c r="I350" s="2">
        <v>0.5</v>
      </c>
      <c r="J350" t="s">
        <v>85</v>
      </c>
      <c r="K350" t="s">
        <v>83</v>
      </c>
      <c r="L350" t="s">
        <v>13</v>
      </c>
      <c r="N350">
        <v>6</v>
      </c>
      <c r="O350" t="s">
        <v>135</v>
      </c>
      <c r="P350" t="s">
        <v>13</v>
      </c>
      <c r="Q350" s="1" t="s">
        <v>72</v>
      </c>
      <c r="R350" t="s">
        <v>72</v>
      </c>
      <c r="S350" t="str">
        <f t="shared" si="15"/>
        <v>6 &amp; Operations</v>
      </c>
      <c r="T350" t="e">
        <f>IF(U350="","",INDEX('Backing 4'!Z:Z,MATCH(U350,'Backing 4'!Y:Y,0)))</f>
        <v>#N/A</v>
      </c>
      <c r="U350">
        <f t="shared" si="16"/>
        <v>6</v>
      </c>
      <c r="V350">
        <v>3</v>
      </c>
      <c r="W350">
        <f>IF(E350="Y","",IF(X350="Y",INDEX('Backing 2'!B:B,MATCH(C350,'Backing 2'!C:C,0)),C350))</f>
        <v>6</v>
      </c>
      <c r="X350" t="s">
        <v>84</v>
      </c>
      <c r="Y350">
        <v>2</v>
      </c>
      <c r="Z350" t="s">
        <v>73</v>
      </c>
      <c r="AA350">
        <v>22</v>
      </c>
      <c r="AB350" t="s">
        <v>35</v>
      </c>
      <c r="AC350" t="s">
        <v>78</v>
      </c>
      <c r="AD350" s="3">
        <v>42826</v>
      </c>
      <c r="AE350" s="3" t="str">
        <f t="shared" si="17"/>
        <v>2017</v>
      </c>
      <c r="AF350">
        <v>3</v>
      </c>
    </row>
    <row r="351" spans="1:32" x14ac:dyDescent="0.3">
      <c r="A351">
        <v>350</v>
      </c>
      <c r="B351" t="s">
        <v>8</v>
      </c>
      <c r="C351" s="4">
        <v>6</v>
      </c>
      <c r="D351" s="4" t="s">
        <v>135</v>
      </c>
      <c r="E351" t="s">
        <v>85</v>
      </c>
      <c r="F351">
        <v>3</v>
      </c>
      <c r="G351" t="s">
        <v>85</v>
      </c>
      <c r="H351" t="s">
        <v>85</v>
      </c>
      <c r="I351" s="2">
        <v>0.5</v>
      </c>
      <c r="J351" t="s">
        <v>83</v>
      </c>
      <c r="K351" t="s">
        <v>83</v>
      </c>
      <c r="L351" t="s">
        <v>13</v>
      </c>
      <c r="M351" t="s">
        <v>86</v>
      </c>
      <c r="P351" t="s">
        <v>13</v>
      </c>
      <c r="Q351" s="1" t="s">
        <v>72</v>
      </c>
      <c r="R351" t="s">
        <v>72</v>
      </c>
      <c r="S351" t="str">
        <f t="shared" si="15"/>
        <v/>
      </c>
      <c r="T351" t="str">
        <f>IF(U351="","",INDEX('Backing 4'!Z:Z,MATCH(U351,'Backing 4'!Y:Y,0)))</f>
        <v/>
      </c>
      <c r="U351" t="str">
        <f t="shared" si="16"/>
        <v/>
      </c>
      <c r="V351">
        <v>2</v>
      </c>
      <c r="W351">
        <f>IF(E351="Y","",IF(X351="Y",INDEX('Backing 2'!B:B,MATCH(C351,'Backing 2'!C:C,0)),C351))</f>
        <v>6</v>
      </c>
      <c r="X351" t="s">
        <v>84</v>
      </c>
      <c r="Y351">
        <v>2</v>
      </c>
      <c r="Z351" t="s">
        <v>73</v>
      </c>
      <c r="AA351">
        <v>27</v>
      </c>
      <c r="AB351" t="s">
        <v>35</v>
      </c>
      <c r="AC351" t="s">
        <v>78</v>
      </c>
      <c r="AD351" s="3">
        <v>43191</v>
      </c>
      <c r="AE351" s="3" t="str">
        <f t="shared" si="17"/>
        <v>2018</v>
      </c>
      <c r="AF351">
        <v>2</v>
      </c>
    </row>
    <row r="352" spans="1:32" x14ac:dyDescent="0.3">
      <c r="A352">
        <v>351</v>
      </c>
      <c r="B352" t="s">
        <v>8</v>
      </c>
      <c r="C352">
        <v>4</v>
      </c>
      <c r="D352" t="s">
        <v>136</v>
      </c>
      <c r="E352" t="s">
        <v>85</v>
      </c>
      <c r="F352">
        <v>2</v>
      </c>
      <c r="G352" t="s">
        <v>85</v>
      </c>
      <c r="H352" t="s">
        <v>83</v>
      </c>
      <c r="I352" s="2">
        <v>0.5</v>
      </c>
      <c r="J352" t="s">
        <v>85</v>
      </c>
      <c r="K352" t="s">
        <v>83</v>
      </c>
      <c r="L352" t="s">
        <v>15</v>
      </c>
      <c r="N352">
        <v>4</v>
      </c>
      <c r="O352" t="s">
        <v>136</v>
      </c>
      <c r="P352" t="s">
        <v>15</v>
      </c>
      <c r="Q352" s="1" t="s">
        <v>72</v>
      </c>
      <c r="R352" t="s">
        <v>72</v>
      </c>
      <c r="S352" t="str">
        <f t="shared" si="15"/>
        <v>4 &amp; Sales &amp; Marketing</v>
      </c>
      <c r="T352" t="e">
        <f>IF(U352="","",INDEX('Backing 4'!Z:Z,MATCH(U352,'Backing 4'!Y:Y,0)))</f>
        <v>#N/A</v>
      </c>
      <c r="U352">
        <f t="shared" si="16"/>
        <v>4</v>
      </c>
      <c r="V352">
        <v>4</v>
      </c>
      <c r="W352">
        <f>IF(E352="Y","",IF(X352="Y",INDEX('Backing 2'!B:B,MATCH(C352,'Backing 2'!C:C,0)),C352))</f>
        <v>4</v>
      </c>
      <c r="X352" t="s">
        <v>84</v>
      </c>
      <c r="Y352">
        <v>2</v>
      </c>
      <c r="Z352" t="s">
        <v>74</v>
      </c>
      <c r="AA352">
        <v>36</v>
      </c>
      <c r="AB352" t="s">
        <v>35</v>
      </c>
      <c r="AC352" t="s">
        <v>78</v>
      </c>
      <c r="AD352" s="3">
        <v>42461</v>
      </c>
      <c r="AE352" s="3" t="str">
        <f t="shared" si="17"/>
        <v>2016</v>
      </c>
      <c r="AF352">
        <v>4</v>
      </c>
    </row>
    <row r="353" spans="1:32" x14ac:dyDescent="0.3">
      <c r="A353">
        <v>352</v>
      </c>
      <c r="B353" t="s">
        <v>8</v>
      </c>
      <c r="C353">
        <v>6</v>
      </c>
      <c r="D353" t="s">
        <v>135</v>
      </c>
      <c r="E353" t="s">
        <v>85</v>
      </c>
      <c r="F353">
        <v>2</v>
      </c>
      <c r="G353" t="s">
        <v>83</v>
      </c>
      <c r="H353" t="s">
        <v>83</v>
      </c>
      <c r="I353" s="2">
        <v>0.5</v>
      </c>
      <c r="J353" t="s">
        <v>85</v>
      </c>
      <c r="K353" t="s">
        <v>83</v>
      </c>
      <c r="L353" t="s">
        <v>15</v>
      </c>
      <c r="N353">
        <v>5</v>
      </c>
      <c r="O353" t="s">
        <v>139</v>
      </c>
      <c r="P353" t="s">
        <v>15</v>
      </c>
      <c r="Q353" s="1" t="s">
        <v>72</v>
      </c>
      <c r="R353" t="s">
        <v>72</v>
      </c>
      <c r="S353" t="str">
        <f t="shared" si="15"/>
        <v>6 &amp; Sales &amp; Marketing</v>
      </c>
      <c r="T353" t="e">
        <f>IF(U353="","",INDEX('Backing 4'!Z:Z,MATCH(U353,'Backing 4'!Y:Y,0)))</f>
        <v>#N/A</v>
      </c>
      <c r="U353">
        <f t="shared" si="16"/>
        <v>6</v>
      </c>
      <c r="V353">
        <v>1</v>
      </c>
      <c r="W353">
        <f>IF(E353="Y","",IF(X353="Y",INDEX('Backing 2'!B:B,MATCH(C353,'Backing 2'!C:C,0)),C353))</f>
        <v>6</v>
      </c>
      <c r="X353" t="s">
        <v>84</v>
      </c>
      <c r="Z353" t="s">
        <v>73</v>
      </c>
      <c r="AA353">
        <v>29</v>
      </c>
      <c r="AB353" t="s">
        <v>24</v>
      </c>
      <c r="AC353" t="s">
        <v>24</v>
      </c>
      <c r="AD353" s="3">
        <v>43556</v>
      </c>
      <c r="AE353" s="3" t="str">
        <f t="shared" si="17"/>
        <v>2019</v>
      </c>
      <c r="AF353">
        <v>1</v>
      </c>
    </row>
    <row r="354" spans="1:32" x14ac:dyDescent="0.3">
      <c r="A354">
        <v>353</v>
      </c>
      <c r="B354" t="s">
        <v>7</v>
      </c>
      <c r="C354">
        <v>5</v>
      </c>
      <c r="D354" t="s">
        <v>139</v>
      </c>
      <c r="E354" t="s">
        <v>85</v>
      </c>
      <c r="F354">
        <v>3</v>
      </c>
      <c r="G354" t="s">
        <v>85</v>
      </c>
      <c r="H354" t="s">
        <v>83</v>
      </c>
      <c r="I354" s="2">
        <v>0.5</v>
      </c>
      <c r="J354" t="s">
        <v>85</v>
      </c>
      <c r="K354" t="s">
        <v>83</v>
      </c>
      <c r="L354" t="s">
        <v>15</v>
      </c>
      <c r="N354">
        <v>5</v>
      </c>
      <c r="O354" t="s">
        <v>139</v>
      </c>
      <c r="P354" t="s">
        <v>15</v>
      </c>
      <c r="Q354" s="1" t="s">
        <v>72</v>
      </c>
      <c r="R354" t="s">
        <v>72</v>
      </c>
      <c r="S354" t="str">
        <f t="shared" si="15"/>
        <v>5 &amp; Sales &amp; Marketing</v>
      </c>
      <c r="T354" t="e">
        <f>IF(U354="","",INDEX('Backing 4'!Z:Z,MATCH(U354,'Backing 4'!Y:Y,0)))</f>
        <v>#N/A</v>
      </c>
      <c r="U354">
        <f t="shared" si="16"/>
        <v>5</v>
      </c>
      <c r="V354">
        <v>6</v>
      </c>
      <c r="W354">
        <f>IF(E354="Y","",IF(X354="Y",INDEX('Backing 2'!B:B,MATCH(C354,'Backing 2'!C:C,0)),C354))</f>
        <v>5</v>
      </c>
      <c r="X354" t="s">
        <v>84</v>
      </c>
      <c r="Y354">
        <v>2</v>
      </c>
      <c r="Z354" t="s">
        <v>74</v>
      </c>
      <c r="AA354">
        <v>31</v>
      </c>
      <c r="AB354" t="s">
        <v>35</v>
      </c>
      <c r="AC354" t="s">
        <v>78</v>
      </c>
      <c r="AD354" s="3">
        <v>42461</v>
      </c>
      <c r="AE354" s="3" t="str">
        <f t="shared" si="17"/>
        <v>2016</v>
      </c>
      <c r="AF354">
        <v>4</v>
      </c>
    </row>
    <row r="355" spans="1:32" x14ac:dyDescent="0.3">
      <c r="A355">
        <v>354</v>
      </c>
      <c r="B355" t="s">
        <v>7</v>
      </c>
      <c r="C355">
        <v>6</v>
      </c>
      <c r="D355" t="s">
        <v>135</v>
      </c>
      <c r="E355" t="s">
        <v>83</v>
      </c>
      <c r="F355" s="4"/>
      <c r="G355" t="s">
        <v>85</v>
      </c>
      <c r="H355" t="s">
        <v>85</v>
      </c>
      <c r="I355" s="2">
        <v>0.5</v>
      </c>
      <c r="J355" t="s">
        <v>85</v>
      </c>
      <c r="K355" t="s">
        <v>85</v>
      </c>
      <c r="L355" t="s">
        <v>13</v>
      </c>
      <c r="N355">
        <v>6</v>
      </c>
      <c r="O355" t="s">
        <v>135</v>
      </c>
      <c r="P355" t="s">
        <v>13</v>
      </c>
      <c r="Q355" s="1" t="s">
        <v>72</v>
      </c>
      <c r="R355" t="s">
        <v>72</v>
      </c>
      <c r="S355" t="str">
        <f t="shared" si="15"/>
        <v>6 &amp; Operations</v>
      </c>
      <c r="T355" t="e">
        <f>IF(U355="","",INDEX('Backing 4'!Z:Z,MATCH(U355,'Backing 4'!Y:Y,0)))</f>
        <v>#N/A</v>
      </c>
      <c r="U355">
        <f t="shared" si="16"/>
        <v>6</v>
      </c>
      <c r="V355">
        <v>0</v>
      </c>
      <c r="W355">
        <f>IF(E355="Y","",IF(X355="Y",INDEX('Backing 2'!B:B,MATCH(C355,'Backing 2'!C:C,0)),C355))</f>
        <v>6</v>
      </c>
      <c r="X355" t="s">
        <v>84</v>
      </c>
      <c r="Z355" t="s">
        <v>73</v>
      </c>
      <c r="AA355">
        <v>23</v>
      </c>
      <c r="AB355" t="s">
        <v>34</v>
      </c>
      <c r="AC355" t="s">
        <v>78</v>
      </c>
      <c r="AD355" s="3">
        <v>43922</v>
      </c>
      <c r="AE355" s="3" t="str">
        <f t="shared" si="17"/>
        <v>2020</v>
      </c>
      <c r="AF355">
        <v>0</v>
      </c>
    </row>
    <row r="356" spans="1:32" x14ac:dyDescent="0.3">
      <c r="A356">
        <v>355</v>
      </c>
      <c r="B356" t="s">
        <v>8</v>
      </c>
      <c r="C356">
        <v>6</v>
      </c>
      <c r="D356" t="s">
        <v>135</v>
      </c>
      <c r="E356" t="s">
        <v>83</v>
      </c>
      <c r="F356" s="4"/>
      <c r="G356" t="s">
        <v>85</v>
      </c>
      <c r="H356" t="s">
        <v>85</v>
      </c>
      <c r="I356" s="2">
        <v>0.5</v>
      </c>
      <c r="J356" t="s">
        <v>85</v>
      </c>
      <c r="K356" t="s">
        <v>85</v>
      </c>
      <c r="L356" t="s">
        <v>13</v>
      </c>
      <c r="N356">
        <v>6</v>
      </c>
      <c r="O356" t="s">
        <v>135</v>
      </c>
      <c r="P356" t="s">
        <v>13</v>
      </c>
      <c r="Q356" s="1" t="s">
        <v>72</v>
      </c>
      <c r="R356" t="s">
        <v>72</v>
      </c>
      <c r="S356" t="str">
        <f t="shared" si="15"/>
        <v>6 &amp; Operations</v>
      </c>
      <c r="T356" t="e">
        <f>IF(U356="","",INDEX('Backing 4'!Z:Z,MATCH(U356,'Backing 4'!Y:Y,0)))</f>
        <v>#N/A</v>
      </c>
      <c r="U356">
        <f t="shared" si="16"/>
        <v>6</v>
      </c>
      <c r="V356">
        <v>0</v>
      </c>
      <c r="W356">
        <f>IF(E356="Y","",IF(X356="Y",INDEX('Backing 2'!B:B,MATCH(C356,'Backing 2'!C:C,0)),C356))</f>
        <v>6</v>
      </c>
      <c r="X356" t="s">
        <v>84</v>
      </c>
      <c r="Z356" t="s">
        <v>73</v>
      </c>
      <c r="AA356">
        <v>23</v>
      </c>
      <c r="AB356" t="s">
        <v>31</v>
      </c>
      <c r="AC356" t="s">
        <v>78</v>
      </c>
      <c r="AD356" s="3">
        <v>43922</v>
      </c>
      <c r="AE356" s="3" t="str">
        <f t="shared" si="17"/>
        <v>2020</v>
      </c>
      <c r="AF356">
        <v>0</v>
      </c>
    </row>
    <row r="357" spans="1:32" x14ac:dyDescent="0.3">
      <c r="A357">
        <v>356</v>
      </c>
      <c r="B357" t="s">
        <v>8</v>
      </c>
      <c r="C357">
        <v>5</v>
      </c>
      <c r="D357" t="s">
        <v>139</v>
      </c>
      <c r="E357" t="s">
        <v>85</v>
      </c>
      <c r="F357">
        <v>2</v>
      </c>
      <c r="G357" t="s">
        <v>83</v>
      </c>
      <c r="H357" t="s">
        <v>83</v>
      </c>
      <c r="I357" s="2">
        <v>0.5</v>
      </c>
      <c r="J357" t="s">
        <v>85</v>
      </c>
      <c r="K357" t="s">
        <v>83</v>
      </c>
      <c r="L357" t="s">
        <v>15</v>
      </c>
      <c r="N357">
        <v>4</v>
      </c>
      <c r="O357" t="s">
        <v>136</v>
      </c>
      <c r="P357" t="s">
        <v>15</v>
      </c>
      <c r="Q357" s="1" t="s">
        <v>72</v>
      </c>
      <c r="R357" t="s">
        <v>72</v>
      </c>
      <c r="S357" t="str">
        <f t="shared" si="15"/>
        <v>5 &amp; Sales &amp; Marketing</v>
      </c>
      <c r="T357" t="e">
        <f>IF(U357="","",INDEX('Backing 4'!Z:Z,MATCH(U357,'Backing 4'!Y:Y,0)))</f>
        <v>#N/A</v>
      </c>
      <c r="U357">
        <f t="shared" si="16"/>
        <v>5</v>
      </c>
      <c r="V357">
        <v>3</v>
      </c>
      <c r="W357">
        <f>IF(E357="Y","",IF(X357="Y",INDEX('Backing 2'!B:B,MATCH(C357,'Backing 2'!C:C,0)),C357))</f>
        <v>5</v>
      </c>
      <c r="X357" t="s">
        <v>84</v>
      </c>
      <c r="Y357">
        <v>2</v>
      </c>
      <c r="Z357" t="s">
        <v>74</v>
      </c>
      <c r="AA357">
        <v>32</v>
      </c>
      <c r="AB357" t="s">
        <v>24</v>
      </c>
      <c r="AC357" t="s">
        <v>24</v>
      </c>
      <c r="AD357" s="3">
        <v>42826</v>
      </c>
      <c r="AE357" s="3" t="str">
        <f t="shared" si="17"/>
        <v>2017</v>
      </c>
      <c r="AF357">
        <v>3</v>
      </c>
    </row>
    <row r="358" spans="1:32" x14ac:dyDescent="0.3">
      <c r="A358">
        <v>357</v>
      </c>
      <c r="B358" t="s">
        <v>7</v>
      </c>
      <c r="C358">
        <v>6</v>
      </c>
      <c r="D358" t="s">
        <v>135</v>
      </c>
      <c r="E358" t="s">
        <v>85</v>
      </c>
      <c r="F358">
        <v>2</v>
      </c>
      <c r="G358" t="s">
        <v>85</v>
      </c>
      <c r="H358" t="s">
        <v>83</v>
      </c>
      <c r="I358" s="2">
        <v>0.5</v>
      </c>
      <c r="J358" t="s">
        <v>85</v>
      </c>
      <c r="K358" t="s">
        <v>83</v>
      </c>
      <c r="L358" t="s">
        <v>13</v>
      </c>
      <c r="N358">
        <v>6</v>
      </c>
      <c r="O358" t="s">
        <v>135</v>
      </c>
      <c r="P358" t="s">
        <v>13</v>
      </c>
      <c r="Q358" s="1" t="s">
        <v>72</v>
      </c>
      <c r="R358" t="s">
        <v>72</v>
      </c>
      <c r="S358" t="str">
        <f t="shared" si="15"/>
        <v>6 &amp; Operations</v>
      </c>
      <c r="T358" t="e">
        <f>IF(U358="","",INDEX('Backing 4'!Z:Z,MATCH(U358,'Backing 4'!Y:Y,0)))</f>
        <v>#N/A</v>
      </c>
      <c r="U358">
        <f t="shared" si="16"/>
        <v>6</v>
      </c>
      <c r="V358">
        <v>3</v>
      </c>
      <c r="W358">
        <f>IF(E358="Y","",IF(X358="Y",INDEX('Backing 2'!B:B,MATCH(C358,'Backing 2'!C:C,0)),C358))</f>
        <v>6</v>
      </c>
      <c r="X358" t="s">
        <v>84</v>
      </c>
      <c r="Y358">
        <v>3</v>
      </c>
      <c r="Z358" t="s">
        <v>73</v>
      </c>
      <c r="AA358">
        <v>27</v>
      </c>
      <c r="AB358" t="s">
        <v>24</v>
      </c>
      <c r="AC358" t="s">
        <v>24</v>
      </c>
      <c r="AD358" s="3">
        <v>42826</v>
      </c>
      <c r="AE358" s="3" t="str">
        <f t="shared" si="17"/>
        <v>2017</v>
      </c>
      <c r="AF358">
        <v>3</v>
      </c>
    </row>
    <row r="359" spans="1:32" x14ac:dyDescent="0.3">
      <c r="A359">
        <v>358</v>
      </c>
      <c r="B359" t="s">
        <v>7</v>
      </c>
      <c r="C359">
        <v>5</v>
      </c>
      <c r="D359" t="s">
        <v>139</v>
      </c>
      <c r="E359" t="s">
        <v>85</v>
      </c>
      <c r="F359">
        <v>3</v>
      </c>
      <c r="G359" t="s">
        <v>85</v>
      </c>
      <c r="H359" t="s">
        <v>83</v>
      </c>
      <c r="I359" s="2">
        <v>0.5</v>
      </c>
      <c r="J359" t="s">
        <v>85</v>
      </c>
      <c r="K359" t="s">
        <v>83</v>
      </c>
      <c r="L359" t="s">
        <v>13</v>
      </c>
      <c r="N359">
        <v>5</v>
      </c>
      <c r="O359" t="s">
        <v>139</v>
      </c>
      <c r="P359" t="s">
        <v>13</v>
      </c>
      <c r="Q359" s="1">
        <v>0.8</v>
      </c>
      <c r="R359" t="s">
        <v>71</v>
      </c>
      <c r="S359" t="str">
        <f t="shared" si="15"/>
        <v>5 &amp; Operations</v>
      </c>
      <c r="T359" t="e">
        <f>IF(U359="","",INDEX('Backing 4'!Z:Z,MATCH(U359,'Backing 4'!Y:Y,0)))</f>
        <v>#N/A</v>
      </c>
      <c r="U359">
        <f t="shared" si="16"/>
        <v>5</v>
      </c>
      <c r="V359">
        <v>3</v>
      </c>
      <c r="W359">
        <f>IF(E359="Y","",IF(X359="Y",INDEX('Backing 2'!B:B,MATCH(C359,'Backing 2'!C:C,0)),C359))</f>
        <v>5</v>
      </c>
      <c r="X359" t="s">
        <v>84</v>
      </c>
      <c r="Y359">
        <v>2</v>
      </c>
      <c r="Z359" t="s">
        <v>74</v>
      </c>
      <c r="AA359">
        <v>33</v>
      </c>
      <c r="AB359" t="s">
        <v>36</v>
      </c>
      <c r="AC359" t="s">
        <v>78</v>
      </c>
      <c r="AD359" s="3">
        <v>40634</v>
      </c>
      <c r="AE359" s="3" t="str">
        <f t="shared" si="17"/>
        <v>2011</v>
      </c>
      <c r="AF359">
        <v>9</v>
      </c>
    </row>
    <row r="360" spans="1:32" x14ac:dyDescent="0.3">
      <c r="A360">
        <v>359</v>
      </c>
      <c r="B360" t="s">
        <v>7</v>
      </c>
      <c r="C360">
        <v>5</v>
      </c>
      <c r="D360" t="s">
        <v>139</v>
      </c>
      <c r="E360" t="s">
        <v>85</v>
      </c>
      <c r="F360">
        <v>2</v>
      </c>
      <c r="G360" t="s">
        <v>85</v>
      </c>
      <c r="H360" t="s">
        <v>83</v>
      </c>
      <c r="I360" s="2">
        <v>0.5</v>
      </c>
      <c r="J360" t="s">
        <v>85</v>
      </c>
      <c r="K360" t="s">
        <v>83</v>
      </c>
      <c r="L360" t="s">
        <v>15</v>
      </c>
      <c r="N360">
        <v>5</v>
      </c>
      <c r="O360" t="s">
        <v>139</v>
      </c>
      <c r="P360" t="s">
        <v>15</v>
      </c>
      <c r="Q360" s="1" t="s">
        <v>72</v>
      </c>
      <c r="R360" t="s">
        <v>72</v>
      </c>
      <c r="S360" t="str">
        <f t="shared" si="15"/>
        <v>5 &amp; Sales &amp; Marketing</v>
      </c>
      <c r="T360" t="e">
        <f>IF(U360="","",INDEX('Backing 4'!Z:Z,MATCH(U360,'Backing 4'!Y:Y,0)))</f>
        <v>#N/A</v>
      </c>
      <c r="U360">
        <f t="shared" si="16"/>
        <v>5</v>
      </c>
      <c r="V360">
        <v>3</v>
      </c>
      <c r="W360">
        <f>IF(E360="Y","",IF(X360="Y",INDEX('Backing 2'!B:B,MATCH(C360,'Backing 2'!C:C,0)),C360))</f>
        <v>5</v>
      </c>
      <c r="X360" t="s">
        <v>84</v>
      </c>
      <c r="Y360">
        <v>3</v>
      </c>
      <c r="Z360" t="s">
        <v>73</v>
      </c>
      <c r="AA360">
        <v>28</v>
      </c>
      <c r="AB360" t="s">
        <v>43</v>
      </c>
      <c r="AC360" t="s">
        <v>79</v>
      </c>
      <c r="AD360" s="3">
        <v>40634</v>
      </c>
      <c r="AE360" s="3" t="str">
        <f t="shared" si="17"/>
        <v>2011</v>
      </c>
      <c r="AF360">
        <v>9</v>
      </c>
    </row>
    <row r="361" spans="1:32" x14ac:dyDescent="0.3">
      <c r="A361">
        <v>360</v>
      </c>
      <c r="B361" t="s">
        <v>8</v>
      </c>
      <c r="C361">
        <v>5</v>
      </c>
      <c r="D361" t="s">
        <v>139</v>
      </c>
      <c r="E361" t="s">
        <v>83</v>
      </c>
      <c r="F361" s="4"/>
      <c r="G361" t="s">
        <v>85</v>
      </c>
      <c r="H361" t="s">
        <v>85</v>
      </c>
      <c r="I361" s="2">
        <v>0.5</v>
      </c>
      <c r="J361" t="s">
        <v>85</v>
      </c>
      <c r="K361" t="s">
        <v>85</v>
      </c>
      <c r="L361" t="s">
        <v>14</v>
      </c>
      <c r="N361">
        <v>5</v>
      </c>
      <c r="O361" t="s">
        <v>139</v>
      </c>
      <c r="P361" t="s">
        <v>14</v>
      </c>
      <c r="Q361" s="1" t="s">
        <v>72</v>
      </c>
      <c r="R361" t="s">
        <v>72</v>
      </c>
      <c r="S361" t="str">
        <f t="shared" si="15"/>
        <v>5 &amp; Internal Services</v>
      </c>
      <c r="T361" t="e">
        <f>IF(U361="","",INDEX('Backing 4'!Z:Z,MATCH(U361,'Backing 4'!Y:Y,0)))</f>
        <v>#N/A</v>
      </c>
      <c r="U361">
        <f t="shared" si="16"/>
        <v>5</v>
      </c>
      <c r="V361">
        <v>0</v>
      </c>
      <c r="W361">
        <f>IF(E361="Y","",IF(X361="Y",INDEX('Backing 2'!B:B,MATCH(C361,'Backing 2'!C:C,0)),C361))</f>
        <v>5</v>
      </c>
      <c r="X361" t="s">
        <v>84</v>
      </c>
      <c r="Z361" t="s">
        <v>73</v>
      </c>
      <c r="AA361">
        <v>24</v>
      </c>
      <c r="AB361" t="s">
        <v>31</v>
      </c>
      <c r="AC361" t="s">
        <v>78</v>
      </c>
      <c r="AD361" s="3">
        <v>43922</v>
      </c>
      <c r="AE361" s="3" t="str">
        <f t="shared" si="17"/>
        <v>2020</v>
      </c>
      <c r="AF361">
        <v>0</v>
      </c>
    </row>
    <row r="362" spans="1:32" x14ac:dyDescent="0.3">
      <c r="A362">
        <v>361</v>
      </c>
      <c r="B362" t="s">
        <v>8</v>
      </c>
      <c r="C362">
        <v>3</v>
      </c>
      <c r="D362" t="s">
        <v>138</v>
      </c>
      <c r="E362" t="s">
        <v>85</v>
      </c>
      <c r="F362">
        <v>2</v>
      </c>
      <c r="G362" t="s">
        <v>85</v>
      </c>
      <c r="H362" t="s">
        <v>83</v>
      </c>
      <c r="I362" s="2">
        <v>0.5</v>
      </c>
      <c r="J362" t="s">
        <v>85</v>
      </c>
      <c r="K362" t="s">
        <v>83</v>
      </c>
      <c r="L362" t="s">
        <v>14</v>
      </c>
      <c r="N362">
        <v>3</v>
      </c>
      <c r="O362" t="s">
        <v>138</v>
      </c>
      <c r="P362" t="s">
        <v>14</v>
      </c>
      <c r="Q362" s="1" t="s">
        <v>72</v>
      </c>
      <c r="R362" t="s">
        <v>72</v>
      </c>
      <c r="S362" t="str">
        <f t="shared" si="15"/>
        <v>3 &amp; Internal Services</v>
      </c>
      <c r="T362" t="e">
        <f>IF(U362="","",INDEX('Backing 4'!Z:Z,MATCH(U362,'Backing 4'!Y:Y,0)))</f>
        <v>#N/A</v>
      </c>
      <c r="U362">
        <f t="shared" si="16"/>
        <v>3</v>
      </c>
      <c r="V362">
        <v>4</v>
      </c>
      <c r="W362">
        <f>IF(E362="Y","",IF(X362="Y",INDEX('Backing 2'!B:B,MATCH(C362,'Backing 2'!C:C,0)),C362))</f>
        <v>3</v>
      </c>
      <c r="X362" t="s">
        <v>84</v>
      </c>
      <c r="Y362">
        <v>2</v>
      </c>
      <c r="Z362" t="s">
        <v>74</v>
      </c>
      <c r="AA362">
        <v>38</v>
      </c>
      <c r="AB362" t="s">
        <v>24</v>
      </c>
      <c r="AC362" t="s">
        <v>24</v>
      </c>
      <c r="AD362" s="3">
        <v>40634</v>
      </c>
      <c r="AE362" s="3" t="str">
        <f t="shared" si="17"/>
        <v>2011</v>
      </c>
      <c r="AF362">
        <v>9</v>
      </c>
    </row>
    <row r="363" spans="1:32" x14ac:dyDescent="0.3">
      <c r="A363">
        <v>362</v>
      </c>
      <c r="B363" t="s">
        <v>7</v>
      </c>
      <c r="C363">
        <v>6</v>
      </c>
      <c r="D363" t="s">
        <v>135</v>
      </c>
      <c r="E363" t="s">
        <v>85</v>
      </c>
      <c r="F363">
        <v>3</v>
      </c>
      <c r="G363" t="s">
        <v>85</v>
      </c>
      <c r="H363" t="s">
        <v>83</v>
      </c>
      <c r="I363" s="2">
        <v>0.5</v>
      </c>
      <c r="J363" t="s">
        <v>85</v>
      </c>
      <c r="K363" t="s">
        <v>83</v>
      </c>
      <c r="L363" t="s">
        <v>13</v>
      </c>
      <c r="N363">
        <v>6</v>
      </c>
      <c r="O363" t="s">
        <v>135</v>
      </c>
      <c r="P363" t="s">
        <v>13</v>
      </c>
      <c r="Q363" s="1" t="s">
        <v>72</v>
      </c>
      <c r="R363" t="s">
        <v>72</v>
      </c>
      <c r="S363" t="str">
        <f t="shared" si="15"/>
        <v>6 &amp; Operations</v>
      </c>
      <c r="T363" t="e">
        <f>IF(U363="","",INDEX('Backing 4'!Z:Z,MATCH(U363,'Backing 4'!Y:Y,0)))</f>
        <v>#N/A</v>
      </c>
      <c r="U363">
        <f t="shared" si="16"/>
        <v>6</v>
      </c>
      <c r="V363">
        <v>5</v>
      </c>
      <c r="W363">
        <f>IF(E363="Y","",IF(X363="Y",INDEX('Backing 2'!B:B,MATCH(C363,'Backing 2'!C:C,0)),C363))</f>
        <v>6</v>
      </c>
      <c r="X363" t="s">
        <v>84</v>
      </c>
      <c r="Y363">
        <v>3</v>
      </c>
      <c r="Z363" t="s">
        <v>73</v>
      </c>
      <c r="AA363">
        <v>26</v>
      </c>
      <c r="AB363" t="s">
        <v>43</v>
      </c>
      <c r="AC363" t="s">
        <v>79</v>
      </c>
      <c r="AD363" s="3">
        <v>42095</v>
      </c>
      <c r="AE363" s="3" t="str">
        <f t="shared" si="17"/>
        <v>2015</v>
      </c>
      <c r="AF363">
        <v>5</v>
      </c>
    </row>
    <row r="364" spans="1:32" x14ac:dyDescent="0.3">
      <c r="A364">
        <v>363</v>
      </c>
      <c r="B364" t="s">
        <v>8</v>
      </c>
      <c r="C364">
        <v>1</v>
      </c>
      <c r="D364" t="s">
        <v>140</v>
      </c>
      <c r="E364" t="s">
        <v>85</v>
      </c>
      <c r="G364" t="s">
        <v>85</v>
      </c>
      <c r="H364" t="s">
        <v>85</v>
      </c>
      <c r="I364" s="2">
        <v>0.5</v>
      </c>
      <c r="J364" t="s">
        <v>85</v>
      </c>
      <c r="K364" t="s">
        <v>83</v>
      </c>
      <c r="L364" t="s">
        <v>16</v>
      </c>
      <c r="N364">
        <v>1</v>
      </c>
      <c r="O364" t="s">
        <v>140</v>
      </c>
      <c r="P364" t="s">
        <v>16</v>
      </c>
      <c r="Q364" s="1" t="s">
        <v>72</v>
      </c>
      <c r="R364" t="s">
        <v>72</v>
      </c>
      <c r="S364" t="str">
        <f t="shared" si="15"/>
        <v>1 &amp; Strategy</v>
      </c>
      <c r="T364" t="e">
        <f>IF(U364="","",INDEX('Backing 4'!Z:Z,MATCH(U364,'Backing 4'!Y:Y,0)))</f>
        <v>#N/A</v>
      </c>
      <c r="U364">
        <f t="shared" si="16"/>
        <v>1</v>
      </c>
      <c r="V364">
        <v>4</v>
      </c>
      <c r="W364">
        <f>IF(E364="Y","",IF(X364="Y",INDEX('Backing 2'!B:B,MATCH(C364,'Backing 2'!C:C,0)),C364))</f>
        <v>1</v>
      </c>
      <c r="X364" t="s">
        <v>84</v>
      </c>
      <c r="Y364">
        <v>3</v>
      </c>
      <c r="Z364" t="s">
        <v>75</v>
      </c>
      <c r="AA364">
        <v>45</v>
      </c>
      <c r="AB364" t="s">
        <v>36</v>
      </c>
      <c r="AC364" t="s">
        <v>78</v>
      </c>
      <c r="AD364" s="3">
        <v>41365</v>
      </c>
      <c r="AE364" s="3" t="str">
        <f t="shared" si="17"/>
        <v>2013</v>
      </c>
      <c r="AF364">
        <v>7</v>
      </c>
    </row>
    <row r="365" spans="1:32" x14ac:dyDescent="0.3">
      <c r="A365">
        <v>364</v>
      </c>
      <c r="B365" t="s">
        <v>8</v>
      </c>
      <c r="C365">
        <v>5</v>
      </c>
      <c r="D365" t="s">
        <v>139</v>
      </c>
      <c r="E365" t="s">
        <v>85</v>
      </c>
      <c r="F365">
        <v>4</v>
      </c>
      <c r="G365" t="s">
        <v>85</v>
      </c>
      <c r="H365" t="s">
        <v>83</v>
      </c>
      <c r="I365" s="2">
        <v>0.5</v>
      </c>
      <c r="J365" t="s">
        <v>85</v>
      </c>
      <c r="K365" t="s">
        <v>83</v>
      </c>
      <c r="L365" t="s">
        <v>13</v>
      </c>
      <c r="N365">
        <v>5</v>
      </c>
      <c r="O365" t="s">
        <v>139</v>
      </c>
      <c r="P365" t="s">
        <v>13</v>
      </c>
      <c r="Q365" s="1" t="s">
        <v>72</v>
      </c>
      <c r="R365" t="s">
        <v>72</v>
      </c>
      <c r="S365" t="str">
        <f t="shared" si="15"/>
        <v>5 &amp; Operations</v>
      </c>
      <c r="T365" t="e">
        <f>IF(U365="","",INDEX('Backing 4'!Z:Z,MATCH(U365,'Backing 4'!Y:Y,0)))</f>
        <v>#N/A</v>
      </c>
      <c r="U365">
        <f t="shared" si="16"/>
        <v>5</v>
      </c>
      <c r="V365">
        <v>1</v>
      </c>
      <c r="W365" t="e">
        <f>IF(E365="Y","",IF(X365="Y",INDEX('Backing 2'!B:B,MATCH(C365,'Backing 2'!C:C,0)),C365))</f>
        <v>#N/A</v>
      </c>
      <c r="X365" t="s">
        <v>82</v>
      </c>
      <c r="Y365">
        <v>2</v>
      </c>
      <c r="Z365" t="s">
        <v>73</v>
      </c>
      <c r="AA365">
        <v>29</v>
      </c>
      <c r="AB365" t="s">
        <v>36</v>
      </c>
      <c r="AC365" t="s">
        <v>78</v>
      </c>
      <c r="AD365" s="3">
        <v>43191</v>
      </c>
      <c r="AE365" s="3" t="str">
        <f t="shared" si="17"/>
        <v>2018</v>
      </c>
      <c r="AF365">
        <v>2</v>
      </c>
    </row>
    <row r="366" spans="1:32" x14ac:dyDescent="0.3">
      <c r="A366">
        <v>365</v>
      </c>
      <c r="B366" t="s">
        <v>8</v>
      </c>
      <c r="C366">
        <v>4</v>
      </c>
      <c r="D366" t="s">
        <v>136</v>
      </c>
      <c r="E366" t="s">
        <v>85</v>
      </c>
      <c r="F366">
        <v>3</v>
      </c>
      <c r="G366" t="s">
        <v>85</v>
      </c>
      <c r="H366" t="s">
        <v>83</v>
      </c>
      <c r="I366" s="2">
        <v>0.5</v>
      </c>
      <c r="J366" t="s">
        <v>85</v>
      </c>
      <c r="K366" t="s">
        <v>83</v>
      </c>
      <c r="L366" t="s">
        <v>15</v>
      </c>
      <c r="N366">
        <v>4</v>
      </c>
      <c r="O366" t="s">
        <v>136</v>
      </c>
      <c r="P366" t="s">
        <v>15</v>
      </c>
      <c r="Q366" s="1" t="s">
        <v>72</v>
      </c>
      <c r="R366" t="s">
        <v>72</v>
      </c>
      <c r="S366" t="str">
        <f t="shared" si="15"/>
        <v>4 &amp; Sales &amp; Marketing</v>
      </c>
      <c r="T366" t="e">
        <f>IF(U366="","",INDEX('Backing 4'!Z:Z,MATCH(U366,'Backing 4'!Y:Y,0)))</f>
        <v>#N/A</v>
      </c>
      <c r="U366">
        <f t="shared" si="16"/>
        <v>4</v>
      </c>
      <c r="V366">
        <v>2</v>
      </c>
      <c r="W366">
        <f>IF(E366="Y","",IF(X366="Y",INDEX('Backing 2'!B:B,MATCH(C366,'Backing 2'!C:C,0)),C366))</f>
        <v>4</v>
      </c>
      <c r="X366" t="s">
        <v>84</v>
      </c>
      <c r="Y366">
        <v>2</v>
      </c>
      <c r="Z366" t="s">
        <v>74</v>
      </c>
      <c r="AA366">
        <v>31</v>
      </c>
      <c r="AB366" t="s">
        <v>24</v>
      </c>
      <c r="AC366" t="s">
        <v>24</v>
      </c>
      <c r="AD366" s="3">
        <v>40634</v>
      </c>
      <c r="AE366" s="3" t="str">
        <f t="shared" si="17"/>
        <v>2011</v>
      </c>
      <c r="AF366">
        <v>9</v>
      </c>
    </row>
    <row r="367" spans="1:32" x14ac:dyDescent="0.3">
      <c r="A367">
        <v>366</v>
      </c>
      <c r="B367" t="s">
        <v>7</v>
      </c>
      <c r="C367">
        <v>6</v>
      </c>
      <c r="D367" t="s">
        <v>135</v>
      </c>
      <c r="E367" t="s">
        <v>85</v>
      </c>
      <c r="F367">
        <v>1</v>
      </c>
      <c r="G367" t="s">
        <v>83</v>
      </c>
      <c r="H367" t="s">
        <v>83</v>
      </c>
      <c r="I367" s="2">
        <v>0.5</v>
      </c>
      <c r="J367" t="s">
        <v>85</v>
      </c>
      <c r="K367" t="s">
        <v>83</v>
      </c>
      <c r="L367" t="s">
        <v>11</v>
      </c>
      <c r="N367">
        <v>5</v>
      </c>
      <c r="O367" t="s">
        <v>139</v>
      </c>
      <c r="P367" t="s">
        <v>11</v>
      </c>
      <c r="Q367" s="1" t="s">
        <v>72</v>
      </c>
      <c r="R367" t="s">
        <v>72</v>
      </c>
      <c r="S367" t="str">
        <f t="shared" si="15"/>
        <v>6 &amp; Finance</v>
      </c>
      <c r="T367" t="e">
        <f>IF(U367="","",INDEX('Backing 4'!Z:Z,MATCH(U367,'Backing 4'!Y:Y,0)))</f>
        <v>#N/A</v>
      </c>
      <c r="U367">
        <f t="shared" si="16"/>
        <v>6</v>
      </c>
      <c r="V367">
        <v>3</v>
      </c>
      <c r="W367">
        <f>IF(E367="Y","",IF(X367="Y",INDEX('Backing 2'!B:B,MATCH(C367,'Backing 2'!C:C,0)),C367))</f>
        <v>6</v>
      </c>
      <c r="X367" t="s">
        <v>84</v>
      </c>
      <c r="Y367">
        <v>3</v>
      </c>
      <c r="Z367" t="s">
        <v>74</v>
      </c>
      <c r="AA367">
        <v>34</v>
      </c>
      <c r="AB367" t="s">
        <v>24</v>
      </c>
      <c r="AC367" t="s">
        <v>24</v>
      </c>
      <c r="AD367" s="3">
        <v>42826</v>
      </c>
      <c r="AE367" s="3" t="str">
        <f t="shared" si="17"/>
        <v>2017</v>
      </c>
      <c r="AF367">
        <v>3</v>
      </c>
    </row>
    <row r="368" spans="1:32" x14ac:dyDescent="0.3">
      <c r="A368">
        <v>367</v>
      </c>
      <c r="B368" t="s">
        <v>7</v>
      </c>
      <c r="C368">
        <v>5</v>
      </c>
      <c r="D368" t="s">
        <v>139</v>
      </c>
      <c r="E368" t="s">
        <v>83</v>
      </c>
      <c r="F368" s="4"/>
      <c r="G368" t="s">
        <v>85</v>
      </c>
      <c r="H368" t="s">
        <v>85</v>
      </c>
      <c r="I368" s="2">
        <v>0.5</v>
      </c>
      <c r="J368" t="s">
        <v>85</v>
      </c>
      <c r="K368" t="s">
        <v>85</v>
      </c>
      <c r="L368" t="s">
        <v>15</v>
      </c>
      <c r="N368">
        <v>5</v>
      </c>
      <c r="O368" t="s">
        <v>139</v>
      </c>
      <c r="P368" t="s">
        <v>15</v>
      </c>
      <c r="Q368" s="1" t="s">
        <v>72</v>
      </c>
      <c r="R368" t="s">
        <v>72</v>
      </c>
      <c r="S368" t="str">
        <f t="shared" si="15"/>
        <v>5 &amp; Sales &amp; Marketing</v>
      </c>
      <c r="T368" t="e">
        <f>IF(U368="","",INDEX('Backing 4'!Z:Z,MATCH(U368,'Backing 4'!Y:Y,0)))</f>
        <v>#N/A</v>
      </c>
      <c r="U368">
        <f t="shared" si="16"/>
        <v>5</v>
      </c>
      <c r="V368">
        <v>0</v>
      </c>
      <c r="W368">
        <f>IF(E368="Y","",IF(X368="Y",INDEX('Backing 2'!B:B,MATCH(C368,'Backing 2'!C:C,0)),C368))</f>
        <v>5</v>
      </c>
      <c r="X368" t="s">
        <v>84</v>
      </c>
      <c r="Z368" t="s">
        <v>73</v>
      </c>
      <c r="AA368">
        <v>29</v>
      </c>
      <c r="AB368" t="s">
        <v>24</v>
      </c>
      <c r="AC368" t="s">
        <v>24</v>
      </c>
      <c r="AD368" s="3">
        <v>43922</v>
      </c>
      <c r="AE368" s="3" t="str">
        <f t="shared" si="17"/>
        <v>2020</v>
      </c>
      <c r="AF368">
        <v>0</v>
      </c>
    </row>
    <row r="369" spans="1:32" x14ac:dyDescent="0.3">
      <c r="A369">
        <v>368</v>
      </c>
      <c r="B369" t="s">
        <v>8</v>
      </c>
      <c r="C369">
        <v>5</v>
      </c>
      <c r="D369" t="s">
        <v>139</v>
      </c>
      <c r="E369" t="s">
        <v>83</v>
      </c>
      <c r="F369" s="4"/>
      <c r="G369" t="s">
        <v>85</v>
      </c>
      <c r="H369" t="s">
        <v>85</v>
      </c>
      <c r="I369" s="2">
        <v>0.5</v>
      </c>
      <c r="J369" t="s">
        <v>85</v>
      </c>
      <c r="K369" t="s">
        <v>85</v>
      </c>
      <c r="L369" t="s">
        <v>15</v>
      </c>
      <c r="N369">
        <v>5</v>
      </c>
      <c r="O369" t="s">
        <v>139</v>
      </c>
      <c r="P369" t="s">
        <v>15</v>
      </c>
      <c r="Q369" s="1" t="s">
        <v>72</v>
      </c>
      <c r="R369" t="s">
        <v>72</v>
      </c>
      <c r="S369" t="str">
        <f t="shared" si="15"/>
        <v>5 &amp; Sales &amp; Marketing</v>
      </c>
      <c r="T369" t="e">
        <f>IF(U369="","",INDEX('Backing 4'!Z:Z,MATCH(U369,'Backing 4'!Y:Y,0)))</f>
        <v>#N/A</v>
      </c>
      <c r="U369">
        <f t="shared" si="16"/>
        <v>5</v>
      </c>
      <c r="V369">
        <v>0</v>
      </c>
      <c r="W369">
        <f>IF(E369="Y","",IF(X369="Y",INDEX('Backing 2'!B:B,MATCH(C369,'Backing 2'!C:C,0)),C369))</f>
        <v>5</v>
      </c>
      <c r="X369" t="s">
        <v>84</v>
      </c>
      <c r="Z369" t="s">
        <v>73</v>
      </c>
      <c r="AA369">
        <v>29</v>
      </c>
      <c r="AB369" t="s">
        <v>24</v>
      </c>
      <c r="AC369" t="s">
        <v>24</v>
      </c>
      <c r="AD369" s="3">
        <v>43922</v>
      </c>
      <c r="AE369" s="3" t="str">
        <f t="shared" si="17"/>
        <v>2020</v>
      </c>
      <c r="AF369">
        <v>0</v>
      </c>
    </row>
    <row r="370" spans="1:32" x14ac:dyDescent="0.3">
      <c r="A370">
        <v>369</v>
      </c>
      <c r="B370" t="s">
        <v>7</v>
      </c>
      <c r="C370">
        <v>5</v>
      </c>
      <c r="D370" t="s">
        <v>139</v>
      </c>
      <c r="E370" t="s">
        <v>85</v>
      </c>
      <c r="G370" t="s">
        <v>85</v>
      </c>
      <c r="H370" t="s">
        <v>85</v>
      </c>
      <c r="I370" s="2">
        <v>0.5</v>
      </c>
      <c r="J370" t="s">
        <v>83</v>
      </c>
      <c r="K370" t="s">
        <v>83</v>
      </c>
      <c r="L370" t="s">
        <v>15</v>
      </c>
      <c r="M370" t="s">
        <v>86</v>
      </c>
      <c r="P370" t="s">
        <v>15</v>
      </c>
      <c r="Q370" s="1" t="s">
        <v>72</v>
      </c>
      <c r="R370" t="s">
        <v>72</v>
      </c>
      <c r="S370" t="str">
        <f t="shared" si="15"/>
        <v/>
      </c>
      <c r="T370" t="str">
        <f>IF(U370="","",INDEX('Backing 4'!Z:Z,MATCH(U370,'Backing 4'!Y:Y,0)))</f>
        <v/>
      </c>
      <c r="U370" t="str">
        <f t="shared" si="16"/>
        <v/>
      </c>
      <c r="V370">
        <v>3</v>
      </c>
      <c r="W370">
        <f>IF(E370="Y","",IF(X370="Y",INDEX('Backing 2'!B:B,MATCH(C370,'Backing 2'!C:C,0)),C370))</f>
        <v>5</v>
      </c>
      <c r="X370" t="s">
        <v>84</v>
      </c>
      <c r="Y370">
        <v>3</v>
      </c>
      <c r="Z370" t="s">
        <v>75</v>
      </c>
      <c r="AA370">
        <v>45</v>
      </c>
      <c r="AB370" t="s">
        <v>33</v>
      </c>
      <c r="AC370" t="s">
        <v>78</v>
      </c>
      <c r="AD370" s="3">
        <v>40634</v>
      </c>
      <c r="AE370" s="3" t="str">
        <f t="shared" si="17"/>
        <v>2011</v>
      </c>
      <c r="AF370">
        <v>9</v>
      </c>
    </row>
    <row r="371" spans="1:32" x14ac:dyDescent="0.3">
      <c r="A371">
        <v>370</v>
      </c>
      <c r="B371" t="s">
        <v>7</v>
      </c>
      <c r="C371">
        <v>6</v>
      </c>
      <c r="D371" t="s">
        <v>135</v>
      </c>
      <c r="E371" t="s">
        <v>85</v>
      </c>
      <c r="F371">
        <v>1</v>
      </c>
      <c r="G371" t="s">
        <v>85</v>
      </c>
      <c r="H371" t="s">
        <v>83</v>
      </c>
      <c r="I371" s="2">
        <v>0.5</v>
      </c>
      <c r="J371" t="s">
        <v>85</v>
      </c>
      <c r="K371" t="s">
        <v>83</v>
      </c>
      <c r="L371" t="s">
        <v>13</v>
      </c>
      <c r="N371">
        <v>6</v>
      </c>
      <c r="O371" t="s">
        <v>135</v>
      </c>
      <c r="P371" t="s">
        <v>13</v>
      </c>
      <c r="Q371" s="1" t="s">
        <v>72</v>
      </c>
      <c r="R371" t="s">
        <v>72</v>
      </c>
      <c r="S371" t="str">
        <f t="shared" si="15"/>
        <v>6 &amp; Operations</v>
      </c>
      <c r="T371" t="e">
        <f>IF(U371="","",INDEX('Backing 4'!Z:Z,MATCH(U371,'Backing 4'!Y:Y,0)))</f>
        <v>#N/A</v>
      </c>
      <c r="U371">
        <f t="shared" si="16"/>
        <v>6</v>
      </c>
      <c r="V371">
        <v>1</v>
      </c>
      <c r="W371">
        <f>IF(E371="Y","",IF(X371="Y",INDEX('Backing 2'!B:B,MATCH(C371,'Backing 2'!C:C,0)),C371))</f>
        <v>6</v>
      </c>
      <c r="X371" t="s">
        <v>84</v>
      </c>
      <c r="Z371" t="s">
        <v>73</v>
      </c>
      <c r="AA371">
        <v>28</v>
      </c>
      <c r="AB371" t="s">
        <v>24</v>
      </c>
      <c r="AC371" t="s">
        <v>24</v>
      </c>
      <c r="AD371" s="3">
        <v>43556</v>
      </c>
      <c r="AE371" s="3" t="str">
        <f t="shared" si="17"/>
        <v>2019</v>
      </c>
      <c r="AF371">
        <v>1</v>
      </c>
    </row>
    <row r="372" spans="1:32" x14ac:dyDescent="0.3">
      <c r="A372">
        <v>371</v>
      </c>
      <c r="B372" t="s">
        <v>8</v>
      </c>
      <c r="C372">
        <v>6</v>
      </c>
      <c r="D372" t="s">
        <v>135</v>
      </c>
      <c r="E372" t="s">
        <v>85</v>
      </c>
      <c r="F372">
        <v>2</v>
      </c>
      <c r="G372" t="s">
        <v>85</v>
      </c>
      <c r="H372" t="s">
        <v>83</v>
      </c>
      <c r="I372" s="2">
        <v>0.5</v>
      </c>
      <c r="J372" t="s">
        <v>85</v>
      </c>
      <c r="K372" t="s">
        <v>83</v>
      </c>
      <c r="L372" t="s">
        <v>13</v>
      </c>
      <c r="N372">
        <v>6</v>
      </c>
      <c r="O372" t="s">
        <v>135</v>
      </c>
      <c r="P372" t="s">
        <v>13</v>
      </c>
      <c r="Q372" s="1" t="s">
        <v>72</v>
      </c>
      <c r="R372" t="s">
        <v>72</v>
      </c>
      <c r="S372" t="str">
        <f t="shared" si="15"/>
        <v>6 &amp; Operations</v>
      </c>
      <c r="T372" t="e">
        <f>IF(U372="","",INDEX('Backing 4'!Z:Z,MATCH(U372,'Backing 4'!Y:Y,0)))</f>
        <v>#N/A</v>
      </c>
      <c r="U372">
        <f t="shared" si="16"/>
        <v>6</v>
      </c>
      <c r="V372">
        <v>1</v>
      </c>
      <c r="W372">
        <f>IF(E372="Y","",IF(X372="Y",INDEX('Backing 2'!B:B,MATCH(C372,'Backing 2'!C:C,0)),C372))</f>
        <v>6</v>
      </c>
      <c r="X372" t="s">
        <v>84</v>
      </c>
      <c r="Z372" t="s">
        <v>73</v>
      </c>
      <c r="AA372">
        <v>26</v>
      </c>
      <c r="AB372" t="s">
        <v>24</v>
      </c>
      <c r="AC372" t="s">
        <v>24</v>
      </c>
      <c r="AD372" s="3">
        <v>43556</v>
      </c>
      <c r="AE372" s="3" t="str">
        <f t="shared" si="17"/>
        <v>2019</v>
      </c>
      <c r="AF372">
        <v>1</v>
      </c>
    </row>
    <row r="373" spans="1:32" x14ac:dyDescent="0.3">
      <c r="A373">
        <v>372</v>
      </c>
      <c r="B373" t="s">
        <v>8</v>
      </c>
      <c r="C373">
        <v>4</v>
      </c>
      <c r="D373" t="s">
        <v>136</v>
      </c>
      <c r="E373" t="s">
        <v>85</v>
      </c>
      <c r="F373">
        <v>2</v>
      </c>
      <c r="G373" t="s">
        <v>83</v>
      </c>
      <c r="H373" t="s">
        <v>83</v>
      </c>
      <c r="I373" s="2">
        <v>0.5</v>
      </c>
      <c r="J373" t="s">
        <v>85</v>
      </c>
      <c r="K373" t="s">
        <v>83</v>
      </c>
      <c r="L373" t="s">
        <v>15</v>
      </c>
      <c r="N373">
        <v>3</v>
      </c>
      <c r="O373" t="s">
        <v>138</v>
      </c>
      <c r="P373" t="s">
        <v>15</v>
      </c>
      <c r="Q373" s="1" t="s">
        <v>72</v>
      </c>
      <c r="R373" t="s">
        <v>72</v>
      </c>
      <c r="S373" t="str">
        <f t="shared" si="15"/>
        <v>4 &amp; Sales &amp; Marketing</v>
      </c>
      <c r="T373" t="e">
        <f>IF(U373="","",INDEX('Backing 4'!Z:Z,MATCH(U373,'Backing 4'!Y:Y,0)))</f>
        <v>#N/A</v>
      </c>
      <c r="U373">
        <f t="shared" si="16"/>
        <v>4</v>
      </c>
      <c r="V373">
        <v>2</v>
      </c>
      <c r="W373">
        <f>IF(E373="Y","",IF(X373="Y",INDEX('Backing 2'!B:B,MATCH(C373,'Backing 2'!C:C,0)),C373))</f>
        <v>4</v>
      </c>
      <c r="X373" t="s">
        <v>84</v>
      </c>
      <c r="Y373">
        <v>3</v>
      </c>
      <c r="Z373" t="s">
        <v>75</v>
      </c>
      <c r="AA373">
        <v>43</v>
      </c>
      <c r="AB373" t="s">
        <v>36</v>
      </c>
      <c r="AC373" t="s">
        <v>78</v>
      </c>
      <c r="AD373" s="3">
        <v>42095</v>
      </c>
      <c r="AE373" s="3" t="str">
        <f t="shared" si="17"/>
        <v>2015</v>
      </c>
      <c r="AF373">
        <v>5</v>
      </c>
    </row>
    <row r="374" spans="1:32" x14ac:dyDescent="0.3">
      <c r="A374">
        <v>373</v>
      </c>
      <c r="B374" t="s">
        <v>8</v>
      </c>
      <c r="C374">
        <v>4</v>
      </c>
      <c r="D374" t="s">
        <v>136</v>
      </c>
      <c r="E374" t="s">
        <v>85</v>
      </c>
      <c r="F374">
        <v>2</v>
      </c>
      <c r="G374" t="s">
        <v>85</v>
      </c>
      <c r="H374" t="s">
        <v>83</v>
      </c>
      <c r="I374" s="2">
        <v>0.5</v>
      </c>
      <c r="J374" t="s">
        <v>85</v>
      </c>
      <c r="K374" t="s">
        <v>83</v>
      </c>
      <c r="L374" t="s">
        <v>13</v>
      </c>
      <c r="N374">
        <v>4</v>
      </c>
      <c r="O374" t="s">
        <v>136</v>
      </c>
      <c r="P374" t="s">
        <v>13</v>
      </c>
      <c r="Q374" s="1" t="s">
        <v>72</v>
      </c>
      <c r="R374" t="s">
        <v>72</v>
      </c>
      <c r="S374" t="str">
        <f t="shared" si="15"/>
        <v>4 &amp; Operations</v>
      </c>
      <c r="T374" t="e">
        <f>IF(U374="","",INDEX('Backing 4'!Z:Z,MATCH(U374,'Backing 4'!Y:Y,0)))</f>
        <v>#N/A</v>
      </c>
      <c r="U374">
        <f t="shared" si="16"/>
        <v>4</v>
      </c>
      <c r="V374">
        <v>2</v>
      </c>
      <c r="W374">
        <f>IF(E374="Y","",IF(X374="Y",INDEX('Backing 2'!B:B,MATCH(C374,'Backing 2'!C:C,0)),C374))</f>
        <v>4</v>
      </c>
      <c r="X374" t="s">
        <v>84</v>
      </c>
      <c r="Y374">
        <v>3</v>
      </c>
      <c r="Z374" t="s">
        <v>74</v>
      </c>
      <c r="AA374">
        <v>34</v>
      </c>
      <c r="AB374" t="s">
        <v>24</v>
      </c>
      <c r="AC374" t="s">
        <v>24</v>
      </c>
      <c r="AD374" s="3">
        <v>41000</v>
      </c>
      <c r="AE374" s="3" t="str">
        <f t="shared" si="17"/>
        <v>2012</v>
      </c>
      <c r="AF374">
        <v>8</v>
      </c>
    </row>
    <row r="375" spans="1:32" x14ac:dyDescent="0.3">
      <c r="A375">
        <v>374</v>
      </c>
      <c r="B375" t="s">
        <v>7</v>
      </c>
      <c r="C375">
        <v>4</v>
      </c>
      <c r="D375" t="s">
        <v>136</v>
      </c>
      <c r="E375" t="s">
        <v>85</v>
      </c>
      <c r="F375">
        <v>3</v>
      </c>
      <c r="G375" t="s">
        <v>85</v>
      </c>
      <c r="H375" t="s">
        <v>83</v>
      </c>
      <c r="I375" s="2">
        <v>0.5</v>
      </c>
      <c r="J375" t="s">
        <v>85</v>
      </c>
      <c r="K375" t="s">
        <v>83</v>
      </c>
      <c r="L375" t="s">
        <v>14</v>
      </c>
      <c r="N375">
        <v>4</v>
      </c>
      <c r="O375" t="s">
        <v>136</v>
      </c>
      <c r="P375" t="s">
        <v>14</v>
      </c>
      <c r="Q375" s="1" t="s">
        <v>72</v>
      </c>
      <c r="R375" t="s">
        <v>72</v>
      </c>
      <c r="S375" t="str">
        <f t="shared" si="15"/>
        <v>4 &amp; Internal Services</v>
      </c>
      <c r="T375" t="e">
        <f>IF(U375="","",INDEX('Backing 4'!Z:Z,MATCH(U375,'Backing 4'!Y:Y,0)))</f>
        <v>#N/A</v>
      </c>
      <c r="U375">
        <f t="shared" si="16"/>
        <v>4</v>
      </c>
      <c r="V375">
        <v>3</v>
      </c>
      <c r="W375">
        <f>IF(E375="Y","",IF(X375="Y",INDEX('Backing 2'!B:B,MATCH(C375,'Backing 2'!C:C,0)),C375))</f>
        <v>4</v>
      </c>
      <c r="X375" t="s">
        <v>84</v>
      </c>
      <c r="Y375">
        <v>2</v>
      </c>
      <c r="Z375" t="s">
        <v>75</v>
      </c>
      <c r="AA375">
        <v>41</v>
      </c>
      <c r="AB375" t="s">
        <v>36</v>
      </c>
      <c r="AC375" t="s">
        <v>78</v>
      </c>
      <c r="AD375" s="3">
        <v>41730</v>
      </c>
      <c r="AE375" s="3" t="str">
        <f t="shared" si="17"/>
        <v>2014</v>
      </c>
      <c r="AF375">
        <v>6</v>
      </c>
    </row>
    <row r="376" spans="1:32" x14ac:dyDescent="0.3">
      <c r="A376">
        <v>375</v>
      </c>
      <c r="B376" t="s">
        <v>7</v>
      </c>
      <c r="C376">
        <v>5</v>
      </c>
      <c r="D376" t="s">
        <v>139</v>
      </c>
      <c r="E376" t="s">
        <v>85</v>
      </c>
      <c r="F376">
        <v>2</v>
      </c>
      <c r="G376" t="s">
        <v>85</v>
      </c>
      <c r="H376" t="s">
        <v>83</v>
      </c>
      <c r="I376" s="2">
        <v>0.5</v>
      </c>
      <c r="J376" t="s">
        <v>85</v>
      </c>
      <c r="K376" t="s">
        <v>83</v>
      </c>
      <c r="L376" t="s">
        <v>13</v>
      </c>
      <c r="N376">
        <v>5</v>
      </c>
      <c r="O376" t="s">
        <v>139</v>
      </c>
      <c r="P376" t="s">
        <v>13</v>
      </c>
      <c r="Q376" s="1" t="s">
        <v>72</v>
      </c>
      <c r="R376" t="s">
        <v>72</v>
      </c>
      <c r="S376" t="str">
        <f t="shared" si="15"/>
        <v>5 &amp; Operations</v>
      </c>
      <c r="T376" t="e">
        <f>IF(U376="","",INDEX('Backing 4'!Z:Z,MATCH(U376,'Backing 4'!Y:Y,0)))</f>
        <v>#N/A</v>
      </c>
      <c r="U376">
        <f t="shared" si="16"/>
        <v>5</v>
      </c>
      <c r="V376">
        <v>2</v>
      </c>
      <c r="W376">
        <f>IF(E376="Y","",IF(X376="Y",INDEX('Backing 2'!B:B,MATCH(C376,'Backing 2'!C:C,0)),C376))</f>
        <v>5</v>
      </c>
      <c r="X376" t="s">
        <v>84</v>
      </c>
      <c r="Y376">
        <v>2</v>
      </c>
      <c r="Z376" t="s">
        <v>73</v>
      </c>
      <c r="AA376">
        <v>28</v>
      </c>
      <c r="AB376" t="s">
        <v>35</v>
      </c>
      <c r="AC376" t="s">
        <v>78</v>
      </c>
      <c r="AD376" s="3">
        <v>40634</v>
      </c>
      <c r="AE376" s="3" t="str">
        <f t="shared" si="17"/>
        <v>2011</v>
      </c>
      <c r="AF376">
        <v>9</v>
      </c>
    </row>
    <row r="377" spans="1:32" x14ac:dyDescent="0.3">
      <c r="A377">
        <v>376</v>
      </c>
      <c r="B377" t="s">
        <v>8</v>
      </c>
      <c r="C377">
        <v>3</v>
      </c>
      <c r="D377" t="s">
        <v>138</v>
      </c>
      <c r="E377" t="s">
        <v>85</v>
      </c>
      <c r="F377">
        <v>2</v>
      </c>
      <c r="G377" t="s">
        <v>85</v>
      </c>
      <c r="H377" t="s">
        <v>83</v>
      </c>
      <c r="I377" s="2">
        <v>0.5</v>
      </c>
      <c r="J377" t="s">
        <v>85</v>
      </c>
      <c r="K377" t="s">
        <v>83</v>
      </c>
      <c r="L377" t="s">
        <v>15</v>
      </c>
      <c r="N377">
        <v>3</v>
      </c>
      <c r="O377" t="s">
        <v>138</v>
      </c>
      <c r="P377" t="s">
        <v>15</v>
      </c>
      <c r="Q377" s="1" t="s">
        <v>72</v>
      </c>
      <c r="R377" t="s">
        <v>72</v>
      </c>
      <c r="S377" t="str">
        <f t="shared" si="15"/>
        <v>3 &amp; Sales &amp; Marketing</v>
      </c>
      <c r="T377" t="e">
        <f>IF(U377="","",INDEX('Backing 4'!Z:Z,MATCH(U377,'Backing 4'!Y:Y,0)))</f>
        <v>#N/A</v>
      </c>
      <c r="U377">
        <f t="shared" si="16"/>
        <v>3</v>
      </c>
      <c r="V377">
        <v>1</v>
      </c>
      <c r="W377" t="e">
        <f>IF(E377="Y","",IF(X377="Y",INDEX('Backing 2'!B:B,MATCH(C377,'Backing 2'!C:C,0)),C377))</f>
        <v>#N/A</v>
      </c>
      <c r="X377" t="s">
        <v>82</v>
      </c>
      <c r="Y377">
        <v>1</v>
      </c>
      <c r="Z377" t="s">
        <v>74</v>
      </c>
      <c r="AA377">
        <v>34</v>
      </c>
      <c r="AB377" t="s">
        <v>24</v>
      </c>
      <c r="AC377" t="s">
        <v>24</v>
      </c>
      <c r="AD377" s="3">
        <v>42826</v>
      </c>
      <c r="AE377" s="3" t="str">
        <f t="shared" si="17"/>
        <v>2017</v>
      </c>
      <c r="AF377">
        <v>3</v>
      </c>
    </row>
    <row r="378" spans="1:32" x14ac:dyDescent="0.3">
      <c r="A378">
        <v>377</v>
      </c>
      <c r="B378" t="s">
        <v>7</v>
      </c>
      <c r="C378">
        <v>6</v>
      </c>
      <c r="D378" t="s">
        <v>135</v>
      </c>
      <c r="E378" t="s">
        <v>85</v>
      </c>
      <c r="F378">
        <v>2</v>
      </c>
      <c r="G378" t="s">
        <v>85</v>
      </c>
      <c r="H378" t="s">
        <v>83</v>
      </c>
      <c r="I378" s="2">
        <v>0.5</v>
      </c>
      <c r="J378" t="s">
        <v>85</v>
      </c>
      <c r="K378" t="s">
        <v>83</v>
      </c>
      <c r="L378" t="s">
        <v>16</v>
      </c>
      <c r="N378">
        <v>6</v>
      </c>
      <c r="O378" t="s">
        <v>135</v>
      </c>
      <c r="P378" t="s">
        <v>16</v>
      </c>
      <c r="Q378" s="1" t="s">
        <v>72</v>
      </c>
      <c r="R378" t="s">
        <v>72</v>
      </c>
      <c r="S378" t="str">
        <f t="shared" si="15"/>
        <v>6 &amp; Strategy</v>
      </c>
      <c r="T378" t="e">
        <f>IF(U378="","",INDEX('Backing 4'!Z:Z,MATCH(U378,'Backing 4'!Y:Y,0)))</f>
        <v>#N/A</v>
      </c>
      <c r="U378">
        <f t="shared" si="16"/>
        <v>6</v>
      </c>
      <c r="V378">
        <v>3</v>
      </c>
      <c r="W378">
        <f>IF(E378="Y","",IF(X378="Y",INDEX('Backing 2'!B:B,MATCH(C378,'Backing 2'!C:C,0)),C378))</f>
        <v>6</v>
      </c>
      <c r="X378" t="s">
        <v>84</v>
      </c>
      <c r="Y378">
        <v>2</v>
      </c>
      <c r="Z378" t="s">
        <v>73</v>
      </c>
      <c r="AA378">
        <v>24</v>
      </c>
      <c r="AB378" t="s">
        <v>24</v>
      </c>
      <c r="AC378" t="s">
        <v>24</v>
      </c>
      <c r="AD378" s="3">
        <v>42826</v>
      </c>
      <c r="AE378" s="3" t="str">
        <f t="shared" si="17"/>
        <v>2017</v>
      </c>
      <c r="AF378">
        <v>3</v>
      </c>
    </row>
    <row r="379" spans="1:32" x14ac:dyDescent="0.3">
      <c r="A379">
        <v>378</v>
      </c>
      <c r="B379" t="s">
        <v>8</v>
      </c>
      <c r="C379">
        <v>6</v>
      </c>
      <c r="D379" t="s">
        <v>135</v>
      </c>
      <c r="E379" t="s">
        <v>83</v>
      </c>
      <c r="F379" s="4"/>
      <c r="G379" t="s">
        <v>85</v>
      </c>
      <c r="H379" t="s">
        <v>85</v>
      </c>
      <c r="I379" s="2">
        <v>0.5</v>
      </c>
      <c r="J379" t="s">
        <v>85</v>
      </c>
      <c r="K379" t="s">
        <v>85</v>
      </c>
      <c r="L379" t="s">
        <v>13</v>
      </c>
      <c r="N379">
        <v>6</v>
      </c>
      <c r="O379" t="s">
        <v>135</v>
      </c>
      <c r="P379" t="s">
        <v>13</v>
      </c>
      <c r="Q379" s="1" t="s">
        <v>72</v>
      </c>
      <c r="R379" t="s">
        <v>72</v>
      </c>
      <c r="S379" t="str">
        <f t="shared" si="15"/>
        <v>6 &amp; Operations</v>
      </c>
      <c r="T379" t="e">
        <f>IF(U379="","",INDEX('Backing 4'!Z:Z,MATCH(U379,'Backing 4'!Y:Y,0)))</f>
        <v>#N/A</v>
      </c>
      <c r="U379">
        <f t="shared" si="16"/>
        <v>6</v>
      </c>
      <c r="V379">
        <v>0</v>
      </c>
      <c r="W379">
        <f>IF(E379="Y","",IF(X379="Y",INDEX('Backing 2'!B:B,MATCH(C379,'Backing 2'!C:C,0)),C379))</f>
        <v>6</v>
      </c>
      <c r="X379" t="s">
        <v>84</v>
      </c>
      <c r="Z379" t="s">
        <v>73</v>
      </c>
      <c r="AA379">
        <v>20</v>
      </c>
      <c r="AB379" t="s">
        <v>36</v>
      </c>
      <c r="AC379" t="s">
        <v>78</v>
      </c>
      <c r="AD379" s="3">
        <v>43922</v>
      </c>
      <c r="AE379" s="3" t="str">
        <f t="shared" si="17"/>
        <v>2020</v>
      </c>
      <c r="AF379">
        <v>0</v>
      </c>
    </row>
    <row r="380" spans="1:32" x14ac:dyDescent="0.3">
      <c r="A380">
        <v>379</v>
      </c>
      <c r="B380" t="s">
        <v>7</v>
      </c>
      <c r="C380">
        <v>5</v>
      </c>
      <c r="D380" t="s">
        <v>139</v>
      </c>
      <c r="E380" t="s">
        <v>85</v>
      </c>
      <c r="F380">
        <v>3</v>
      </c>
      <c r="G380" t="s">
        <v>85</v>
      </c>
      <c r="H380" t="s">
        <v>83</v>
      </c>
      <c r="I380" s="2">
        <v>0.5</v>
      </c>
      <c r="J380" t="s">
        <v>85</v>
      </c>
      <c r="K380" t="s">
        <v>83</v>
      </c>
      <c r="L380" t="s">
        <v>15</v>
      </c>
      <c r="N380">
        <v>5</v>
      </c>
      <c r="O380" t="s">
        <v>139</v>
      </c>
      <c r="P380" t="s">
        <v>15</v>
      </c>
      <c r="Q380" s="1" t="s">
        <v>72</v>
      </c>
      <c r="R380" t="s">
        <v>72</v>
      </c>
      <c r="S380" t="str">
        <f t="shared" si="15"/>
        <v>5 &amp; Sales &amp; Marketing</v>
      </c>
      <c r="T380" t="e">
        <f>IF(U380="","",INDEX('Backing 4'!Z:Z,MATCH(U380,'Backing 4'!Y:Y,0)))</f>
        <v>#N/A</v>
      </c>
      <c r="U380">
        <f t="shared" si="16"/>
        <v>5</v>
      </c>
      <c r="V380">
        <v>1</v>
      </c>
      <c r="W380" t="e">
        <f>IF(E380="Y","",IF(X380="Y",INDEX('Backing 2'!B:B,MATCH(C380,'Backing 2'!C:C,0)),C380))</f>
        <v>#N/A</v>
      </c>
      <c r="X380" t="s">
        <v>82</v>
      </c>
      <c r="Y380">
        <v>1</v>
      </c>
      <c r="Z380" t="s">
        <v>73</v>
      </c>
      <c r="AA380">
        <v>29</v>
      </c>
      <c r="AB380" t="s">
        <v>31</v>
      </c>
      <c r="AC380" t="s">
        <v>78</v>
      </c>
      <c r="AD380" s="3">
        <v>41365</v>
      </c>
      <c r="AE380" s="3" t="str">
        <f t="shared" si="17"/>
        <v>2013</v>
      </c>
      <c r="AF380">
        <v>7</v>
      </c>
    </row>
    <row r="381" spans="1:32" x14ac:dyDescent="0.3">
      <c r="A381">
        <v>380</v>
      </c>
      <c r="B381" t="s">
        <v>7</v>
      </c>
      <c r="C381">
        <v>6</v>
      </c>
      <c r="D381" t="s">
        <v>135</v>
      </c>
      <c r="E381" t="s">
        <v>85</v>
      </c>
      <c r="F381">
        <v>3</v>
      </c>
      <c r="G381" t="s">
        <v>85</v>
      </c>
      <c r="H381" t="s">
        <v>83</v>
      </c>
      <c r="I381" s="2">
        <v>0.5</v>
      </c>
      <c r="J381" t="s">
        <v>85</v>
      </c>
      <c r="K381" t="s">
        <v>83</v>
      </c>
      <c r="L381" t="s">
        <v>15</v>
      </c>
      <c r="N381">
        <v>6</v>
      </c>
      <c r="O381" t="s">
        <v>135</v>
      </c>
      <c r="P381" t="s">
        <v>15</v>
      </c>
      <c r="Q381" s="1" t="s">
        <v>72</v>
      </c>
      <c r="R381" t="s">
        <v>72</v>
      </c>
      <c r="S381" t="str">
        <f t="shared" si="15"/>
        <v>6 &amp; Sales &amp; Marketing</v>
      </c>
      <c r="T381" t="e">
        <f>IF(U381="","",INDEX('Backing 4'!Z:Z,MATCH(U381,'Backing 4'!Y:Y,0)))</f>
        <v>#N/A</v>
      </c>
      <c r="U381">
        <f t="shared" si="16"/>
        <v>6</v>
      </c>
      <c r="V381">
        <v>3</v>
      </c>
      <c r="W381">
        <f>IF(E381="Y","",IF(X381="Y",INDEX('Backing 2'!B:B,MATCH(C381,'Backing 2'!C:C,0)),C381))</f>
        <v>6</v>
      </c>
      <c r="X381" t="s">
        <v>84</v>
      </c>
      <c r="Y381">
        <v>2</v>
      </c>
      <c r="Z381" t="s">
        <v>73</v>
      </c>
      <c r="AA381">
        <v>22</v>
      </c>
      <c r="AB381" t="s">
        <v>24</v>
      </c>
      <c r="AC381" t="s">
        <v>24</v>
      </c>
      <c r="AD381" s="3">
        <v>42826</v>
      </c>
      <c r="AE381" s="3" t="str">
        <f t="shared" si="17"/>
        <v>2017</v>
      </c>
      <c r="AF381">
        <v>3</v>
      </c>
    </row>
    <row r="382" spans="1:32" x14ac:dyDescent="0.3">
      <c r="A382">
        <v>381</v>
      </c>
      <c r="B382" t="s">
        <v>8</v>
      </c>
      <c r="C382">
        <v>6</v>
      </c>
      <c r="D382" t="s">
        <v>135</v>
      </c>
      <c r="E382" t="s">
        <v>85</v>
      </c>
      <c r="F382">
        <v>2</v>
      </c>
      <c r="G382" t="s">
        <v>85</v>
      </c>
      <c r="H382" t="s">
        <v>83</v>
      </c>
      <c r="I382" s="2">
        <v>0.5</v>
      </c>
      <c r="J382" t="s">
        <v>85</v>
      </c>
      <c r="K382" t="s">
        <v>83</v>
      </c>
      <c r="L382" t="s">
        <v>11</v>
      </c>
      <c r="N382">
        <v>6</v>
      </c>
      <c r="O382" t="s">
        <v>135</v>
      </c>
      <c r="P382" t="s">
        <v>11</v>
      </c>
      <c r="Q382" s="1" t="s">
        <v>72</v>
      </c>
      <c r="R382" t="s">
        <v>72</v>
      </c>
      <c r="S382" t="str">
        <f t="shared" si="15"/>
        <v>6 &amp; Finance</v>
      </c>
      <c r="T382" t="e">
        <f>IF(U382="","",INDEX('Backing 4'!Z:Z,MATCH(U382,'Backing 4'!Y:Y,0)))</f>
        <v>#N/A</v>
      </c>
      <c r="U382">
        <f t="shared" si="16"/>
        <v>6</v>
      </c>
      <c r="V382">
        <v>2</v>
      </c>
      <c r="W382">
        <f>IF(E382="Y","",IF(X382="Y",INDEX('Backing 2'!B:B,MATCH(C382,'Backing 2'!C:C,0)),C382))</f>
        <v>6</v>
      </c>
      <c r="X382" t="s">
        <v>84</v>
      </c>
      <c r="Y382">
        <v>3</v>
      </c>
      <c r="Z382" t="s">
        <v>73</v>
      </c>
      <c r="AA382">
        <v>23</v>
      </c>
      <c r="AB382" t="s">
        <v>24</v>
      </c>
      <c r="AC382" t="s">
        <v>24</v>
      </c>
      <c r="AD382" s="3">
        <v>43191</v>
      </c>
      <c r="AE382" s="3" t="str">
        <f t="shared" si="17"/>
        <v>2018</v>
      </c>
      <c r="AF382">
        <v>2</v>
      </c>
    </row>
    <row r="383" spans="1:32" x14ac:dyDescent="0.3">
      <c r="A383">
        <v>382</v>
      </c>
      <c r="B383" t="s">
        <v>8</v>
      </c>
      <c r="C383">
        <v>6</v>
      </c>
      <c r="D383" t="s">
        <v>135</v>
      </c>
      <c r="E383" t="s">
        <v>85</v>
      </c>
      <c r="F383">
        <v>2</v>
      </c>
      <c r="G383" t="s">
        <v>85</v>
      </c>
      <c r="H383" t="s">
        <v>83</v>
      </c>
      <c r="I383" s="2">
        <v>0.5</v>
      </c>
      <c r="J383" t="s">
        <v>85</v>
      </c>
      <c r="K383" t="s">
        <v>83</v>
      </c>
      <c r="L383" t="s">
        <v>14</v>
      </c>
      <c r="N383">
        <v>6</v>
      </c>
      <c r="O383" t="s">
        <v>135</v>
      </c>
      <c r="P383" t="s">
        <v>14</v>
      </c>
      <c r="Q383" s="1" t="s">
        <v>72</v>
      </c>
      <c r="R383" t="s">
        <v>72</v>
      </c>
      <c r="S383" t="str">
        <f t="shared" si="15"/>
        <v>6 &amp; Internal Services</v>
      </c>
      <c r="T383" t="e">
        <f>IF(U383="","",INDEX('Backing 4'!Z:Z,MATCH(U383,'Backing 4'!Y:Y,0)))</f>
        <v>#N/A</v>
      </c>
      <c r="U383">
        <f t="shared" si="16"/>
        <v>6</v>
      </c>
      <c r="V383">
        <v>2</v>
      </c>
      <c r="W383">
        <f>IF(E383="Y","",IF(X383="Y",INDEX('Backing 2'!B:B,MATCH(C383,'Backing 2'!C:C,0)),C383))</f>
        <v>6</v>
      </c>
      <c r="X383" t="s">
        <v>84</v>
      </c>
      <c r="Y383">
        <v>3</v>
      </c>
      <c r="Z383" t="s">
        <v>73</v>
      </c>
      <c r="AA383">
        <v>23</v>
      </c>
      <c r="AB383" t="s">
        <v>24</v>
      </c>
      <c r="AC383" t="s">
        <v>24</v>
      </c>
      <c r="AD383" s="3">
        <v>43191</v>
      </c>
      <c r="AE383" s="3" t="str">
        <f t="shared" si="17"/>
        <v>2018</v>
      </c>
      <c r="AF383">
        <v>2</v>
      </c>
    </row>
    <row r="384" spans="1:32" x14ac:dyDescent="0.3">
      <c r="A384">
        <v>383</v>
      </c>
      <c r="B384" t="s">
        <v>8</v>
      </c>
      <c r="C384" s="4">
        <v>3</v>
      </c>
      <c r="D384" s="4" t="s">
        <v>138</v>
      </c>
      <c r="E384" t="s">
        <v>85</v>
      </c>
      <c r="F384">
        <v>2</v>
      </c>
      <c r="G384" t="s">
        <v>85</v>
      </c>
      <c r="H384" t="s">
        <v>85</v>
      </c>
      <c r="I384" s="2">
        <v>0.5</v>
      </c>
      <c r="J384" t="s">
        <v>83</v>
      </c>
      <c r="K384" t="s">
        <v>83</v>
      </c>
      <c r="L384" t="s">
        <v>15</v>
      </c>
      <c r="M384" t="s">
        <v>86</v>
      </c>
      <c r="P384" t="s">
        <v>15</v>
      </c>
      <c r="Q384" s="1" t="s">
        <v>72</v>
      </c>
      <c r="R384" t="s">
        <v>72</v>
      </c>
      <c r="S384" t="str">
        <f t="shared" si="15"/>
        <v/>
      </c>
      <c r="T384" t="str">
        <f>IF(U384="","",INDEX('Backing 4'!Z:Z,MATCH(U384,'Backing 4'!Y:Y,0)))</f>
        <v/>
      </c>
      <c r="U384" t="str">
        <f t="shared" si="16"/>
        <v/>
      </c>
      <c r="V384">
        <v>3</v>
      </c>
      <c r="W384">
        <f>IF(E384="Y","",IF(X384="Y",INDEX('Backing 2'!B:B,MATCH(C384,'Backing 2'!C:C,0)),C384))</f>
        <v>3</v>
      </c>
      <c r="X384" t="s">
        <v>84</v>
      </c>
      <c r="Y384">
        <v>4</v>
      </c>
      <c r="Z384" t="s">
        <v>73</v>
      </c>
      <c r="AA384">
        <v>28</v>
      </c>
      <c r="AB384" t="s">
        <v>24</v>
      </c>
      <c r="AC384" t="s">
        <v>24</v>
      </c>
      <c r="AD384" s="3">
        <v>40634</v>
      </c>
      <c r="AE384" s="3" t="str">
        <f t="shared" si="17"/>
        <v>2011</v>
      </c>
      <c r="AF384">
        <v>9</v>
      </c>
    </row>
    <row r="385" spans="1:32" x14ac:dyDescent="0.3">
      <c r="A385">
        <v>384</v>
      </c>
      <c r="B385" t="s">
        <v>8</v>
      </c>
      <c r="C385">
        <v>6</v>
      </c>
      <c r="D385" t="s">
        <v>135</v>
      </c>
      <c r="E385" t="s">
        <v>83</v>
      </c>
      <c r="F385" s="4"/>
      <c r="G385" t="s">
        <v>85</v>
      </c>
      <c r="H385" t="s">
        <v>85</v>
      </c>
      <c r="I385" s="2">
        <v>0.5</v>
      </c>
      <c r="J385" t="s">
        <v>85</v>
      </c>
      <c r="K385" t="s">
        <v>85</v>
      </c>
      <c r="L385" t="s">
        <v>13</v>
      </c>
      <c r="N385">
        <v>6</v>
      </c>
      <c r="O385" t="s">
        <v>135</v>
      </c>
      <c r="P385" t="s">
        <v>13</v>
      </c>
      <c r="Q385" s="1" t="s">
        <v>72</v>
      </c>
      <c r="R385" t="s">
        <v>72</v>
      </c>
      <c r="S385" t="str">
        <f t="shared" si="15"/>
        <v>6 &amp; Operations</v>
      </c>
      <c r="T385" t="e">
        <f>IF(U385="","",INDEX('Backing 4'!Z:Z,MATCH(U385,'Backing 4'!Y:Y,0)))</f>
        <v>#N/A</v>
      </c>
      <c r="U385">
        <f t="shared" si="16"/>
        <v>6</v>
      </c>
      <c r="V385">
        <v>0</v>
      </c>
      <c r="W385">
        <f>IF(E385="Y","",IF(X385="Y",INDEX('Backing 2'!B:B,MATCH(C385,'Backing 2'!C:C,0)),C385))</f>
        <v>6</v>
      </c>
      <c r="X385" t="s">
        <v>84</v>
      </c>
      <c r="Z385" t="s">
        <v>73</v>
      </c>
      <c r="AA385">
        <v>24</v>
      </c>
      <c r="AB385" t="s">
        <v>31</v>
      </c>
      <c r="AC385" t="s">
        <v>78</v>
      </c>
      <c r="AD385" s="3">
        <v>43922</v>
      </c>
      <c r="AE385" s="3" t="str">
        <f t="shared" si="17"/>
        <v>2020</v>
      </c>
      <c r="AF385">
        <v>0</v>
      </c>
    </row>
    <row r="386" spans="1:32" x14ac:dyDescent="0.3">
      <c r="A386">
        <v>385</v>
      </c>
      <c r="B386" t="s">
        <v>8</v>
      </c>
      <c r="C386">
        <v>3</v>
      </c>
      <c r="D386" t="s">
        <v>138</v>
      </c>
      <c r="E386" t="s">
        <v>85</v>
      </c>
      <c r="F386">
        <v>2</v>
      </c>
      <c r="G386" t="s">
        <v>83</v>
      </c>
      <c r="H386" t="s">
        <v>83</v>
      </c>
      <c r="I386" s="2">
        <v>0.5</v>
      </c>
      <c r="J386" t="s">
        <v>85</v>
      </c>
      <c r="K386" t="s">
        <v>83</v>
      </c>
      <c r="L386" t="s">
        <v>15</v>
      </c>
      <c r="N386">
        <v>2</v>
      </c>
      <c r="O386" t="s">
        <v>137</v>
      </c>
      <c r="P386" t="s">
        <v>15</v>
      </c>
      <c r="Q386" s="1" t="s">
        <v>72</v>
      </c>
      <c r="R386" t="s">
        <v>72</v>
      </c>
      <c r="S386" t="str">
        <f t="shared" ref="S386:S449" si="18">IF(N386="","",IF(C386="1 - Executive","",C386&amp;" &amp; "&amp;P386))</f>
        <v>3 &amp; Sales &amp; Marketing</v>
      </c>
      <c r="T386" t="e">
        <f>IF(U386="","",INDEX('Backing 4'!Z:Z,MATCH(U386,'Backing 4'!Y:Y,0)))</f>
        <v>#N/A</v>
      </c>
      <c r="U386">
        <f t="shared" ref="U386:U449" si="19">IF(N386="","",IF(C386="1 - Executive","",C386))</f>
        <v>3</v>
      </c>
      <c r="V386">
        <v>4</v>
      </c>
      <c r="W386">
        <f>IF(E386="Y","",IF(X386="Y",INDEX('Backing 2'!B:B,MATCH(C386,'Backing 2'!C:C,0)),C386))</f>
        <v>3</v>
      </c>
      <c r="X386" t="s">
        <v>84</v>
      </c>
      <c r="Y386">
        <v>2</v>
      </c>
      <c r="Z386" t="s">
        <v>75</v>
      </c>
      <c r="AA386">
        <v>44</v>
      </c>
      <c r="AB386" t="s">
        <v>36</v>
      </c>
      <c r="AC386" t="s">
        <v>78</v>
      </c>
      <c r="AD386" s="3">
        <v>42461</v>
      </c>
      <c r="AE386" s="3" t="str">
        <f t="shared" si="17"/>
        <v>2016</v>
      </c>
      <c r="AF386">
        <v>4</v>
      </c>
    </row>
    <row r="387" spans="1:32" x14ac:dyDescent="0.3">
      <c r="A387">
        <v>386</v>
      </c>
      <c r="B387" t="s">
        <v>7</v>
      </c>
      <c r="C387">
        <v>6</v>
      </c>
      <c r="D387" t="s">
        <v>135</v>
      </c>
      <c r="E387" t="s">
        <v>85</v>
      </c>
      <c r="F387">
        <v>2</v>
      </c>
      <c r="G387" t="s">
        <v>85</v>
      </c>
      <c r="H387" t="s">
        <v>83</v>
      </c>
      <c r="I387" s="2">
        <v>0.5</v>
      </c>
      <c r="J387" t="s">
        <v>85</v>
      </c>
      <c r="K387" t="s">
        <v>83</v>
      </c>
      <c r="L387" t="s">
        <v>12</v>
      </c>
      <c r="N387">
        <v>6</v>
      </c>
      <c r="O387" t="s">
        <v>135</v>
      </c>
      <c r="P387" t="s">
        <v>12</v>
      </c>
      <c r="Q387" s="1" t="s">
        <v>72</v>
      </c>
      <c r="R387" t="s">
        <v>72</v>
      </c>
      <c r="S387" t="str">
        <f t="shared" si="18"/>
        <v>6 &amp; HR</v>
      </c>
      <c r="T387" t="e">
        <f>IF(U387="","",INDEX('Backing 4'!Z:Z,MATCH(U387,'Backing 4'!Y:Y,0)))</f>
        <v>#N/A</v>
      </c>
      <c r="U387">
        <f t="shared" si="19"/>
        <v>6</v>
      </c>
      <c r="V387">
        <v>3</v>
      </c>
      <c r="W387">
        <f>IF(E387="Y","",IF(X387="Y",INDEX('Backing 2'!B:B,MATCH(C387,'Backing 2'!C:C,0)),C387))</f>
        <v>6</v>
      </c>
      <c r="X387" t="s">
        <v>84</v>
      </c>
      <c r="Y387">
        <v>3</v>
      </c>
      <c r="Z387" t="s">
        <v>73</v>
      </c>
      <c r="AA387">
        <v>24</v>
      </c>
      <c r="AB387" t="s">
        <v>36</v>
      </c>
      <c r="AC387" t="s">
        <v>78</v>
      </c>
      <c r="AD387" s="3">
        <v>42826</v>
      </c>
      <c r="AE387" s="3" t="str">
        <f t="shared" ref="AE387:AE450" si="20">TEXT(AD387,"yyyy")</f>
        <v>2017</v>
      </c>
      <c r="AF387">
        <v>3</v>
      </c>
    </row>
    <row r="388" spans="1:32" x14ac:dyDescent="0.3">
      <c r="A388">
        <v>387</v>
      </c>
      <c r="B388" t="s">
        <v>7</v>
      </c>
      <c r="C388">
        <v>4</v>
      </c>
      <c r="D388" t="s">
        <v>136</v>
      </c>
      <c r="E388" t="s">
        <v>85</v>
      </c>
      <c r="F388">
        <v>2</v>
      </c>
      <c r="G388" t="s">
        <v>85</v>
      </c>
      <c r="H388" t="s">
        <v>83</v>
      </c>
      <c r="I388" s="2">
        <v>0.5</v>
      </c>
      <c r="J388" t="s">
        <v>85</v>
      </c>
      <c r="K388" t="s">
        <v>83</v>
      </c>
      <c r="L388" t="s">
        <v>13</v>
      </c>
      <c r="N388">
        <v>4</v>
      </c>
      <c r="O388" t="s">
        <v>136</v>
      </c>
      <c r="P388" t="s">
        <v>13</v>
      </c>
      <c r="Q388" s="1" t="s">
        <v>72</v>
      </c>
      <c r="R388" t="s">
        <v>72</v>
      </c>
      <c r="S388" t="str">
        <f t="shared" si="18"/>
        <v>4 &amp; Operations</v>
      </c>
      <c r="T388" t="e">
        <f>IF(U388="","",INDEX('Backing 4'!Z:Z,MATCH(U388,'Backing 4'!Y:Y,0)))</f>
        <v>#N/A</v>
      </c>
      <c r="U388">
        <f t="shared" si="19"/>
        <v>4</v>
      </c>
      <c r="V388">
        <v>3</v>
      </c>
      <c r="W388">
        <f>IF(E388="Y","",IF(X388="Y",INDEX('Backing 2'!B:B,MATCH(C388,'Backing 2'!C:C,0)),C388))</f>
        <v>4</v>
      </c>
      <c r="X388" t="s">
        <v>84</v>
      </c>
      <c r="Y388">
        <v>2</v>
      </c>
      <c r="Z388" t="s">
        <v>75</v>
      </c>
      <c r="AA388">
        <v>40</v>
      </c>
      <c r="AB388" t="s">
        <v>31</v>
      </c>
      <c r="AC388" t="s">
        <v>78</v>
      </c>
      <c r="AD388" s="3">
        <v>42095</v>
      </c>
      <c r="AE388" s="3" t="str">
        <f t="shared" si="20"/>
        <v>2015</v>
      </c>
      <c r="AF388">
        <v>5</v>
      </c>
    </row>
    <row r="389" spans="1:32" x14ac:dyDescent="0.3">
      <c r="A389">
        <v>388</v>
      </c>
      <c r="B389" t="s">
        <v>8</v>
      </c>
      <c r="C389">
        <v>6</v>
      </c>
      <c r="D389" t="s">
        <v>135</v>
      </c>
      <c r="E389" t="s">
        <v>85</v>
      </c>
      <c r="F389">
        <v>2</v>
      </c>
      <c r="G389" t="s">
        <v>85</v>
      </c>
      <c r="H389" t="s">
        <v>83</v>
      </c>
      <c r="I389" s="2">
        <v>0.5</v>
      </c>
      <c r="J389" t="s">
        <v>85</v>
      </c>
      <c r="K389" t="s">
        <v>83</v>
      </c>
      <c r="L389" t="s">
        <v>15</v>
      </c>
      <c r="N389">
        <v>6</v>
      </c>
      <c r="O389" t="s">
        <v>135</v>
      </c>
      <c r="P389" t="s">
        <v>15</v>
      </c>
      <c r="Q389" s="1" t="s">
        <v>72</v>
      </c>
      <c r="R389" t="s">
        <v>72</v>
      </c>
      <c r="S389" t="str">
        <f t="shared" si="18"/>
        <v>6 &amp; Sales &amp; Marketing</v>
      </c>
      <c r="T389" t="e">
        <f>IF(U389="","",INDEX('Backing 4'!Z:Z,MATCH(U389,'Backing 4'!Y:Y,0)))</f>
        <v>#N/A</v>
      </c>
      <c r="U389">
        <f t="shared" si="19"/>
        <v>6</v>
      </c>
      <c r="V389">
        <v>3</v>
      </c>
      <c r="W389">
        <f>IF(E389="Y","",IF(X389="Y",INDEX('Backing 2'!B:B,MATCH(C389,'Backing 2'!C:C,0)),C389))</f>
        <v>6</v>
      </c>
      <c r="X389" t="s">
        <v>84</v>
      </c>
      <c r="Y389">
        <v>2</v>
      </c>
      <c r="Z389" t="s">
        <v>73</v>
      </c>
      <c r="AA389">
        <v>25</v>
      </c>
      <c r="AB389" t="s">
        <v>24</v>
      </c>
      <c r="AC389" t="s">
        <v>24</v>
      </c>
      <c r="AD389" s="3">
        <v>42826</v>
      </c>
      <c r="AE389" s="3" t="str">
        <f t="shared" si="20"/>
        <v>2017</v>
      </c>
      <c r="AF389">
        <v>3</v>
      </c>
    </row>
    <row r="390" spans="1:32" x14ac:dyDescent="0.3">
      <c r="A390">
        <v>389</v>
      </c>
      <c r="B390" t="s">
        <v>8</v>
      </c>
      <c r="C390">
        <v>6</v>
      </c>
      <c r="D390" t="s">
        <v>135</v>
      </c>
      <c r="E390" t="s">
        <v>85</v>
      </c>
      <c r="F390">
        <v>3</v>
      </c>
      <c r="G390" t="s">
        <v>85</v>
      </c>
      <c r="H390" t="s">
        <v>83</v>
      </c>
      <c r="I390" s="2">
        <v>0.5</v>
      </c>
      <c r="J390" t="s">
        <v>85</v>
      </c>
      <c r="K390" t="s">
        <v>83</v>
      </c>
      <c r="L390" t="s">
        <v>13</v>
      </c>
      <c r="N390">
        <v>6</v>
      </c>
      <c r="O390" t="s">
        <v>135</v>
      </c>
      <c r="P390" t="s">
        <v>13</v>
      </c>
      <c r="Q390" s="1" t="s">
        <v>72</v>
      </c>
      <c r="R390" t="s">
        <v>72</v>
      </c>
      <c r="S390" t="str">
        <f t="shared" si="18"/>
        <v>6 &amp; Operations</v>
      </c>
      <c r="T390" t="e">
        <f>IF(U390="","",INDEX('Backing 4'!Z:Z,MATCH(U390,'Backing 4'!Y:Y,0)))</f>
        <v>#N/A</v>
      </c>
      <c r="U390">
        <f t="shared" si="19"/>
        <v>6</v>
      </c>
      <c r="V390">
        <v>3</v>
      </c>
      <c r="W390">
        <f>IF(E390="Y","",IF(X390="Y",INDEX('Backing 2'!B:B,MATCH(C390,'Backing 2'!C:C,0)),C390))</f>
        <v>6</v>
      </c>
      <c r="X390" t="s">
        <v>84</v>
      </c>
      <c r="Y390">
        <v>3</v>
      </c>
      <c r="Z390" t="s">
        <v>73</v>
      </c>
      <c r="AA390">
        <v>20</v>
      </c>
      <c r="AB390" t="s">
        <v>24</v>
      </c>
      <c r="AC390" t="s">
        <v>24</v>
      </c>
      <c r="AD390" s="3">
        <v>42826</v>
      </c>
      <c r="AE390" s="3" t="str">
        <f t="shared" si="20"/>
        <v>2017</v>
      </c>
      <c r="AF390">
        <v>3</v>
      </c>
    </row>
    <row r="391" spans="1:32" x14ac:dyDescent="0.3">
      <c r="A391">
        <v>390</v>
      </c>
      <c r="B391" t="s">
        <v>8</v>
      </c>
      <c r="C391">
        <v>6</v>
      </c>
      <c r="D391" t="s">
        <v>135</v>
      </c>
      <c r="E391" t="s">
        <v>85</v>
      </c>
      <c r="F391">
        <v>2</v>
      </c>
      <c r="G391" t="s">
        <v>85</v>
      </c>
      <c r="H391" t="s">
        <v>83</v>
      </c>
      <c r="I391" s="2">
        <v>0.5</v>
      </c>
      <c r="J391" t="s">
        <v>85</v>
      </c>
      <c r="K391" t="s">
        <v>83</v>
      </c>
      <c r="L391" t="s">
        <v>14</v>
      </c>
      <c r="N391">
        <v>6</v>
      </c>
      <c r="O391" t="s">
        <v>135</v>
      </c>
      <c r="P391" t="s">
        <v>14</v>
      </c>
      <c r="Q391" s="1" t="s">
        <v>72</v>
      </c>
      <c r="R391" t="s">
        <v>72</v>
      </c>
      <c r="S391" t="str">
        <f t="shared" si="18"/>
        <v>6 &amp; Internal Services</v>
      </c>
      <c r="T391" t="e">
        <f>IF(U391="","",INDEX('Backing 4'!Z:Z,MATCH(U391,'Backing 4'!Y:Y,0)))</f>
        <v>#N/A</v>
      </c>
      <c r="U391">
        <f t="shared" si="19"/>
        <v>6</v>
      </c>
      <c r="V391">
        <v>2</v>
      </c>
      <c r="W391">
        <f>IF(E391="Y","",IF(X391="Y",INDEX('Backing 2'!B:B,MATCH(C391,'Backing 2'!C:C,0)),C391))</f>
        <v>6</v>
      </c>
      <c r="X391" t="s">
        <v>84</v>
      </c>
      <c r="Y391">
        <v>3</v>
      </c>
      <c r="Z391" t="s">
        <v>73</v>
      </c>
      <c r="AA391">
        <v>24</v>
      </c>
      <c r="AB391" t="s">
        <v>24</v>
      </c>
      <c r="AC391" t="s">
        <v>24</v>
      </c>
      <c r="AD391" s="3">
        <v>43191</v>
      </c>
      <c r="AE391" s="3" t="str">
        <f t="shared" si="20"/>
        <v>2018</v>
      </c>
      <c r="AF391">
        <v>2</v>
      </c>
    </row>
    <row r="392" spans="1:32" x14ac:dyDescent="0.3">
      <c r="A392">
        <v>391</v>
      </c>
      <c r="B392" t="s">
        <v>8</v>
      </c>
      <c r="C392">
        <v>4</v>
      </c>
      <c r="D392" t="s">
        <v>136</v>
      </c>
      <c r="E392" t="s">
        <v>85</v>
      </c>
      <c r="F392">
        <v>2</v>
      </c>
      <c r="G392" t="s">
        <v>85</v>
      </c>
      <c r="H392" t="s">
        <v>83</v>
      </c>
      <c r="I392" s="2">
        <v>0.5</v>
      </c>
      <c r="J392" t="s">
        <v>85</v>
      </c>
      <c r="K392" t="s">
        <v>83</v>
      </c>
      <c r="L392" t="s">
        <v>14</v>
      </c>
      <c r="N392">
        <v>4</v>
      </c>
      <c r="O392" t="s">
        <v>136</v>
      </c>
      <c r="P392" t="s">
        <v>14</v>
      </c>
      <c r="Q392" s="1" t="s">
        <v>72</v>
      </c>
      <c r="R392" t="s">
        <v>72</v>
      </c>
      <c r="S392" t="str">
        <f t="shared" si="18"/>
        <v>4 &amp; Internal Services</v>
      </c>
      <c r="T392" t="e">
        <f>IF(U392="","",INDEX('Backing 4'!Z:Z,MATCH(U392,'Backing 4'!Y:Y,0)))</f>
        <v>#N/A</v>
      </c>
      <c r="U392">
        <f t="shared" si="19"/>
        <v>4</v>
      </c>
      <c r="V392">
        <v>5</v>
      </c>
      <c r="W392">
        <f>IF(E392="Y","",IF(X392="Y",INDEX('Backing 2'!B:B,MATCH(C392,'Backing 2'!C:C,0)),C392))</f>
        <v>4</v>
      </c>
      <c r="X392" t="s">
        <v>84</v>
      </c>
      <c r="Y392">
        <v>3</v>
      </c>
      <c r="Z392" t="s">
        <v>74</v>
      </c>
      <c r="AA392">
        <v>36</v>
      </c>
      <c r="AB392" t="s">
        <v>24</v>
      </c>
      <c r="AC392" t="s">
        <v>24</v>
      </c>
      <c r="AD392" s="3">
        <v>41000</v>
      </c>
      <c r="AE392" s="3" t="str">
        <f t="shared" si="20"/>
        <v>2012</v>
      </c>
      <c r="AF392">
        <v>8</v>
      </c>
    </row>
    <row r="393" spans="1:32" x14ac:dyDescent="0.3">
      <c r="A393">
        <v>392</v>
      </c>
      <c r="B393" t="s">
        <v>8</v>
      </c>
      <c r="C393">
        <v>3</v>
      </c>
      <c r="D393" t="s">
        <v>138</v>
      </c>
      <c r="E393" t="s">
        <v>85</v>
      </c>
      <c r="F393">
        <v>3</v>
      </c>
      <c r="G393" t="s">
        <v>85</v>
      </c>
      <c r="H393" t="s">
        <v>83</v>
      </c>
      <c r="I393" s="2">
        <v>0.5</v>
      </c>
      <c r="J393" t="s">
        <v>85</v>
      </c>
      <c r="K393" t="s">
        <v>83</v>
      </c>
      <c r="L393" t="s">
        <v>13</v>
      </c>
      <c r="N393">
        <v>3</v>
      </c>
      <c r="O393" t="s">
        <v>138</v>
      </c>
      <c r="P393" t="s">
        <v>13</v>
      </c>
      <c r="Q393" s="1" t="s">
        <v>72</v>
      </c>
      <c r="R393" t="s">
        <v>72</v>
      </c>
      <c r="S393" t="str">
        <f t="shared" si="18"/>
        <v>3 &amp; Operations</v>
      </c>
      <c r="T393" t="e">
        <f>IF(U393="","",INDEX('Backing 4'!Z:Z,MATCH(U393,'Backing 4'!Y:Y,0)))</f>
        <v>#N/A</v>
      </c>
      <c r="U393">
        <f t="shared" si="19"/>
        <v>3</v>
      </c>
      <c r="V393">
        <v>1</v>
      </c>
      <c r="W393" t="e">
        <f>IF(E393="Y","",IF(X393="Y",INDEX('Backing 2'!B:B,MATCH(C393,'Backing 2'!C:C,0)),C393))</f>
        <v>#N/A</v>
      </c>
      <c r="X393" t="s">
        <v>82</v>
      </c>
      <c r="Y393">
        <v>2</v>
      </c>
      <c r="Z393" t="s">
        <v>75</v>
      </c>
      <c r="AA393">
        <v>41</v>
      </c>
      <c r="AB393" t="s">
        <v>36</v>
      </c>
      <c r="AC393" t="s">
        <v>78</v>
      </c>
      <c r="AD393" s="3">
        <v>41730</v>
      </c>
      <c r="AE393" s="3" t="str">
        <f t="shared" si="20"/>
        <v>2014</v>
      </c>
      <c r="AF393">
        <v>6</v>
      </c>
    </row>
    <row r="394" spans="1:32" x14ac:dyDescent="0.3">
      <c r="A394">
        <v>393</v>
      </c>
      <c r="B394" t="s">
        <v>8</v>
      </c>
      <c r="C394">
        <v>5</v>
      </c>
      <c r="D394" t="s">
        <v>139</v>
      </c>
      <c r="E394" t="s">
        <v>85</v>
      </c>
      <c r="F394">
        <v>2</v>
      </c>
      <c r="G394" t="s">
        <v>85</v>
      </c>
      <c r="H394" t="s">
        <v>83</v>
      </c>
      <c r="I394" s="2">
        <v>0.5</v>
      </c>
      <c r="J394" t="s">
        <v>85</v>
      </c>
      <c r="K394" t="s">
        <v>83</v>
      </c>
      <c r="L394" t="s">
        <v>13</v>
      </c>
      <c r="N394">
        <v>5</v>
      </c>
      <c r="O394" t="s">
        <v>139</v>
      </c>
      <c r="P394" t="s">
        <v>13</v>
      </c>
      <c r="Q394" s="1" t="s">
        <v>72</v>
      </c>
      <c r="R394" t="s">
        <v>72</v>
      </c>
      <c r="S394" t="str">
        <f t="shared" si="18"/>
        <v>5 &amp; Operations</v>
      </c>
      <c r="T394" t="e">
        <f>IF(U394="","",INDEX('Backing 4'!Z:Z,MATCH(U394,'Backing 4'!Y:Y,0)))</f>
        <v>#N/A</v>
      </c>
      <c r="U394">
        <f t="shared" si="19"/>
        <v>5</v>
      </c>
      <c r="V394">
        <v>3</v>
      </c>
      <c r="W394">
        <f>IF(E394="Y","",IF(X394="Y",INDEX('Backing 2'!B:B,MATCH(C394,'Backing 2'!C:C,0)),C394))</f>
        <v>5</v>
      </c>
      <c r="X394" t="s">
        <v>84</v>
      </c>
      <c r="Y394">
        <v>2</v>
      </c>
      <c r="Z394" t="s">
        <v>73</v>
      </c>
      <c r="AA394">
        <v>28</v>
      </c>
      <c r="AB394" t="s">
        <v>24</v>
      </c>
      <c r="AC394" t="s">
        <v>24</v>
      </c>
      <c r="AD394" s="3">
        <v>40634</v>
      </c>
      <c r="AE394" s="3" t="str">
        <f t="shared" si="20"/>
        <v>2011</v>
      </c>
      <c r="AF394">
        <v>9</v>
      </c>
    </row>
    <row r="395" spans="1:32" x14ac:dyDescent="0.3">
      <c r="A395">
        <v>394</v>
      </c>
      <c r="B395" t="s">
        <v>8</v>
      </c>
      <c r="C395">
        <v>4</v>
      </c>
      <c r="D395" t="s">
        <v>136</v>
      </c>
      <c r="E395" t="s">
        <v>85</v>
      </c>
      <c r="F395">
        <v>3</v>
      </c>
      <c r="G395" t="s">
        <v>85</v>
      </c>
      <c r="H395" t="s">
        <v>83</v>
      </c>
      <c r="I395" s="2">
        <v>0.5</v>
      </c>
      <c r="J395" t="s">
        <v>85</v>
      </c>
      <c r="K395" t="s">
        <v>83</v>
      </c>
      <c r="L395" t="s">
        <v>13</v>
      </c>
      <c r="N395">
        <v>4</v>
      </c>
      <c r="O395" t="s">
        <v>136</v>
      </c>
      <c r="P395" t="s">
        <v>13</v>
      </c>
      <c r="Q395" s="1" t="s">
        <v>72</v>
      </c>
      <c r="R395" t="s">
        <v>72</v>
      </c>
      <c r="S395" t="str">
        <f t="shared" si="18"/>
        <v>4 &amp; Operations</v>
      </c>
      <c r="T395" t="e">
        <f>IF(U395="","",INDEX('Backing 4'!Z:Z,MATCH(U395,'Backing 4'!Y:Y,0)))</f>
        <v>#N/A</v>
      </c>
      <c r="U395">
        <f t="shared" si="19"/>
        <v>4</v>
      </c>
      <c r="V395">
        <v>5</v>
      </c>
      <c r="W395">
        <f>IF(E395="Y","",IF(X395="Y",INDEX('Backing 2'!B:B,MATCH(C395,'Backing 2'!C:C,0)),C395))</f>
        <v>4</v>
      </c>
      <c r="X395" t="s">
        <v>84</v>
      </c>
      <c r="Y395">
        <v>3</v>
      </c>
      <c r="Z395" t="s">
        <v>74</v>
      </c>
      <c r="AA395">
        <v>34</v>
      </c>
      <c r="AB395" t="s">
        <v>24</v>
      </c>
      <c r="AC395" t="s">
        <v>24</v>
      </c>
      <c r="AD395" s="3">
        <v>41365</v>
      </c>
      <c r="AE395" s="3" t="str">
        <f t="shared" si="20"/>
        <v>2013</v>
      </c>
      <c r="AF395">
        <v>7</v>
      </c>
    </row>
    <row r="396" spans="1:32" x14ac:dyDescent="0.3">
      <c r="A396">
        <v>395</v>
      </c>
      <c r="B396" t="s">
        <v>8</v>
      </c>
      <c r="C396">
        <v>6</v>
      </c>
      <c r="D396" t="s">
        <v>135</v>
      </c>
      <c r="E396" t="s">
        <v>85</v>
      </c>
      <c r="F396">
        <v>2</v>
      </c>
      <c r="G396" t="s">
        <v>85</v>
      </c>
      <c r="H396" t="s">
        <v>83</v>
      </c>
      <c r="I396" s="2">
        <v>0.5</v>
      </c>
      <c r="J396" t="s">
        <v>85</v>
      </c>
      <c r="K396" t="s">
        <v>83</v>
      </c>
      <c r="L396" t="s">
        <v>13</v>
      </c>
      <c r="N396">
        <v>6</v>
      </c>
      <c r="O396" t="s">
        <v>135</v>
      </c>
      <c r="P396" t="s">
        <v>13</v>
      </c>
      <c r="Q396" s="1" t="s">
        <v>72</v>
      </c>
      <c r="R396" t="s">
        <v>72</v>
      </c>
      <c r="S396" t="str">
        <f t="shared" si="18"/>
        <v>6 &amp; Operations</v>
      </c>
      <c r="T396" t="e">
        <f>IF(U396="","",INDEX('Backing 4'!Z:Z,MATCH(U396,'Backing 4'!Y:Y,0)))</f>
        <v>#N/A</v>
      </c>
      <c r="U396">
        <f t="shared" si="19"/>
        <v>6</v>
      </c>
      <c r="V396">
        <v>3</v>
      </c>
      <c r="W396">
        <f>IF(E396="Y","",IF(X396="Y",INDEX('Backing 2'!B:B,MATCH(C396,'Backing 2'!C:C,0)),C396))</f>
        <v>6</v>
      </c>
      <c r="X396" t="s">
        <v>84</v>
      </c>
      <c r="Y396">
        <v>3</v>
      </c>
      <c r="Z396" t="s">
        <v>73</v>
      </c>
      <c r="AA396">
        <v>22</v>
      </c>
      <c r="AB396" t="s">
        <v>36</v>
      </c>
      <c r="AC396" t="s">
        <v>78</v>
      </c>
      <c r="AD396" s="3">
        <v>42826</v>
      </c>
      <c r="AE396" s="3" t="str">
        <f t="shared" si="20"/>
        <v>2017</v>
      </c>
      <c r="AF396">
        <v>3</v>
      </c>
    </row>
    <row r="397" spans="1:32" x14ac:dyDescent="0.3">
      <c r="A397">
        <v>396</v>
      </c>
      <c r="B397" t="s">
        <v>7</v>
      </c>
      <c r="C397">
        <v>6</v>
      </c>
      <c r="D397" t="s">
        <v>135</v>
      </c>
      <c r="E397" t="s">
        <v>85</v>
      </c>
      <c r="F397">
        <v>3</v>
      </c>
      <c r="G397" t="s">
        <v>85</v>
      </c>
      <c r="H397" t="s">
        <v>83</v>
      </c>
      <c r="I397" s="2">
        <v>0.5</v>
      </c>
      <c r="J397" t="s">
        <v>85</v>
      </c>
      <c r="K397" t="s">
        <v>83</v>
      </c>
      <c r="L397" t="s">
        <v>15</v>
      </c>
      <c r="N397">
        <v>6</v>
      </c>
      <c r="O397" t="s">
        <v>135</v>
      </c>
      <c r="P397" t="s">
        <v>15</v>
      </c>
      <c r="Q397" s="1" t="s">
        <v>72</v>
      </c>
      <c r="R397" t="s">
        <v>72</v>
      </c>
      <c r="S397" t="str">
        <f t="shared" si="18"/>
        <v>6 &amp; Sales &amp; Marketing</v>
      </c>
      <c r="T397" t="e">
        <f>IF(U397="","",INDEX('Backing 4'!Z:Z,MATCH(U397,'Backing 4'!Y:Y,0)))</f>
        <v>#N/A</v>
      </c>
      <c r="U397">
        <f t="shared" si="19"/>
        <v>6</v>
      </c>
      <c r="V397">
        <v>1</v>
      </c>
      <c r="W397">
        <f>IF(E397="Y","",IF(X397="Y",INDEX('Backing 2'!B:B,MATCH(C397,'Backing 2'!C:C,0)),C397))</f>
        <v>6</v>
      </c>
      <c r="X397" t="s">
        <v>84</v>
      </c>
      <c r="Z397" t="s">
        <v>73</v>
      </c>
      <c r="AA397">
        <v>28</v>
      </c>
      <c r="AB397" t="s">
        <v>36</v>
      </c>
      <c r="AC397" t="s">
        <v>78</v>
      </c>
      <c r="AD397" s="3">
        <v>43556</v>
      </c>
      <c r="AE397" s="3" t="str">
        <f t="shared" si="20"/>
        <v>2019</v>
      </c>
      <c r="AF397">
        <v>1</v>
      </c>
    </row>
    <row r="398" spans="1:32" x14ac:dyDescent="0.3">
      <c r="A398">
        <v>397</v>
      </c>
      <c r="B398" t="s">
        <v>8</v>
      </c>
      <c r="C398">
        <v>4</v>
      </c>
      <c r="D398" t="s">
        <v>136</v>
      </c>
      <c r="E398" t="s">
        <v>83</v>
      </c>
      <c r="F398" s="4"/>
      <c r="G398" t="s">
        <v>85</v>
      </c>
      <c r="H398" t="s">
        <v>85</v>
      </c>
      <c r="I398" s="2">
        <v>0.5</v>
      </c>
      <c r="J398" t="s">
        <v>85</v>
      </c>
      <c r="K398" t="s">
        <v>85</v>
      </c>
      <c r="L398" t="s">
        <v>15</v>
      </c>
      <c r="N398">
        <v>4</v>
      </c>
      <c r="O398" t="s">
        <v>136</v>
      </c>
      <c r="P398" t="s">
        <v>15</v>
      </c>
      <c r="Q398" s="1" t="s">
        <v>72</v>
      </c>
      <c r="R398" t="s">
        <v>72</v>
      </c>
      <c r="S398" t="str">
        <f t="shared" si="18"/>
        <v>4 &amp; Sales &amp; Marketing</v>
      </c>
      <c r="T398" t="e">
        <f>IF(U398="","",INDEX('Backing 4'!Z:Z,MATCH(U398,'Backing 4'!Y:Y,0)))</f>
        <v>#N/A</v>
      </c>
      <c r="U398">
        <f t="shared" si="19"/>
        <v>4</v>
      </c>
      <c r="V398">
        <v>0</v>
      </c>
      <c r="W398">
        <f>IF(E398="Y","",IF(X398="Y",INDEX('Backing 2'!B:B,MATCH(C398,'Backing 2'!C:C,0)),C398))</f>
        <v>4</v>
      </c>
      <c r="X398" t="s">
        <v>84</v>
      </c>
      <c r="Z398" t="s">
        <v>74</v>
      </c>
      <c r="AA398">
        <v>32</v>
      </c>
      <c r="AB398" t="s">
        <v>24</v>
      </c>
      <c r="AC398" t="s">
        <v>24</v>
      </c>
      <c r="AD398" s="3">
        <v>43922</v>
      </c>
      <c r="AE398" s="3" t="str">
        <f t="shared" si="20"/>
        <v>2020</v>
      </c>
      <c r="AF398">
        <v>0</v>
      </c>
    </row>
    <row r="399" spans="1:32" x14ac:dyDescent="0.3">
      <c r="A399">
        <v>398</v>
      </c>
      <c r="B399" t="s">
        <v>8</v>
      </c>
      <c r="C399">
        <v>4</v>
      </c>
      <c r="D399" t="s">
        <v>136</v>
      </c>
      <c r="E399" t="s">
        <v>85</v>
      </c>
      <c r="F399">
        <v>2</v>
      </c>
      <c r="G399" t="s">
        <v>85</v>
      </c>
      <c r="H399" t="s">
        <v>83</v>
      </c>
      <c r="I399" s="2">
        <v>0.5</v>
      </c>
      <c r="J399" t="s">
        <v>85</v>
      </c>
      <c r="K399" t="s">
        <v>83</v>
      </c>
      <c r="L399" t="s">
        <v>13</v>
      </c>
      <c r="N399">
        <v>4</v>
      </c>
      <c r="O399" t="s">
        <v>136</v>
      </c>
      <c r="P399" t="s">
        <v>13</v>
      </c>
      <c r="Q399" s="1" t="s">
        <v>72</v>
      </c>
      <c r="R399" t="s">
        <v>72</v>
      </c>
      <c r="S399" t="str">
        <f t="shared" si="18"/>
        <v>4 &amp; Operations</v>
      </c>
      <c r="T399" t="e">
        <f>IF(U399="","",INDEX('Backing 4'!Z:Z,MATCH(U399,'Backing 4'!Y:Y,0)))</f>
        <v>#N/A</v>
      </c>
      <c r="U399">
        <f t="shared" si="19"/>
        <v>4</v>
      </c>
      <c r="V399">
        <v>1</v>
      </c>
      <c r="W399" t="e">
        <f>IF(E399="Y","",IF(X399="Y",INDEX('Backing 2'!B:B,MATCH(C399,'Backing 2'!C:C,0)),C399))</f>
        <v>#N/A</v>
      </c>
      <c r="X399" t="s">
        <v>82</v>
      </c>
      <c r="Y399">
        <v>2</v>
      </c>
      <c r="Z399" t="s">
        <v>74</v>
      </c>
      <c r="AA399">
        <v>34</v>
      </c>
      <c r="AB399" t="s">
        <v>36</v>
      </c>
      <c r="AC399" t="s">
        <v>78</v>
      </c>
      <c r="AD399" s="3">
        <v>40634</v>
      </c>
      <c r="AE399" s="3" t="str">
        <f t="shared" si="20"/>
        <v>2011</v>
      </c>
      <c r="AF399">
        <v>9</v>
      </c>
    </row>
    <row r="400" spans="1:32" x14ac:dyDescent="0.3">
      <c r="A400">
        <v>399</v>
      </c>
      <c r="B400" t="s">
        <v>8</v>
      </c>
      <c r="C400">
        <v>6</v>
      </c>
      <c r="D400" t="s">
        <v>135</v>
      </c>
      <c r="E400" t="s">
        <v>85</v>
      </c>
      <c r="F400">
        <v>2</v>
      </c>
      <c r="G400" t="s">
        <v>85</v>
      </c>
      <c r="H400" t="s">
        <v>83</v>
      </c>
      <c r="I400" s="2">
        <v>0.5</v>
      </c>
      <c r="J400" t="s">
        <v>85</v>
      </c>
      <c r="K400" t="s">
        <v>83</v>
      </c>
      <c r="L400" t="s">
        <v>15</v>
      </c>
      <c r="N400">
        <v>6</v>
      </c>
      <c r="O400" t="s">
        <v>135</v>
      </c>
      <c r="P400" t="s">
        <v>15</v>
      </c>
      <c r="Q400" s="1" t="s">
        <v>72</v>
      </c>
      <c r="R400" t="s">
        <v>72</v>
      </c>
      <c r="S400" t="str">
        <f t="shared" si="18"/>
        <v>6 &amp; Sales &amp; Marketing</v>
      </c>
      <c r="T400" t="e">
        <f>IF(U400="","",INDEX('Backing 4'!Z:Z,MATCH(U400,'Backing 4'!Y:Y,0)))</f>
        <v>#N/A</v>
      </c>
      <c r="U400">
        <f t="shared" si="19"/>
        <v>6</v>
      </c>
      <c r="V400">
        <v>3</v>
      </c>
      <c r="W400">
        <f>IF(E400="Y","",IF(X400="Y",INDEX('Backing 2'!B:B,MATCH(C400,'Backing 2'!C:C,0)),C400))</f>
        <v>6</v>
      </c>
      <c r="X400" t="s">
        <v>84</v>
      </c>
      <c r="Y400">
        <v>2</v>
      </c>
      <c r="Z400" t="s">
        <v>73</v>
      </c>
      <c r="AA400">
        <v>21</v>
      </c>
      <c r="AB400" t="s">
        <v>35</v>
      </c>
      <c r="AC400" t="s">
        <v>78</v>
      </c>
      <c r="AD400" s="3">
        <v>42826</v>
      </c>
      <c r="AE400" s="3" t="str">
        <f t="shared" si="20"/>
        <v>2017</v>
      </c>
      <c r="AF400">
        <v>3</v>
      </c>
    </row>
    <row r="401" spans="1:32" x14ac:dyDescent="0.3">
      <c r="A401">
        <v>400</v>
      </c>
      <c r="B401" t="s">
        <v>7</v>
      </c>
      <c r="C401">
        <v>6</v>
      </c>
      <c r="D401" t="s">
        <v>135</v>
      </c>
      <c r="E401" t="s">
        <v>83</v>
      </c>
      <c r="F401" s="4"/>
      <c r="G401" t="s">
        <v>85</v>
      </c>
      <c r="H401" t="s">
        <v>85</v>
      </c>
      <c r="I401" s="2">
        <v>0.5</v>
      </c>
      <c r="J401" t="s">
        <v>85</v>
      </c>
      <c r="K401" t="s">
        <v>85</v>
      </c>
      <c r="L401" t="s">
        <v>13</v>
      </c>
      <c r="N401">
        <v>6</v>
      </c>
      <c r="O401" t="s">
        <v>135</v>
      </c>
      <c r="P401" t="s">
        <v>13</v>
      </c>
      <c r="Q401" s="1" t="s">
        <v>72</v>
      </c>
      <c r="R401" t="s">
        <v>72</v>
      </c>
      <c r="S401" t="str">
        <f t="shared" si="18"/>
        <v>6 &amp; Operations</v>
      </c>
      <c r="T401" t="e">
        <f>IF(U401="","",INDEX('Backing 4'!Z:Z,MATCH(U401,'Backing 4'!Y:Y,0)))</f>
        <v>#N/A</v>
      </c>
      <c r="U401">
        <f t="shared" si="19"/>
        <v>6</v>
      </c>
      <c r="V401">
        <v>0</v>
      </c>
      <c r="W401">
        <f>IF(E401="Y","",IF(X401="Y",INDEX('Backing 2'!B:B,MATCH(C401,'Backing 2'!C:C,0)),C401))</f>
        <v>6</v>
      </c>
      <c r="X401" t="s">
        <v>84</v>
      </c>
      <c r="Z401" t="s">
        <v>73</v>
      </c>
      <c r="AA401">
        <v>22</v>
      </c>
      <c r="AB401" t="s">
        <v>35</v>
      </c>
      <c r="AC401" t="s">
        <v>78</v>
      </c>
      <c r="AD401" s="3">
        <v>43922</v>
      </c>
      <c r="AE401" s="3" t="str">
        <f t="shared" si="20"/>
        <v>2020</v>
      </c>
      <c r="AF401">
        <v>0</v>
      </c>
    </row>
    <row r="402" spans="1:32" x14ac:dyDescent="0.3">
      <c r="A402">
        <v>401</v>
      </c>
      <c r="B402" t="s">
        <v>7</v>
      </c>
      <c r="C402">
        <v>6</v>
      </c>
      <c r="D402" t="s">
        <v>135</v>
      </c>
      <c r="E402" t="s">
        <v>85</v>
      </c>
      <c r="F402">
        <v>4</v>
      </c>
      <c r="G402" t="s">
        <v>85</v>
      </c>
      <c r="H402" t="s">
        <v>83</v>
      </c>
      <c r="I402" s="2">
        <v>0.5</v>
      </c>
      <c r="J402" t="s">
        <v>85</v>
      </c>
      <c r="K402" t="s">
        <v>83</v>
      </c>
      <c r="L402" t="s">
        <v>13</v>
      </c>
      <c r="N402">
        <v>6</v>
      </c>
      <c r="O402" t="s">
        <v>135</v>
      </c>
      <c r="P402" t="s">
        <v>13</v>
      </c>
      <c r="Q402" s="1" t="s">
        <v>72</v>
      </c>
      <c r="R402" t="s">
        <v>72</v>
      </c>
      <c r="S402" t="str">
        <f t="shared" si="18"/>
        <v>6 &amp; Operations</v>
      </c>
      <c r="T402" t="e">
        <f>IF(U402="","",INDEX('Backing 4'!Z:Z,MATCH(U402,'Backing 4'!Y:Y,0)))</f>
        <v>#N/A</v>
      </c>
      <c r="U402">
        <f t="shared" si="19"/>
        <v>6</v>
      </c>
      <c r="V402">
        <v>2</v>
      </c>
      <c r="W402">
        <f>IF(E402="Y","",IF(X402="Y",INDEX('Backing 2'!B:B,MATCH(C402,'Backing 2'!C:C,0)),C402))</f>
        <v>6</v>
      </c>
      <c r="X402" t="s">
        <v>84</v>
      </c>
      <c r="Y402">
        <v>2</v>
      </c>
      <c r="Z402" t="s">
        <v>73</v>
      </c>
      <c r="AA402">
        <v>26</v>
      </c>
      <c r="AB402" t="s">
        <v>35</v>
      </c>
      <c r="AC402" t="s">
        <v>78</v>
      </c>
      <c r="AD402" s="3">
        <v>43191</v>
      </c>
      <c r="AE402" s="3" t="str">
        <f t="shared" si="20"/>
        <v>2018</v>
      </c>
      <c r="AF402">
        <v>2</v>
      </c>
    </row>
    <row r="403" spans="1:32" x14ac:dyDescent="0.3">
      <c r="A403">
        <v>402</v>
      </c>
      <c r="B403" t="s">
        <v>7</v>
      </c>
      <c r="C403">
        <v>5</v>
      </c>
      <c r="D403" t="s">
        <v>139</v>
      </c>
      <c r="E403" t="s">
        <v>83</v>
      </c>
      <c r="F403" s="4"/>
      <c r="G403" t="s">
        <v>85</v>
      </c>
      <c r="H403" t="s">
        <v>85</v>
      </c>
      <c r="I403" s="2">
        <v>0.5</v>
      </c>
      <c r="J403" t="s">
        <v>85</v>
      </c>
      <c r="K403" t="s">
        <v>85</v>
      </c>
      <c r="L403" t="s">
        <v>13</v>
      </c>
      <c r="N403">
        <v>5</v>
      </c>
      <c r="O403" t="s">
        <v>139</v>
      </c>
      <c r="P403" t="s">
        <v>13</v>
      </c>
      <c r="Q403" s="1">
        <v>0.8</v>
      </c>
      <c r="R403" t="s">
        <v>71</v>
      </c>
      <c r="S403" t="str">
        <f t="shared" si="18"/>
        <v>5 &amp; Operations</v>
      </c>
      <c r="T403" t="e">
        <f>IF(U403="","",INDEX('Backing 4'!Z:Z,MATCH(U403,'Backing 4'!Y:Y,0)))</f>
        <v>#N/A</v>
      </c>
      <c r="U403">
        <f t="shared" si="19"/>
        <v>5</v>
      </c>
      <c r="V403">
        <v>0</v>
      </c>
      <c r="W403">
        <f>IF(E403="Y","",IF(X403="Y",INDEX('Backing 2'!B:B,MATCH(C403,'Backing 2'!C:C,0)),C403))</f>
        <v>5</v>
      </c>
      <c r="X403" t="s">
        <v>84</v>
      </c>
      <c r="Z403" t="s">
        <v>74</v>
      </c>
      <c r="AA403">
        <v>33</v>
      </c>
      <c r="AB403" t="s">
        <v>24</v>
      </c>
      <c r="AC403" t="s">
        <v>24</v>
      </c>
      <c r="AD403" s="3">
        <v>43922</v>
      </c>
      <c r="AE403" s="3" t="str">
        <f t="shared" si="20"/>
        <v>2020</v>
      </c>
      <c r="AF403">
        <v>0</v>
      </c>
    </row>
    <row r="404" spans="1:32" x14ac:dyDescent="0.3">
      <c r="A404">
        <v>403</v>
      </c>
      <c r="B404" t="s">
        <v>8</v>
      </c>
      <c r="C404">
        <v>6</v>
      </c>
      <c r="D404" t="s">
        <v>135</v>
      </c>
      <c r="E404" t="s">
        <v>85</v>
      </c>
      <c r="F404">
        <v>2</v>
      </c>
      <c r="G404" t="s">
        <v>85</v>
      </c>
      <c r="H404" t="s">
        <v>83</v>
      </c>
      <c r="I404" s="2">
        <v>0.5</v>
      </c>
      <c r="J404" t="s">
        <v>85</v>
      </c>
      <c r="K404" t="s">
        <v>83</v>
      </c>
      <c r="L404" t="s">
        <v>15</v>
      </c>
      <c r="N404">
        <v>6</v>
      </c>
      <c r="O404" t="s">
        <v>135</v>
      </c>
      <c r="P404" t="s">
        <v>15</v>
      </c>
      <c r="Q404" s="1" t="s">
        <v>72</v>
      </c>
      <c r="R404" t="s">
        <v>72</v>
      </c>
      <c r="S404" t="str">
        <f t="shared" si="18"/>
        <v>6 &amp; Sales &amp; Marketing</v>
      </c>
      <c r="T404" t="e">
        <f>IF(U404="","",INDEX('Backing 4'!Z:Z,MATCH(U404,'Backing 4'!Y:Y,0)))</f>
        <v>#N/A</v>
      </c>
      <c r="U404">
        <f t="shared" si="19"/>
        <v>6</v>
      </c>
      <c r="V404">
        <v>3</v>
      </c>
      <c r="W404">
        <f>IF(E404="Y","",IF(X404="Y",INDEX('Backing 2'!B:B,MATCH(C404,'Backing 2'!C:C,0)),C404))</f>
        <v>6</v>
      </c>
      <c r="X404" t="s">
        <v>84</v>
      </c>
      <c r="Y404">
        <v>3</v>
      </c>
      <c r="Z404" t="s">
        <v>73</v>
      </c>
      <c r="AA404">
        <v>23</v>
      </c>
      <c r="AB404" t="s">
        <v>36</v>
      </c>
      <c r="AC404" t="s">
        <v>78</v>
      </c>
      <c r="AD404" s="3">
        <v>42826</v>
      </c>
      <c r="AE404" s="3" t="str">
        <f t="shared" si="20"/>
        <v>2017</v>
      </c>
      <c r="AF404">
        <v>3</v>
      </c>
    </row>
    <row r="405" spans="1:32" x14ac:dyDescent="0.3">
      <c r="A405">
        <v>404</v>
      </c>
      <c r="B405" t="s">
        <v>8</v>
      </c>
      <c r="C405">
        <v>1</v>
      </c>
      <c r="D405" t="s">
        <v>140</v>
      </c>
      <c r="E405" t="s">
        <v>85</v>
      </c>
      <c r="G405" t="s">
        <v>85</v>
      </c>
      <c r="H405" t="s">
        <v>85</v>
      </c>
      <c r="I405" s="2">
        <v>0.5</v>
      </c>
      <c r="J405" t="s">
        <v>85</v>
      </c>
      <c r="K405" t="s">
        <v>83</v>
      </c>
      <c r="L405" t="s">
        <v>16</v>
      </c>
      <c r="N405">
        <v>1</v>
      </c>
      <c r="O405" t="s">
        <v>140</v>
      </c>
      <c r="P405" t="s">
        <v>16</v>
      </c>
      <c r="Q405" s="1" t="s">
        <v>72</v>
      </c>
      <c r="R405" t="s">
        <v>72</v>
      </c>
      <c r="S405" t="str">
        <f t="shared" si="18"/>
        <v>1 &amp; Strategy</v>
      </c>
      <c r="T405" t="e">
        <f>IF(U405="","",INDEX('Backing 4'!Z:Z,MATCH(U405,'Backing 4'!Y:Y,0)))</f>
        <v>#N/A</v>
      </c>
      <c r="U405">
        <f t="shared" si="19"/>
        <v>1</v>
      </c>
      <c r="V405">
        <v>2</v>
      </c>
      <c r="W405">
        <f>IF(E405="Y","",IF(X405="Y",INDEX('Backing 2'!B:B,MATCH(C405,'Backing 2'!C:C,0)),C405))</f>
        <v>1</v>
      </c>
      <c r="X405" t="s">
        <v>84</v>
      </c>
      <c r="Y405">
        <v>2</v>
      </c>
      <c r="Z405" t="s">
        <v>76</v>
      </c>
      <c r="AA405">
        <v>50</v>
      </c>
      <c r="AB405" t="s">
        <v>36</v>
      </c>
      <c r="AC405" t="s">
        <v>78</v>
      </c>
      <c r="AD405" s="3">
        <v>42461</v>
      </c>
      <c r="AE405" s="3" t="str">
        <f t="shared" si="20"/>
        <v>2016</v>
      </c>
      <c r="AF405">
        <v>4</v>
      </c>
    </row>
    <row r="406" spans="1:32" x14ac:dyDescent="0.3">
      <c r="A406">
        <v>405</v>
      </c>
      <c r="B406" t="s">
        <v>8</v>
      </c>
      <c r="C406">
        <v>1</v>
      </c>
      <c r="D406" t="s">
        <v>140</v>
      </c>
      <c r="E406" t="s">
        <v>85</v>
      </c>
      <c r="G406" t="s">
        <v>85</v>
      </c>
      <c r="H406" t="s">
        <v>85</v>
      </c>
      <c r="I406" s="2">
        <v>0.5</v>
      </c>
      <c r="J406" t="s">
        <v>85</v>
      </c>
      <c r="K406" t="s">
        <v>83</v>
      </c>
      <c r="L406" t="s">
        <v>16</v>
      </c>
      <c r="N406">
        <v>1</v>
      </c>
      <c r="O406" t="s">
        <v>140</v>
      </c>
      <c r="P406" t="s">
        <v>16</v>
      </c>
      <c r="Q406" s="1" t="s">
        <v>72</v>
      </c>
      <c r="R406" t="s">
        <v>72</v>
      </c>
      <c r="S406" t="str">
        <f t="shared" si="18"/>
        <v>1 &amp; Strategy</v>
      </c>
      <c r="T406" t="e">
        <f>IF(U406="","",INDEX('Backing 4'!Z:Z,MATCH(U406,'Backing 4'!Y:Y,0)))</f>
        <v>#N/A</v>
      </c>
      <c r="U406">
        <f t="shared" si="19"/>
        <v>1</v>
      </c>
      <c r="V406">
        <v>5</v>
      </c>
      <c r="W406">
        <f>IF(E406="Y","",IF(X406="Y",INDEX('Backing 2'!B:B,MATCH(C406,'Backing 2'!C:C,0)),C406))</f>
        <v>1</v>
      </c>
      <c r="X406" t="s">
        <v>84</v>
      </c>
      <c r="Y406">
        <v>3</v>
      </c>
      <c r="Z406" t="s">
        <v>75</v>
      </c>
      <c r="AA406">
        <v>47</v>
      </c>
      <c r="AB406" t="s">
        <v>24</v>
      </c>
      <c r="AC406" t="s">
        <v>24</v>
      </c>
      <c r="AD406" s="3">
        <v>41000</v>
      </c>
      <c r="AE406" s="3" t="str">
        <f t="shared" si="20"/>
        <v>2012</v>
      </c>
      <c r="AF406">
        <v>8</v>
      </c>
    </row>
    <row r="407" spans="1:32" x14ac:dyDescent="0.3">
      <c r="A407">
        <v>406</v>
      </c>
      <c r="B407" t="s">
        <v>8</v>
      </c>
      <c r="C407">
        <v>3</v>
      </c>
      <c r="D407" t="s">
        <v>138</v>
      </c>
      <c r="E407" t="s">
        <v>85</v>
      </c>
      <c r="F407">
        <v>2</v>
      </c>
      <c r="G407" t="s">
        <v>85</v>
      </c>
      <c r="H407" t="s">
        <v>83</v>
      </c>
      <c r="I407" s="2">
        <v>0.5</v>
      </c>
      <c r="J407" t="s">
        <v>85</v>
      </c>
      <c r="K407" t="s">
        <v>83</v>
      </c>
      <c r="L407" t="s">
        <v>13</v>
      </c>
      <c r="N407">
        <v>3</v>
      </c>
      <c r="O407" t="s">
        <v>138</v>
      </c>
      <c r="P407" t="s">
        <v>13</v>
      </c>
      <c r="Q407" s="1" t="s">
        <v>72</v>
      </c>
      <c r="R407" t="s">
        <v>72</v>
      </c>
      <c r="S407" t="str">
        <f t="shared" si="18"/>
        <v>3 &amp; Operations</v>
      </c>
      <c r="T407" t="e">
        <f>IF(U407="","",INDEX('Backing 4'!Z:Z,MATCH(U407,'Backing 4'!Y:Y,0)))</f>
        <v>#N/A</v>
      </c>
      <c r="U407">
        <f t="shared" si="19"/>
        <v>3</v>
      </c>
      <c r="V407">
        <v>2</v>
      </c>
      <c r="W407">
        <f>IF(E407="Y","",IF(X407="Y",INDEX('Backing 2'!B:B,MATCH(C407,'Backing 2'!C:C,0)),C407))</f>
        <v>3</v>
      </c>
      <c r="X407" t="s">
        <v>84</v>
      </c>
      <c r="Y407">
        <v>2</v>
      </c>
      <c r="Z407" t="s">
        <v>74</v>
      </c>
      <c r="AA407">
        <v>36</v>
      </c>
      <c r="AB407" t="s">
        <v>36</v>
      </c>
      <c r="AC407" t="s">
        <v>78</v>
      </c>
      <c r="AD407" s="3">
        <v>42826</v>
      </c>
      <c r="AE407" s="3" t="str">
        <f t="shared" si="20"/>
        <v>2017</v>
      </c>
      <c r="AF407">
        <v>3</v>
      </c>
    </row>
    <row r="408" spans="1:32" x14ac:dyDescent="0.3">
      <c r="A408">
        <v>407</v>
      </c>
      <c r="B408" t="s">
        <v>8</v>
      </c>
      <c r="C408">
        <v>2</v>
      </c>
      <c r="D408" t="s">
        <v>137</v>
      </c>
      <c r="E408" t="s">
        <v>85</v>
      </c>
      <c r="F408">
        <v>2</v>
      </c>
      <c r="G408" t="s">
        <v>85</v>
      </c>
      <c r="H408" t="s">
        <v>83</v>
      </c>
      <c r="I408" s="2">
        <v>0.5</v>
      </c>
      <c r="J408" t="s">
        <v>85</v>
      </c>
      <c r="K408" t="s">
        <v>83</v>
      </c>
      <c r="L408" t="s">
        <v>14</v>
      </c>
      <c r="N408">
        <v>2</v>
      </c>
      <c r="O408" t="s">
        <v>137</v>
      </c>
      <c r="P408" t="s">
        <v>14</v>
      </c>
      <c r="Q408" s="1" t="s">
        <v>72</v>
      </c>
      <c r="R408" t="s">
        <v>72</v>
      </c>
      <c r="S408" t="str">
        <f t="shared" si="18"/>
        <v>2 &amp; Internal Services</v>
      </c>
      <c r="T408" t="s">
        <v>123</v>
      </c>
      <c r="U408">
        <f t="shared" si="19"/>
        <v>2</v>
      </c>
      <c r="V408">
        <v>3</v>
      </c>
      <c r="W408">
        <f>IF(E408="Y","",IF(X408="Y",INDEX('Backing 2'!B:B,MATCH(C408,'Backing 2'!C:C,0)),C408))</f>
        <v>2</v>
      </c>
      <c r="X408" t="s">
        <v>84</v>
      </c>
      <c r="Y408">
        <v>2</v>
      </c>
      <c r="Z408" t="s">
        <v>77</v>
      </c>
      <c r="AA408">
        <v>61</v>
      </c>
      <c r="AB408" t="s">
        <v>24</v>
      </c>
      <c r="AC408" t="s">
        <v>24</v>
      </c>
      <c r="AD408" s="3">
        <v>42095</v>
      </c>
      <c r="AE408" s="3" t="str">
        <f t="shared" si="20"/>
        <v>2015</v>
      </c>
      <c r="AF408">
        <v>5</v>
      </c>
    </row>
    <row r="409" spans="1:32" x14ac:dyDescent="0.3">
      <c r="A409">
        <v>408</v>
      </c>
      <c r="B409" t="s">
        <v>8</v>
      </c>
      <c r="C409">
        <v>5</v>
      </c>
      <c r="D409" t="s">
        <v>139</v>
      </c>
      <c r="E409" t="s">
        <v>85</v>
      </c>
      <c r="F409">
        <v>2</v>
      </c>
      <c r="G409" t="s">
        <v>85</v>
      </c>
      <c r="H409" t="s">
        <v>83</v>
      </c>
      <c r="I409" s="2">
        <v>0.5</v>
      </c>
      <c r="J409" t="s">
        <v>85</v>
      </c>
      <c r="K409" t="s">
        <v>83</v>
      </c>
      <c r="L409" t="s">
        <v>15</v>
      </c>
      <c r="N409">
        <v>5</v>
      </c>
      <c r="O409" t="s">
        <v>139</v>
      </c>
      <c r="P409" t="s">
        <v>15</v>
      </c>
      <c r="Q409" s="1" t="s">
        <v>72</v>
      </c>
      <c r="R409" t="s">
        <v>72</v>
      </c>
      <c r="S409" t="str">
        <f t="shared" si="18"/>
        <v>5 &amp; Sales &amp; Marketing</v>
      </c>
      <c r="T409" t="e">
        <f>IF(U409="","",INDEX('Backing 4'!Z:Z,MATCH(U409,'Backing 4'!Y:Y,0)))</f>
        <v>#N/A</v>
      </c>
      <c r="U409">
        <f t="shared" si="19"/>
        <v>5</v>
      </c>
      <c r="V409">
        <v>5</v>
      </c>
      <c r="W409">
        <f>IF(E409="Y","",IF(X409="Y",INDEX('Backing 2'!B:B,MATCH(C409,'Backing 2'!C:C,0)),C409))</f>
        <v>5</v>
      </c>
      <c r="X409" t="s">
        <v>84</v>
      </c>
      <c r="Z409" t="s">
        <v>73</v>
      </c>
      <c r="AA409">
        <v>26</v>
      </c>
      <c r="AB409" t="s">
        <v>24</v>
      </c>
      <c r="AC409" t="s">
        <v>24</v>
      </c>
      <c r="AD409" s="3">
        <v>42095</v>
      </c>
      <c r="AE409" s="3" t="str">
        <f t="shared" si="20"/>
        <v>2015</v>
      </c>
      <c r="AF409">
        <v>5</v>
      </c>
    </row>
    <row r="410" spans="1:32" x14ac:dyDescent="0.3">
      <c r="A410">
        <v>409</v>
      </c>
      <c r="B410" t="s">
        <v>7</v>
      </c>
      <c r="C410">
        <v>6</v>
      </c>
      <c r="D410" t="s">
        <v>135</v>
      </c>
      <c r="E410" t="s">
        <v>85</v>
      </c>
      <c r="F410">
        <v>2</v>
      </c>
      <c r="G410" t="s">
        <v>85</v>
      </c>
      <c r="H410" t="s">
        <v>83</v>
      </c>
      <c r="I410" s="2">
        <v>0.5</v>
      </c>
      <c r="J410" t="s">
        <v>85</v>
      </c>
      <c r="K410" t="s">
        <v>83</v>
      </c>
      <c r="L410" t="s">
        <v>15</v>
      </c>
      <c r="N410">
        <v>6</v>
      </c>
      <c r="O410" t="s">
        <v>135</v>
      </c>
      <c r="P410" t="s">
        <v>15</v>
      </c>
      <c r="Q410" s="1" t="s">
        <v>72</v>
      </c>
      <c r="R410" t="s">
        <v>72</v>
      </c>
      <c r="S410" t="str">
        <f t="shared" si="18"/>
        <v>6 &amp; Sales &amp; Marketing</v>
      </c>
      <c r="T410" t="e">
        <f>IF(U410="","",INDEX('Backing 4'!Z:Z,MATCH(U410,'Backing 4'!Y:Y,0)))</f>
        <v>#N/A</v>
      </c>
      <c r="U410">
        <f t="shared" si="19"/>
        <v>6</v>
      </c>
      <c r="V410">
        <v>5</v>
      </c>
      <c r="W410">
        <f>IF(E410="Y","",IF(X410="Y",INDEX('Backing 2'!B:B,MATCH(C410,'Backing 2'!C:C,0)),C410))</f>
        <v>6</v>
      </c>
      <c r="X410" t="s">
        <v>84</v>
      </c>
      <c r="Y410">
        <v>2</v>
      </c>
      <c r="Z410" t="s">
        <v>73</v>
      </c>
      <c r="AA410">
        <v>24</v>
      </c>
      <c r="AB410" t="s">
        <v>24</v>
      </c>
      <c r="AC410" t="s">
        <v>24</v>
      </c>
      <c r="AD410" s="3">
        <v>42095</v>
      </c>
      <c r="AE410" s="3" t="str">
        <f t="shared" si="20"/>
        <v>2015</v>
      </c>
      <c r="AF410">
        <v>5</v>
      </c>
    </row>
    <row r="411" spans="1:32" x14ac:dyDescent="0.3">
      <c r="A411">
        <v>410</v>
      </c>
      <c r="B411" t="s">
        <v>8</v>
      </c>
      <c r="C411">
        <v>5</v>
      </c>
      <c r="D411" t="s">
        <v>139</v>
      </c>
      <c r="E411" t="s">
        <v>83</v>
      </c>
      <c r="F411" s="4"/>
      <c r="G411" t="s">
        <v>85</v>
      </c>
      <c r="H411" t="s">
        <v>85</v>
      </c>
      <c r="I411" s="2">
        <v>0.5</v>
      </c>
      <c r="J411" t="s">
        <v>85</v>
      </c>
      <c r="K411" t="s">
        <v>85</v>
      </c>
      <c r="L411" t="s">
        <v>15</v>
      </c>
      <c r="N411">
        <v>5</v>
      </c>
      <c r="O411" t="s">
        <v>139</v>
      </c>
      <c r="P411" t="s">
        <v>15</v>
      </c>
      <c r="Q411" s="1" t="s">
        <v>72</v>
      </c>
      <c r="R411" t="s">
        <v>72</v>
      </c>
      <c r="S411" t="str">
        <f t="shared" si="18"/>
        <v>5 &amp; Sales &amp; Marketing</v>
      </c>
      <c r="T411" t="e">
        <f>IF(U411="","",INDEX('Backing 4'!Z:Z,MATCH(U411,'Backing 4'!Y:Y,0)))</f>
        <v>#N/A</v>
      </c>
      <c r="U411">
        <f t="shared" si="19"/>
        <v>5</v>
      </c>
      <c r="V411">
        <v>0</v>
      </c>
      <c r="W411">
        <f>IF(E411="Y","",IF(X411="Y",INDEX('Backing 2'!B:B,MATCH(C411,'Backing 2'!C:C,0)),C411))</f>
        <v>5</v>
      </c>
      <c r="X411" t="s">
        <v>84</v>
      </c>
      <c r="Z411" t="s">
        <v>73</v>
      </c>
      <c r="AA411">
        <v>27</v>
      </c>
      <c r="AB411" t="s">
        <v>24</v>
      </c>
      <c r="AC411" t="s">
        <v>24</v>
      </c>
      <c r="AD411" s="3">
        <v>43922</v>
      </c>
      <c r="AE411" s="3" t="str">
        <f t="shared" si="20"/>
        <v>2020</v>
      </c>
      <c r="AF411">
        <v>0</v>
      </c>
    </row>
    <row r="412" spans="1:32" x14ac:dyDescent="0.3">
      <c r="A412">
        <v>411</v>
      </c>
      <c r="B412" t="s">
        <v>7</v>
      </c>
      <c r="C412">
        <v>4</v>
      </c>
      <c r="D412" t="s">
        <v>136</v>
      </c>
      <c r="E412" t="s">
        <v>83</v>
      </c>
      <c r="F412" s="4"/>
      <c r="G412" t="s">
        <v>85</v>
      </c>
      <c r="H412" t="s">
        <v>85</v>
      </c>
      <c r="I412" s="2">
        <v>0.5</v>
      </c>
      <c r="J412" t="s">
        <v>85</v>
      </c>
      <c r="K412" t="s">
        <v>85</v>
      </c>
      <c r="L412" t="s">
        <v>13</v>
      </c>
      <c r="N412">
        <v>4</v>
      </c>
      <c r="O412" t="s">
        <v>136</v>
      </c>
      <c r="P412" t="s">
        <v>13</v>
      </c>
      <c r="Q412" s="1" t="s">
        <v>72</v>
      </c>
      <c r="R412" t="s">
        <v>72</v>
      </c>
      <c r="S412" t="str">
        <f t="shared" si="18"/>
        <v>4 &amp; Operations</v>
      </c>
      <c r="T412" t="e">
        <f>IF(U412="","",INDEX('Backing 4'!Z:Z,MATCH(U412,'Backing 4'!Y:Y,0)))</f>
        <v>#N/A</v>
      </c>
      <c r="U412">
        <f t="shared" si="19"/>
        <v>4</v>
      </c>
      <c r="V412">
        <v>0</v>
      </c>
      <c r="W412">
        <f>IF(E412="Y","",IF(X412="Y",INDEX('Backing 2'!B:B,MATCH(C412,'Backing 2'!C:C,0)),C412))</f>
        <v>4</v>
      </c>
      <c r="X412" t="s">
        <v>84</v>
      </c>
      <c r="Z412" t="s">
        <v>75</v>
      </c>
      <c r="AA412">
        <v>40</v>
      </c>
      <c r="AB412" t="s">
        <v>35</v>
      </c>
      <c r="AC412" t="s">
        <v>78</v>
      </c>
      <c r="AD412" s="3">
        <v>43922</v>
      </c>
      <c r="AE412" s="3" t="str">
        <f t="shared" si="20"/>
        <v>2020</v>
      </c>
      <c r="AF412">
        <v>0</v>
      </c>
    </row>
    <row r="413" spans="1:32" x14ac:dyDescent="0.3">
      <c r="A413">
        <v>412</v>
      </c>
      <c r="B413" t="s">
        <v>7</v>
      </c>
      <c r="C413">
        <v>5</v>
      </c>
      <c r="D413" t="s">
        <v>139</v>
      </c>
      <c r="E413" t="s">
        <v>85</v>
      </c>
      <c r="F413">
        <v>2</v>
      </c>
      <c r="G413" t="s">
        <v>85</v>
      </c>
      <c r="H413" t="s">
        <v>83</v>
      </c>
      <c r="I413" s="2">
        <v>0.5</v>
      </c>
      <c r="J413" t="s">
        <v>85</v>
      </c>
      <c r="K413" t="s">
        <v>83</v>
      </c>
      <c r="L413" t="s">
        <v>13</v>
      </c>
      <c r="N413">
        <v>5</v>
      </c>
      <c r="O413" t="s">
        <v>139</v>
      </c>
      <c r="P413" t="s">
        <v>13</v>
      </c>
      <c r="Q413" s="1" t="s">
        <v>72</v>
      </c>
      <c r="R413" t="s">
        <v>72</v>
      </c>
      <c r="S413" t="str">
        <f t="shared" si="18"/>
        <v>5 &amp; Operations</v>
      </c>
      <c r="T413" t="e">
        <f>IF(U413="","",INDEX('Backing 4'!Z:Z,MATCH(U413,'Backing 4'!Y:Y,0)))</f>
        <v>#N/A</v>
      </c>
      <c r="U413">
        <f t="shared" si="19"/>
        <v>5</v>
      </c>
      <c r="V413">
        <v>2</v>
      </c>
      <c r="W413">
        <f>IF(E413="Y","",IF(X413="Y",INDEX('Backing 2'!B:B,MATCH(C413,'Backing 2'!C:C,0)),C413))</f>
        <v>5</v>
      </c>
      <c r="X413" t="s">
        <v>84</v>
      </c>
      <c r="Y413">
        <v>3</v>
      </c>
      <c r="Z413" t="s">
        <v>74</v>
      </c>
      <c r="AA413">
        <v>31</v>
      </c>
      <c r="AB413" t="s">
        <v>36</v>
      </c>
      <c r="AC413" t="s">
        <v>78</v>
      </c>
      <c r="AD413" s="3">
        <v>41365</v>
      </c>
      <c r="AE413" s="3" t="str">
        <f t="shared" si="20"/>
        <v>2013</v>
      </c>
      <c r="AF413">
        <v>7</v>
      </c>
    </row>
    <row r="414" spans="1:32" x14ac:dyDescent="0.3">
      <c r="A414">
        <v>413</v>
      </c>
      <c r="B414" t="s">
        <v>8</v>
      </c>
      <c r="C414">
        <v>2</v>
      </c>
      <c r="D414" t="s">
        <v>137</v>
      </c>
      <c r="E414" t="s">
        <v>85</v>
      </c>
      <c r="F414">
        <v>3</v>
      </c>
      <c r="G414" t="s">
        <v>85</v>
      </c>
      <c r="H414" t="s">
        <v>83</v>
      </c>
      <c r="I414" s="2">
        <v>0.5</v>
      </c>
      <c r="J414" t="s">
        <v>85</v>
      </c>
      <c r="K414" t="s">
        <v>83</v>
      </c>
      <c r="L414" t="s">
        <v>14</v>
      </c>
      <c r="N414">
        <v>2</v>
      </c>
      <c r="O414" t="s">
        <v>137</v>
      </c>
      <c r="P414" t="s">
        <v>14</v>
      </c>
      <c r="Q414" s="1" t="s">
        <v>72</v>
      </c>
      <c r="R414" t="s">
        <v>72</v>
      </c>
      <c r="S414" t="str">
        <f t="shared" si="18"/>
        <v>2 &amp; Internal Services</v>
      </c>
      <c r="T414" t="s">
        <v>123</v>
      </c>
      <c r="U414">
        <f t="shared" si="19"/>
        <v>2</v>
      </c>
      <c r="V414">
        <v>5</v>
      </c>
      <c r="W414">
        <f>IF(E414="Y","",IF(X414="Y",INDEX('Backing 2'!B:B,MATCH(C414,'Backing 2'!C:C,0)),C414))</f>
        <v>2</v>
      </c>
      <c r="X414" t="s">
        <v>84</v>
      </c>
      <c r="Y414">
        <v>3</v>
      </c>
      <c r="Z414" t="s">
        <v>75</v>
      </c>
      <c r="AA414">
        <v>46</v>
      </c>
      <c r="AB414" t="s">
        <v>24</v>
      </c>
      <c r="AC414" t="s">
        <v>24</v>
      </c>
      <c r="AD414" s="3">
        <v>41365</v>
      </c>
      <c r="AE414" s="3" t="str">
        <f t="shared" si="20"/>
        <v>2013</v>
      </c>
      <c r="AF414">
        <v>7</v>
      </c>
    </row>
    <row r="415" spans="1:32" x14ac:dyDescent="0.3">
      <c r="A415">
        <v>414</v>
      </c>
      <c r="B415" t="s">
        <v>7</v>
      </c>
      <c r="C415">
        <v>5</v>
      </c>
      <c r="D415" t="s">
        <v>139</v>
      </c>
      <c r="E415" t="s">
        <v>85</v>
      </c>
      <c r="F415">
        <v>3</v>
      </c>
      <c r="G415" t="s">
        <v>85</v>
      </c>
      <c r="H415" t="s">
        <v>83</v>
      </c>
      <c r="I415" s="2">
        <v>0.5</v>
      </c>
      <c r="J415" t="s">
        <v>85</v>
      </c>
      <c r="K415" t="s">
        <v>83</v>
      </c>
      <c r="L415" t="s">
        <v>13</v>
      </c>
      <c r="N415">
        <v>5</v>
      </c>
      <c r="O415" t="s">
        <v>139</v>
      </c>
      <c r="P415" t="s">
        <v>13</v>
      </c>
      <c r="Q415" s="1">
        <v>0.8</v>
      </c>
      <c r="R415" t="s">
        <v>71</v>
      </c>
      <c r="S415" t="str">
        <f t="shared" si="18"/>
        <v>5 &amp; Operations</v>
      </c>
      <c r="T415" t="e">
        <f>IF(U415="","",INDEX('Backing 4'!Z:Z,MATCH(U415,'Backing 4'!Y:Y,0)))</f>
        <v>#N/A</v>
      </c>
      <c r="U415">
        <f t="shared" si="19"/>
        <v>5</v>
      </c>
      <c r="V415">
        <v>1</v>
      </c>
      <c r="W415" t="e">
        <f>IF(E415="Y","",IF(X415="Y",INDEX('Backing 2'!B:B,MATCH(C415,'Backing 2'!C:C,0)),C415))</f>
        <v>#N/A</v>
      </c>
      <c r="X415" t="s">
        <v>82</v>
      </c>
      <c r="Y415">
        <v>1</v>
      </c>
      <c r="Z415" t="s">
        <v>74</v>
      </c>
      <c r="AA415">
        <v>31</v>
      </c>
      <c r="AB415" t="s">
        <v>35</v>
      </c>
      <c r="AC415" t="s">
        <v>78</v>
      </c>
      <c r="AD415" s="3">
        <v>42095</v>
      </c>
      <c r="AE415" s="3" t="str">
        <f t="shared" si="20"/>
        <v>2015</v>
      </c>
      <c r="AF415">
        <v>5</v>
      </c>
    </row>
    <row r="416" spans="1:32" x14ac:dyDescent="0.3">
      <c r="A416">
        <v>415</v>
      </c>
      <c r="B416" t="s">
        <v>8</v>
      </c>
      <c r="C416">
        <v>6</v>
      </c>
      <c r="D416" t="s">
        <v>135</v>
      </c>
      <c r="E416" t="s">
        <v>85</v>
      </c>
      <c r="F416">
        <v>2</v>
      </c>
      <c r="G416" t="s">
        <v>85</v>
      </c>
      <c r="H416" t="s">
        <v>83</v>
      </c>
      <c r="I416" s="2">
        <v>0.5</v>
      </c>
      <c r="J416" t="s">
        <v>85</v>
      </c>
      <c r="K416" t="s">
        <v>83</v>
      </c>
      <c r="L416" t="s">
        <v>15</v>
      </c>
      <c r="N416">
        <v>6</v>
      </c>
      <c r="O416" t="s">
        <v>135</v>
      </c>
      <c r="P416" t="s">
        <v>15</v>
      </c>
      <c r="Q416" s="1" t="s">
        <v>72</v>
      </c>
      <c r="R416" t="s">
        <v>72</v>
      </c>
      <c r="S416" t="str">
        <f t="shared" si="18"/>
        <v>6 &amp; Sales &amp; Marketing</v>
      </c>
      <c r="T416" t="e">
        <f>IF(U416="","",INDEX('Backing 4'!Z:Z,MATCH(U416,'Backing 4'!Y:Y,0)))</f>
        <v>#N/A</v>
      </c>
      <c r="U416">
        <f t="shared" si="19"/>
        <v>6</v>
      </c>
      <c r="V416">
        <v>1</v>
      </c>
      <c r="W416">
        <f>IF(E416="Y","",IF(X416="Y",INDEX('Backing 2'!B:B,MATCH(C416,'Backing 2'!C:C,0)),C416))</f>
        <v>6</v>
      </c>
      <c r="X416" t="s">
        <v>84</v>
      </c>
      <c r="Z416" t="s">
        <v>73</v>
      </c>
      <c r="AA416">
        <v>24</v>
      </c>
      <c r="AB416" t="s">
        <v>31</v>
      </c>
      <c r="AC416" t="s">
        <v>78</v>
      </c>
      <c r="AD416" s="3">
        <v>43556</v>
      </c>
      <c r="AE416" s="3" t="str">
        <f t="shared" si="20"/>
        <v>2019</v>
      </c>
      <c r="AF416">
        <v>1</v>
      </c>
    </row>
    <row r="417" spans="1:32" x14ac:dyDescent="0.3">
      <c r="A417">
        <v>416</v>
      </c>
      <c r="B417" t="s">
        <v>8</v>
      </c>
      <c r="C417">
        <v>3</v>
      </c>
      <c r="D417" t="s">
        <v>138</v>
      </c>
      <c r="E417" t="s">
        <v>85</v>
      </c>
      <c r="F417">
        <v>2</v>
      </c>
      <c r="G417" t="s">
        <v>85</v>
      </c>
      <c r="H417" t="s">
        <v>83</v>
      </c>
      <c r="I417" s="2">
        <v>0.5</v>
      </c>
      <c r="J417" t="s">
        <v>85</v>
      </c>
      <c r="K417" t="s">
        <v>83</v>
      </c>
      <c r="L417" t="s">
        <v>16</v>
      </c>
      <c r="N417">
        <v>3</v>
      </c>
      <c r="O417" t="s">
        <v>138</v>
      </c>
      <c r="P417" t="s">
        <v>16</v>
      </c>
      <c r="Q417" s="1" t="s">
        <v>72</v>
      </c>
      <c r="R417" t="s">
        <v>72</v>
      </c>
      <c r="S417" t="str">
        <f t="shared" si="18"/>
        <v>3 &amp; Strategy</v>
      </c>
      <c r="T417" t="e">
        <f>IF(U417="","",INDEX('Backing 4'!Z:Z,MATCH(U417,'Backing 4'!Y:Y,0)))</f>
        <v>#N/A</v>
      </c>
      <c r="U417">
        <f t="shared" si="19"/>
        <v>3</v>
      </c>
      <c r="V417">
        <v>2</v>
      </c>
      <c r="W417">
        <f>IF(E417="Y","",IF(X417="Y",INDEX('Backing 2'!B:B,MATCH(C417,'Backing 2'!C:C,0)),C417))</f>
        <v>3</v>
      </c>
      <c r="X417" t="s">
        <v>84</v>
      </c>
      <c r="Y417">
        <v>2</v>
      </c>
      <c r="Z417" t="s">
        <v>74</v>
      </c>
      <c r="AA417">
        <v>39</v>
      </c>
      <c r="AB417" t="s">
        <v>24</v>
      </c>
      <c r="AC417" t="s">
        <v>24</v>
      </c>
      <c r="AD417" s="3">
        <v>41000</v>
      </c>
      <c r="AE417" s="3" t="str">
        <f t="shared" si="20"/>
        <v>2012</v>
      </c>
      <c r="AF417">
        <v>8</v>
      </c>
    </row>
    <row r="418" spans="1:32" x14ac:dyDescent="0.3">
      <c r="A418">
        <v>417</v>
      </c>
      <c r="B418" t="s">
        <v>8</v>
      </c>
      <c r="C418">
        <v>3</v>
      </c>
      <c r="D418" t="s">
        <v>138</v>
      </c>
      <c r="E418" t="s">
        <v>85</v>
      </c>
      <c r="F418">
        <v>2</v>
      </c>
      <c r="G418" t="s">
        <v>85</v>
      </c>
      <c r="H418" t="s">
        <v>83</v>
      </c>
      <c r="I418" s="2">
        <v>0.5</v>
      </c>
      <c r="J418" t="s">
        <v>85</v>
      </c>
      <c r="K418" t="s">
        <v>83</v>
      </c>
      <c r="L418" t="s">
        <v>13</v>
      </c>
      <c r="N418">
        <v>3</v>
      </c>
      <c r="O418" t="s">
        <v>138</v>
      </c>
      <c r="P418" t="s">
        <v>13</v>
      </c>
      <c r="Q418" s="1" t="s">
        <v>72</v>
      </c>
      <c r="R418" t="s">
        <v>72</v>
      </c>
      <c r="S418" t="str">
        <f t="shared" si="18"/>
        <v>3 &amp; Operations</v>
      </c>
      <c r="T418" t="e">
        <f>IF(U418="","",INDEX('Backing 4'!Z:Z,MATCH(U418,'Backing 4'!Y:Y,0)))</f>
        <v>#N/A</v>
      </c>
      <c r="U418">
        <f t="shared" si="19"/>
        <v>3</v>
      </c>
      <c r="V418">
        <v>2</v>
      </c>
      <c r="W418">
        <f>IF(E418="Y","",IF(X418="Y",INDEX('Backing 2'!B:B,MATCH(C418,'Backing 2'!C:C,0)),C418))</f>
        <v>3</v>
      </c>
      <c r="X418" t="s">
        <v>84</v>
      </c>
      <c r="Y418">
        <v>2</v>
      </c>
      <c r="Z418" t="s">
        <v>74</v>
      </c>
      <c r="AA418">
        <v>36</v>
      </c>
      <c r="AB418" t="s">
        <v>24</v>
      </c>
      <c r="AC418" t="s">
        <v>24</v>
      </c>
      <c r="AD418" s="3">
        <v>43191</v>
      </c>
      <c r="AE418" s="3" t="str">
        <f t="shared" si="20"/>
        <v>2018</v>
      </c>
      <c r="AF418">
        <v>2</v>
      </c>
    </row>
    <row r="419" spans="1:32" x14ac:dyDescent="0.3">
      <c r="A419">
        <v>418</v>
      </c>
      <c r="B419" t="s">
        <v>7</v>
      </c>
      <c r="C419">
        <v>6</v>
      </c>
      <c r="D419" t="s">
        <v>135</v>
      </c>
      <c r="E419" t="s">
        <v>85</v>
      </c>
      <c r="F419">
        <v>2</v>
      </c>
      <c r="G419" t="s">
        <v>83</v>
      </c>
      <c r="H419" t="s">
        <v>83</v>
      </c>
      <c r="I419" s="2">
        <v>0.5</v>
      </c>
      <c r="J419" t="s">
        <v>85</v>
      </c>
      <c r="K419" t="s">
        <v>83</v>
      </c>
      <c r="L419" t="s">
        <v>15</v>
      </c>
      <c r="N419">
        <v>5</v>
      </c>
      <c r="O419" t="s">
        <v>139</v>
      </c>
      <c r="P419" t="s">
        <v>15</v>
      </c>
      <c r="Q419" s="1">
        <v>0.7</v>
      </c>
      <c r="R419" t="s">
        <v>71</v>
      </c>
      <c r="S419" t="str">
        <f t="shared" si="18"/>
        <v>6 &amp; Sales &amp; Marketing</v>
      </c>
      <c r="T419" t="e">
        <f>IF(U419="","",INDEX('Backing 4'!Z:Z,MATCH(U419,'Backing 4'!Y:Y,0)))</f>
        <v>#N/A</v>
      </c>
      <c r="U419">
        <f t="shared" si="19"/>
        <v>6</v>
      </c>
      <c r="V419">
        <v>2</v>
      </c>
      <c r="W419">
        <f>IF(E419="Y","",IF(X419="Y",INDEX('Backing 2'!B:B,MATCH(C419,'Backing 2'!C:C,0)),C419))</f>
        <v>6</v>
      </c>
      <c r="X419" t="s">
        <v>84</v>
      </c>
      <c r="Y419">
        <v>2</v>
      </c>
      <c r="Z419" t="s">
        <v>74</v>
      </c>
      <c r="AA419">
        <v>31</v>
      </c>
      <c r="AB419" t="s">
        <v>24</v>
      </c>
      <c r="AC419" t="s">
        <v>24</v>
      </c>
      <c r="AD419" s="3">
        <v>43191</v>
      </c>
      <c r="AE419" s="3" t="str">
        <f t="shared" si="20"/>
        <v>2018</v>
      </c>
      <c r="AF419">
        <v>2</v>
      </c>
    </row>
    <row r="420" spans="1:32" x14ac:dyDescent="0.3">
      <c r="A420">
        <v>419</v>
      </c>
      <c r="B420" t="s">
        <v>8</v>
      </c>
      <c r="C420">
        <v>6</v>
      </c>
      <c r="D420" t="s">
        <v>135</v>
      </c>
      <c r="E420" t="s">
        <v>85</v>
      </c>
      <c r="F420">
        <v>3</v>
      </c>
      <c r="G420" t="s">
        <v>85</v>
      </c>
      <c r="H420" t="s">
        <v>83</v>
      </c>
      <c r="I420" s="2">
        <v>0.5</v>
      </c>
      <c r="J420" t="s">
        <v>85</v>
      </c>
      <c r="K420" t="s">
        <v>83</v>
      </c>
      <c r="L420" t="s">
        <v>15</v>
      </c>
      <c r="N420">
        <v>6</v>
      </c>
      <c r="O420" t="s">
        <v>135</v>
      </c>
      <c r="P420" t="s">
        <v>15</v>
      </c>
      <c r="Q420" s="1" t="s">
        <v>72</v>
      </c>
      <c r="R420" t="s">
        <v>72</v>
      </c>
      <c r="S420" t="str">
        <f t="shared" si="18"/>
        <v>6 &amp; Sales &amp; Marketing</v>
      </c>
      <c r="T420" t="e">
        <f>IF(U420="","",INDEX('Backing 4'!Z:Z,MATCH(U420,'Backing 4'!Y:Y,0)))</f>
        <v>#N/A</v>
      </c>
      <c r="U420">
        <f t="shared" si="19"/>
        <v>6</v>
      </c>
      <c r="V420">
        <v>3</v>
      </c>
      <c r="W420">
        <f>IF(E420="Y","",IF(X420="Y",INDEX('Backing 2'!B:B,MATCH(C420,'Backing 2'!C:C,0)),C420))</f>
        <v>6</v>
      </c>
      <c r="X420" t="s">
        <v>84</v>
      </c>
      <c r="Y420">
        <v>2</v>
      </c>
      <c r="Z420" t="s">
        <v>73</v>
      </c>
      <c r="AA420">
        <v>21</v>
      </c>
      <c r="AB420" t="s">
        <v>24</v>
      </c>
      <c r="AC420" t="s">
        <v>24</v>
      </c>
      <c r="AD420" s="3">
        <v>42826</v>
      </c>
      <c r="AE420" s="3" t="str">
        <f t="shared" si="20"/>
        <v>2017</v>
      </c>
      <c r="AF420">
        <v>3</v>
      </c>
    </row>
    <row r="421" spans="1:32" x14ac:dyDescent="0.3">
      <c r="A421">
        <v>420</v>
      </c>
      <c r="B421" t="s">
        <v>7</v>
      </c>
      <c r="C421">
        <v>5</v>
      </c>
      <c r="D421" t="s">
        <v>139</v>
      </c>
      <c r="E421" t="s">
        <v>85</v>
      </c>
      <c r="F421">
        <v>3</v>
      </c>
      <c r="G421" t="s">
        <v>85</v>
      </c>
      <c r="H421" t="s">
        <v>83</v>
      </c>
      <c r="I421" s="2">
        <v>0.5</v>
      </c>
      <c r="J421" t="s">
        <v>85</v>
      </c>
      <c r="K421" t="s">
        <v>83</v>
      </c>
      <c r="L421" t="s">
        <v>13</v>
      </c>
      <c r="N421">
        <v>5</v>
      </c>
      <c r="O421" t="s">
        <v>139</v>
      </c>
      <c r="P421" t="s">
        <v>13</v>
      </c>
      <c r="Q421" s="1">
        <v>0.5</v>
      </c>
      <c r="R421" t="s">
        <v>71</v>
      </c>
      <c r="S421" t="str">
        <f t="shared" si="18"/>
        <v>5 &amp; Operations</v>
      </c>
      <c r="T421" t="e">
        <f>IF(U421="","",INDEX('Backing 4'!Z:Z,MATCH(U421,'Backing 4'!Y:Y,0)))</f>
        <v>#N/A</v>
      </c>
      <c r="U421">
        <f t="shared" si="19"/>
        <v>5</v>
      </c>
      <c r="V421">
        <v>2</v>
      </c>
      <c r="W421">
        <f>IF(E421="Y","",IF(X421="Y",INDEX('Backing 2'!B:B,MATCH(C421,'Backing 2'!C:C,0)),C421))</f>
        <v>5</v>
      </c>
      <c r="X421" t="s">
        <v>84</v>
      </c>
      <c r="Y421">
        <v>3</v>
      </c>
      <c r="Z421" t="s">
        <v>74</v>
      </c>
      <c r="AA421">
        <v>33</v>
      </c>
      <c r="AB421" t="s">
        <v>35</v>
      </c>
      <c r="AC421" t="s">
        <v>78</v>
      </c>
      <c r="AD421" s="3">
        <v>41730</v>
      </c>
      <c r="AE421" s="3" t="str">
        <f t="shared" si="20"/>
        <v>2014</v>
      </c>
      <c r="AF421">
        <v>6</v>
      </c>
    </row>
    <row r="422" spans="1:32" x14ac:dyDescent="0.3">
      <c r="A422">
        <v>421</v>
      </c>
      <c r="B422" t="s">
        <v>8</v>
      </c>
      <c r="C422">
        <v>2</v>
      </c>
      <c r="D422" t="s">
        <v>137</v>
      </c>
      <c r="E422" t="s">
        <v>85</v>
      </c>
      <c r="F422">
        <v>3</v>
      </c>
      <c r="G422" t="s">
        <v>83</v>
      </c>
      <c r="H422" t="s">
        <v>83</v>
      </c>
      <c r="I422" s="2">
        <v>0.5</v>
      </c>
      <c r="J422" t="s">
        <v>85</v>
      </c>
      <c r="K422" t="s">
        <v>83</v>
      </c>
      <c r="L422" t="s">
        <v>16</v>
      </c>
      <c r="N422">
        <v>1</v>
      </c>
      <c r="O422" t="s">
        <v>140</v>
      </c>
      <c r="P422" t="s">
        <v>16</v>
      </c>
      <c r="Q422" s="1" t="s">
        <v>72</v>
      </c>
      <c r="R422" t="s">
        <v>72</v>
      </c>
      <c r="S422" t="str">
        <f t="shared" si="18"/>
        <v>2 &amp; Strategy</v>
      </c>
      <c r="T422" t="s">
        <v>123</v>
      </c>
      <c r="U422">
        <f t="shared" si="19"/>
        <v>2</v>
      </c>
      <c r="V422">
        <v>3</v>
      </c>
      <c r="W422">
        <f>IF(E422="Y","",IF(X422="Y",INDEX('Backing 2'!B:B,MATCH(C422,'Backing 2'!C:C,0)),C422))</f>
        <v>2</v>
      </c>
      <c r="X422" t="s">
        <v>84</v>
      </c>
      <c r="Y422">
        <v>3</v>
      </c>
      <c r="Z422" t="s">
        <v>75</v>
      </c>
      <c r="AA422">
        <v>48</v>
      </c>
      <c r="AB422" t="s">
        <v>36</v>
      </c>
      <c r="AC422" t="s">
        <v>78</v>
      </c>
      <c r="AD422" s="3">
        <v>42095</v>
      </c>
      <c r="AE422" s="3" t="str">
        <f t="shared" si="20"/>
        <v>2015</v>
      </c>
      <c r="AF422">
        <v>5</v>
      </c>
    </row>
    <row r="423" spans="1:32" x14ac:dyDescent="0.3">
      <c r="A423">
        <v>422</v>
      </c>
      <c r="B423" t="s">
        <v>7</v>
      </c>
      <c r="C423">
        <v>6</v>
      </c>
      <c r="D423" t="s">
        <v>135</v>
      </c>
      <c r="E423" t="s">
        <v>85</v>
      </c>
      <c r="F423">
        <v>2</v>
      </c>
      <c r="G423" t="s">
        <v>85</v>
      </c>
      <c r="H423" t="s">
        <v>83</v>
      </c>
      <c r="I423" s="2">
        <v>0.5</v>
      </c>
      <c r="J423" t="s">
        <v>85</v>
      </c>
      <c r="K423" t="s">
        <v>83</v>
      </c>
      <c r="L423" t="s">
        <v>13</v>
      </c>
      <c r="N423">
        <v>6</v>
      </c>
      <c r="O423" t="s">
        <v>135</v>
      </c>
      <c r="P423" t="s">
        <v>13</v>
      </c>
      <c r="Q423" s="1" t="s">
        <v>72</v>
      </c>
      <c r="R423" t="s">
        <v>72</v>
      </c>
      <c r="S423" t="str">
        <f t="shared" si="18"/>
        <v>6 &amp; Operations</v>
      </c>
      <c r="T423" t="e">
        <f>IF(U423="","",INDEX('Backing 4'!Z:Z,MATCH(U423,'Backing 4'!Y:Y,0)))</f>
        <v>#N/A</v>
      </c>
      <c r="U423">
        <f t="shared" si="19"/>
        <v>6</v>
      </c>
      <c r="V423">
        <v>2</v>
      </c>
      <c r="W423">
        <f>IF(E423="Y","",IF(X423="Y",INDEX('Backing 2'!B:B,MATCH(C423,'Backing 2'!C:C,0)),C423))</f>
        <v>6</v>
      </c>
      <c r="X423" t="s">
        <v>84</v>
      </c>
      <c r="Y423">
        <v>2</v>
      </c>
      <c r="Z423" t="s">
        <v>73</v>
      </c>
      <c r="AA423">
        <v>24</v>
      </c>
      <c r="AB423" t="s">
        <v>24</v>
      </c>
      <c r="AC423" t="s">
        <v>24</v>
      </c>
      <c r="AD423" s="3">
        <v>43191</v>
      </c>
      <c r="AE423" s="3" t="str">
        <f t="shared" si="20"/>
        <v>2018</v>
      </c>
      <c r="AF423">
        <v>2</v>
      </c>
    </row>
    <row r="424" spans="1:32" x14ac:dyDescent="0.3">
      <c r="A424">
        <v>423</v>
      </c>
      <c r="B424" t="s">
        <v>8</v>
      </c>
      <c r="C424">
        <v>6</v>
      </c>
      <c r="D424" t="s">
        <v>135</v>
      </c>
      <c r="E424" t="s">
        <v>85</v>
      </c>
      <c r="F424">
        <v>3</v>
      </c>
      <c r="G424" t="s">
        <v>85</v>
      </c>
      <c r="H424" t="s">
        <v>83</v>
      </c>
      <c r="I424" s="2">
        <v>0.5</v>
      </c>
      <c r="J424" t="s">
        <v>85</v>
      </c>
      <c r="K424" t="s">
        <v>83</v>
      </c>
      <c r="L424" t="s">
        <v>13</v>
      </c>
      <c r="N424">
        <v>6</v>
      </c>
      <c r="O424" t="s">
        <v>135</v>
      </c>
      <c r="P424" t="s">
        <v>13</v>
      </c>
      <c r="Q424" s="1" t="s">
        <v>72</v>
      </c>
      <c r="R424" t="s">
        <v>72</v>
      </c>
      <c r="S424" t="str">
        <f t="shared" si="18"/>
        <v>6 &amp; Operations</v>
      </c>
      <c r="T424" t="e">
        <f>IF(U424="","",INDEX('Backing 4'!Z:Z,MATCH(U424,'Backing 4'!Y:Y,0)))</f>
        <v>#N/A</v>
      </c>
      <c r="U424">
        <f t="shared" si="19"/>
        <v>6</v>
      </c>
      <c r="V424">
        <v>3</v>
      </c>
      <c r="W424">
        <f>IF(E424="Y","",IF(X424="Y",INDEX('Backing 2'!B:B,MATCH(C424,'Backing 2'!C:C,0)),C424))</f>
        <v>6</v>
      </c>
      <c r="X424" t="s">
        <v>84</v>
      </c>
      <c r="Y424">
        <v>3</v>
      </c>
      <c r="Z424" t="s">
        <v>73</v>
      </c>
      <c r="AA424">
        <v>24</v>
      </c>
      <c r="AB424" t="s">
        <v>35</v>
      </c>
      <c r="AC424" t="s">
        <v>78</v>
      </c>
      <c r="AD424" s="3">
        <v>42826</v>
      </c>
      <c r="AE424" s="3" t="str">
        <f t="shared" si="20"/>
        <v>2017</v>
      </c>
      <c r="AF424">
        <v>3</v>
      </c>
    </row>
    <row r="425" spans="1:32" x14ac:dyDescent="0.3">
      <c r="A425">
        <v>424</v>
      </c>
      <c r="B425" t="s">
        <v>7</v>
      </c>
      <c r="C425">
        <v>6</v>
      </c>
      <c r="D425" t="s">
        <v>135</v>
      </c>
      <c r="E425" t="s">
        <v>83</v>
      </c>
      <c r="F425" s="4"/>
      <c r="G425" t="s">
        <v>85</v>
      </c>
      <c r="H425" t="s">
        <v>85</v>
      </c>
      <c r="I425" s="2">
        <v>0.5</v>
      </c>
      <c r="J425" t="s">
        <v>85</v>
      </c>
      <c r="K425" t="s">
        <v>85</v>
      </c>
      <c r="L425" t="s">
        <v>13</v>
      </c>
      <c r="N425">
        <v>6</v>
      </c>
      <c r="O425" t="s">
        <v>135</v>
      </c>
      <c r="P425" t="s">
        <v>13</v>
      </c>
      <c r="Q425" s="1" t="s">
        <v>72</v>
      </c>
      <c r="R425" t="s">
        <v>72</v>
      </c>
      <c r="S425" t="str">
        <f t="shared" si="18"/>
        <v>6 &amp; Operations</v>
      </c>
      <c r="T425" t="e">
        <f>IF(U425="","",INDEX('Backing 4'!Z:Z,MATCH(U425,'Backing 4'!Y:Y,0)))</f>
        <v>#N/A</v>
      </c>
      <c r="U425">
        <f t="shared" si="19"/>
        <v>6</v>
      </c>
      <c r="V425">
        <v>0</v>
      </c>
      <c r="W425">
        <f>IF(E425="Y","",IF(X425="Y",INDEX('Backing 2'!B:B,MATCH(C425,'Backing 2'!C:C,0)),C425))</f>
        <v>6</v>
      </c>
      <c r="X425" t="s">
        <v>84</v>
      </c>
      <c r="Z425" t="s">
        <v>73</v>
      </c>
      <c r="AA425">
        <v>22</v>
      </c>
      <c r="AB425" t="s">
        <v>24</v>
      </c>
      <c r="AC425" t="s">
        <v>24</v>
      </c>
      <c r="AD425" s="3">
        <v>43922</v>
      </c>
      <c r="AE425" s="3" t="str">
        <f t="shared" si="20"/>
        <v>2020</v>
      </c>
      <c r="AF425">
        <v>0</v>
      </c>
    </row>
    <row r="426" spans="1:32" x14ac:dyDescent="0.3">
      <c r="A426">
        <v>425</v>
      </c>
      <c r="B426" t="s">
        <v>8</v>
      </c>
      <c r="C426">
        <v>1</v>
      </c>
      <c r="D426" t="s">
        <v>140</v>
      </c>
      <c r="E426" t="s">
        <v>85</v>
      </c>
      <c r="G426" t="s">
        <v>85</v>
      </c>
      <c r="H426" t="s">
        <v>85</v>
      </c>
      <c r="I426" s="2">
        <v>0.5</v>
      </c>
      <c r="J426" t="s">
        <v>85</v>
      </c>
      <c r="K426" t="s">
        <v>83</v>
      </c>
      <c r="L426" t="s">
        <v>16</v>
      </c>
      <c r="N426">
        <v>1</v>
      </c>
      <c r="O426" t="s">
        <v>140</v>
      </c>
      <c r="P426" t="s">
        <v>16</v>
      </c>
      <c r="Q426" s="1" t="s">
        <v>72</v>
      </c>
      <c r="R426" t="s">
        <v>72</v>
      </c>
      <c r="S426" t="str">
        <f t="shared" si="18"/>
        <v>1 &amp; Strategy</v>
      </c>
      <c r="T426" t="e">
        <f>IF(U426="","",INDEX('Backing 4'!Z:Z,MATCH(U426,'Backing 4'!Y:Y,0)))</f>
        <v>#N/A</v>
      </c>
      <c r="U426">
        <f t="shared" si="19"/>
        <v>1</v>
      </c>
      <c r="V426">
        <v>1</v>
      </c>
      <c r="W426" t="e">
        <f>IF(E426="Y","",IF(X426="Y",INDEX('Backing 2'!B:B,MATCH(C426,'Backing 2'!C:C,0)),C426))</f>
        <v>#N/A</v>
      </c>
      <c r="X426" t="s">
        <v>82</v>
      </c>
      <c r="Y426">
        <v>2</v>
      </c>
      <c r="Z426" t="s">
        <v>75</v>
      </c>
      <c r="AA426">
        <v>42</v>
      </c>
      <c r="AB426" t="s">
        <v>35</v>
      </c>
      <c r="AC426" t="s">
        <v>78</v>
      </c>
      <c r="AD426" s="3">
        <v>42095</v>
      </c>
      <c r="AE426" s="3" t="str">
        <f t="shared" si="20"/>
        <v>2015</v>
      </c>
      <c r="AF426">
        <v>5</v>
      </c>
    </row>
    <row r="427" spans="1:32" x14ac:dyDescent="0.3">
      <c r="A427">
        <v>426</v>
      </c>
      <c r="B427" t="s">
        <v>7</v>
      </c>
      <c r="C427">
        <v>6</v>
      </c>
      <c r="D427" t="s">
        <v>135</v>
      </c>
      <c r="E427" t="s">
        <v>85</v>
      </c>
      <c r="F427">
        <v>2</v>
      </c>
      <c r="G427" t="s">
        <v>85</v>
      </c>
      <c r="H427" t="s">
        <v>83</v>
      </c>
      <c r="I427" s="2">
        <v>0.5</v>
      </c>
      <c r="J427" t="s">
        <v>85</v>
      </c>
      <c r="K427" t="s">
        <v>83</v>
      </c>
      <c r="L427" t="s">
        <v>15</v>
      </c>
      <c r="N427">
        <v>6</v>
      </c>
      <c r="O427" t="s">
        <v>135</v>
      </c>
      <c r="P427" t="s">
        <v>15</v>
      </c>
      <c r="Q427" s="1" t="s">
        <v>72</v>
      </c>
      <c r="R427" t="s">
        <v>72</v>
      </c>
      <c r="S427" t="str">
        <f t="shared" si="18"/>
        <v>6 &amp; Sales &amp; Marketing</v>
      </c>
      <c r="T427" t="e">
        <f>IF(U427="","",INDEX('Backing 4'!Z:Z,MATCH(U427,'Backing 4'!Y:Y,0)))</f>
        <v>#N/A</v>
      </c>
      <c r="U427">
        <f t="shared" si="19"/>
        <v>6</v>
      </c>
      <c r="V427">
        <v>2</v>
      </c>
      <c r="W427">
        <f>IF(E427="Y","",IF(X427="Y",INDEX('Backing 2'!B:B,MATCH(C427,'Backing 2'!C:C,0)),C427))</f>
        <v>6</v>
      </c>
      <c r="X427" t="s">
        <v>84</v>
      </c>
      <c r="Y427">
        <v>3</v>
      </c>
      <c r="Z427" t="s">
        <v>73</v>
      </c>
      <c r="AA427">
        <v>25</v>
      </c>
      <c r="AB427" t="s">
        <v>31</v>
      </c>
      <c r="AC427" t="s">
        <v>78</v>
      </c>
      <c r="AD427" s="3">
        <v>43191</v>
      </c>
      <c r="AE427" s="3" t="str">
        <f t="shared" si="20"/>
        <v>2018</v>
      </c>
      <c r="AF427">
        <v>2</v>
      </c>
    </row>
    <row r="428" spans="1:32" x14ac:dyDescent="0.3">
      <c r="A428">
        <v>427</v>
      </c>
      <c r="B428" t="s">
        <v>8</v>
      </c>
      <c r="C428">
        <v>1</v>
      </c>
      <c r="D428" t="s">
        <v>140</v>
      </c>
      <c r="E428" t="s">
        <v>83</v>
      </c>
      <c r="F428" s="4"/>
      <c r="G428" t="s">
        <v>85</v>
      </c>
      <c r="H428" t="s">
        <v>85</v>
      </c>
      <c r="I428" s="2">
        <v>0.5</v>
      </c>
      <c r="J428" t="s">
        <v>85</v>
      </c>
      <c r="K428" t="s">
        <v>85</v>
      </c>
      <c r="L428" t="s">
        <v>16</v>
      </c>
      <c r="N428">
        <v>1</v>
      </c>
      <c r="O428" t="s">
        <v>140</v>
      </c>
      <c r="P428" t="s">
        <v>16</v>
      </c>
      <c r="Q428" s="1" t="s">
        <v>72</v>
      </c>
      <c r="R428" t="s">
        <v>72</v>
      </c>
      <c r="S428" t="str">
        <f t="shared" si="18"/>
        <v>1 &amp; Strategy</v>
      </c>
      <c r="T428" t="e">
        <f>IF(U428="","",INDEX('Backing 4'!Z:Z,MATCH(U428,'Backing 4'!Y:Y,0)))</f>
        <v>#N/A</v>
      </c>
      <c r="U428">
        <f t="shared" si="19"/>
        <v>1</v>
      </c>
      <c r="V428">
        <v>0</v>
      </c>
      <c r="W428">
        <f>IF(E428="Y","",IF(X428="Y",INDEX('Backing 2'!B:B,MATCH(C428,'Backing 2'!C:C,0)),C428))</f>
        <v>1</v>
      </c>
      <c r="X428" t="s">
        <v>84</v>
      </c>
      <c r="Z428" t="s">
        <v>77</v>
      </c>
      <c r="AA428">
        <v>60</v>
      </c>
      <c r="AB428" t="s">
        <v>36</v>
      </c>
      <c r="AC428" t="s">
        <v>78</v>
      </c>
      <c r="AD428" s="3">
        <v>43922</v>
      </c>
      <c r="AE428" s="3" t="str">
        <f t="shared" si="20"/>
        <v>2020</v>
      </c>
      <c r="AF428">
        <v>0</v>
      </c>
    </row>
    <row r="429" spans="1:32" x14ac:dyDescent="0.3">
      <c r="A429">
        <v>428</v>
      </c>
      <c r="B429" t="s">
        <v>7</v>
      </c>
      <c r="C429" s="4">
        <v>5</v>
      </c>
      <c r="D429" s="4" t="s">
        <v>139</v>
      </c>
      <c r="E429" t="s">
        <v>85</v>
      </c>
      <c r="F429">
        <v>3</v>
      </c>
      <c r="G429" t="s">
        <v>85</v>
      </c>
      <c r="H429" t="s">
        <v>85</v>
      </c>
      <c r="I429" s="2">
        <v>0.5</v>
      </c>
      <c r="J429" t="s">
        <v>83</v>
      </c>
      <c r="K429" t="s">
        <v>83</v>
      </c>
      <c r="L429" t="s">
        <v>11</v>
      </c>
      <c r="M429" t="s">
        <v>86</v>
      </c>
      <c r="P429" t="s">
        <v>11</v>
      </c>
      <c r="Q429" s="1" t="s">
        <v>72</v>
      </c>
      <c r="R429" t="s">
        <v>72</v>
      </c>
      <c r="S429" t="str">
        <f t="shared" si="18"/>
        <v/>
      </c>
      <c r="T429" t="str">
        <f>IF(U429="","",INDEX('Backing 4'!Z:Z,MATCH(U429,'Backing 4'!Y:Y,0)))</f>
        <v/>
      </c>
      <c r="U429" t="str">
        <f t="shared" si="19"/>
        <v/>
      </c>
      <c r="V429">
        <v>4</v>
      </c>
      <c r="W429">
        <f>IF(E429="Y","",IF(X429="Y",INDEX('Backing 2'!B:B,MATCH(C429,'Backing 2'!C:C,0)),C429))</f>
        <v>5</v>
      </c>
      <c r="X429" t="s">
        <v>84</v>
      </c>
      <c r="Y429">
        <v>2</v>
      </c>
      <c r="Z429" t="s">
        <v>74</v>
      </c>
      <c r="AA429">
        <v>35</v>
      </c>
      <c r="AB429" t="s">
        <v>24</v>
      </c>
      <c r="AC429" t="s">
        <v>24</v>
      </c>
      <c r="AD429" s="3">
        <v>41000</v>
      </c>
      <c r="AE429" s="3" t="str">
        <f t="shared" si="20"/>
        <v>2012</v>
      </c>
      <c r="AF429">
        <v>8</v>
      </c>
    </row>
    <row r="430" spans="1:32" x14ac:dyDescent="0.3">
      <c r="A430">
        <v>429</v>
      </c>
      <c r="B430" t="s">
        <v>8</v>
      </c>
      <c r="C430">
        <v>3</v>
      </c>
      <c r="D430" t="s">
        <v>138</v>
      </c>
      <c r="E430" t="s">
        <v>85</v>
      </c>
      <c r="F430">
        <v>2</v>
      </c>
      <c r="G430" t="s">
        <v>85</v>
      </c>
      <c r="H430" t="s">
        <v>83</v>
      </c>
      <c r="I430" s="2">
        <v>0.5</v>
      </c>
      <c r="J430" t="s">
        <v>85</v>
      </c>
      <c r="K430" t="s">
        <v>83</v>
      </c>
      <c r="L430" t="s">
        <v>13</v>
      </c>
      <c r="N430">
        <v>3</v>
      </c>
      <c r="O430" t="s">
        <v>138</v>
      </c>
      <c r="P430" t="s">
        <v>13</v>
      </c>
      <c r="Q430" s="1" t="s">
        <v>72</v>
      </c>
      <c r="R430" t="s">
        <v>72</v>
      </c>
      <c r="S430" t="str">
        <f t="shared" si="18"/>
        <v>3 &amp; Operations</v>
      </c>
      <c r="T430" t="e">
        <f>IF(U430="","",INDEX('Backing 4'!Z:Z,MATCH(U430,'Backing 4'!Y:Y,0)))</f>
        <v>#N/A</v>
      </c>
      <c r="U430">
        <f t="shared" si="19"/>
        <v>3</v>
      </c>
      <c r="V430">
        <v>1</v>
      </c>
      <c r="W430" t="e">
        <f>IF(E430="Y","",IF(X430="Y",INDEX('Backing 2'!B:B,MATCH(C430,'Backing 2'!C:C,0)),C430))</f>
        <v>#N/A</v>
      </c>
      <c r="X430" t="s">
        <v>82</v>
      </c>
      <c r="Y430">
        <v>1</v>
      </c>
      <c r="Z430" t="s">
        <v>74</v>
      </c>
      <c r="AA430">
        <v>37</v>
      </c>
      <c r="AB430" t="s">
        <v>41</v>
      </c>
      <c r="AC430" t="s">
        <v>78</v>
      </c>
      <c r="AD430" s="3">
        <v>41365</v>
      </c>
      <c r="AE430" s="3" t="str">
        <f t="shared" si="20"/>
        <v>2013</v>
      </c>
      <c r="AF430">
        <v>7</v>
      </c>
    </row>
    <row r="431" spans="1:32" x14ac:dyDescent="0.3">
      <c r="A431">
        <v>430</v>
      </c>
      <c r="B431" t="s">
        <v>8</v>
      </c>
      <c r="C431">
        <v>5</v>
      </c>
      <c r="D431" t="s">
        <v>139</v>
      </c>
      <c r="E431" t="s">
        <v>85</v>
      </c>
      <c r="F431">
        <v>4</v>
      </c>
      <c r="G431" t="s">
        <v>85</v>
      </c>
      <c r="H431" t="s">
        <v>83</v>
      </c>
      <c r="I431" s="2">
        <v>0.5</v>
      </c>
      <c r="J431" t="s">
        <v>85</v>
      </c>
      <c r="K431" t="s">
        <v>83</v>
      </c>
      <c r="L431" t="s">
        <v>15</v>
      </c>
      <c r="N431">
        <v>5</v>
      </c>
      <c r="O431" t="s">
        <v>139</v>
      </c>
      <c r="P431" t="s">
        <v>15</v>
      </c>
      <c r="Q431" s="1" t="s">
        <v>72</v>
      </c>
      <c r="R431" t="s">
        <v>72</v>
      </c>
      <c r="S431" t="str">
        <f t="shared" si="18"/>
        <v>5 &amp; Sales &amp; Marketing</v>
      </c>
      <c r="T431" t="e">
        <f>IF(U431="","",INDEX('Backing 4'!Z:Z,MATCH(U431,'Backing 4'!Y:Y,0)))</f>
        <v>#N/A</v>
      </c>
      <c r="U431">
        <f t="shared" si="19"/>
        <v>5</v>
      </c>
      <c r="V431">
        <v>3</v>
      </c>
      <c r="W431">
        <f>IF(E431="Y","",IF(X431="Y",INDEX('Backing 2'!B:B,MATCH(C431,'Backing 2'!C:C,0)),C431))</f>
        <v>5</v>
      </c>
      <c r="X431" t="s">
        <v>84</v>
      </c>
      <c r="Y431">
        <v>3</v>
      </c>
      <c r="Z431" t="s">
        <v>73</v>
      </c>
      <c r="AA431">
        <v>27</v>
      </c>
      <c r="AB431" t="s">
        <v>24</v>
      </c>
      <c r="AC431" t="s">
        <v>24</v>
      </c>
      <c r="AD431" s="3">
        <v>42461</v>
      </c>
      <c r="AE431" s="3" t="str">
        <f t="shared" si="20"/>
        <v>2016</v>
      </c>
      <c r="AF431">
        <v>4</v>
      </c>
    </row>
    <row r="432" spans="1:32" x14ac:dyDescent="0.3">
      <c r="A432">
        <v>431</v>
      </c>
      <c r="B432" t="s">
        <v>8</v>
      </c>
      <c r="C432">
        <v>4</v>
      </c>
      <c r="D432" t="s">
        <v>136</v>
      </c>
      <c r="E432" t="s">
        <v>85</v>
      </c>
      <c r="F432">
        <v>4</v>
      </c>
      <c r="G432" t="s">
        <v>85</v>
      </c>
      <c r="H432" t="s">
        <v>83</v>
      </c>
      <c r="I432" s="2">
        <v>0.5</v>
      </c>
      <c r="J432" t="s">
        <v>85</v>
      </c>
      <c r="K432" t="s">
        <v>83</v>
      </c>
      <c r="L432" t="s">
        <v>13</v>
      </c>
      <c r="N432">
        <v>4</v>
      </c>
      <c r="O432" t="s">
        <v>136</v>
      </c>
      <c r="P432" t="s">
        <v>13</v>
      </c>
      <c r="Q432" s="1" t="s">
        <v>72</v>
      </c>
      <c r="R432" t="s">
        <v>72</v>
      </c>
      <c r="S432" t="str">
        <f t="shared" si="18"/>
        <v>4 &amp; Operations</v>
      </c>
      <c r="T432" t="e">
        <f>IF(U432="","",INDEX('Backing 4'!Z:Z,MATCH(U432,'Backing 4'!Y:Y,0)))</f>
        <v>#N/A</v>
      </c>
      <c r="U432">
        <f t="shared" si="19"/>
        <v>4</v>
      </c>
      <c r="V432">
        <v>2</v>
      </c>
      <c r="W432">
        <f>IF(E432="Y","",IF(X432="Y",INDEX('Backing 2'!B:B,MATCH(C432,'Backing 2'!C:C,0)),C432))</f>
        <v>4</v>
      </c>
      <c r="X432" t="s">
        <v>84</v>
      </c>
      <c r="Y432">
        <v>2</v>
      </c>
      <c r="Z432" t="s">
        <v>74</v>
      </c>
      <c r="AA432">
        <v>33</v>
      </c>
      <c r="AB432" t="s">
        <v>24</v>
      </c>
      <c r="AC432" t="s">
        <v>24</v>
      </c>
      <c r="AD432" s="3">
        <v>43191</v>
      </c>
      <c r="AE432" s="3" t="str">
        <f t="shared" si="20"/>
        <v>2018</v>
      </c>
      <c r="AF432">
        <v>2</v>
      </c>
    </row>
    <row r="433" spans="1:32" x14ac:dyDescent="0.3">
      <c r="A433">
        <v>432</v>
      </c>
      <c r="B433" t="s">
        <v>7</v>
      </c>
      <c r="C433">
        <v>6</v>
      </c>
      <c r="D433" t="s">
        <v>135</v>
      </c>
      <c r="E433" t="s">
        <v>85</v>
      </c>
      <c r="F433">
        <v>2</v>
      </c>
      <c r="G433" t="s">
        <v>85</v>
      </c>
      <c r="H433" t="s">
        <v>83</v>
      </c>
      <c r="I433" s="2">
        <v>0.5</v>
      </c>
      <c r="J433" t="s">
        <v>85</v>
      </c>
      <c r="K433" t="s">
        <v>83</v>
      </c>
      <c r="L433" t="s">
        <v>13</v>
      </c>
      <c r="N433">
        <v>6</v>
      </c>
      <c r="O433" t="s">
        <v>135</v>
      </c>
      <c r="P433" t="s">
        <v>13</v>
      </c>
      <c r="Q433" s="1" t="s">
        <v>72</v>
      </c>
      <c r="R433" t="s">
        <v>72</v>
      </c>
      <c r="S433" t="str">
        <f t="shared" si="18"/>
        <v>6 &amp; Operations</v>
      </c>
      <c r="T433" t="e">
        <f>IF(U433="","",INDEX('Backing 4'!Z:Z,MATCH(U433,'Backing 4'!Y:Y,0)))</f>
        <v>#N/A</v>
      </c>
      <c r="U433">
        <f t="shared" si="19"/>
        <v>6</v>
      </c>
      <c r="V433">
        <v>2</v>
      </c>
      <c r="W433">
        <f>IF(E433="Y","",IF(X433="Y",INDEX('Backing 2'!B:B,MATCH(C433,'Backing 2'!C:C,0)),C433))</f>
        <v>6</v>
      </c>
      <c r="X433" t="s">
        <v>84</v>
      </c>
      <c r="Y433">
        <v>2</v>
      </c>
      <c r="Z433" t="s">
        <v>73</v>
      </c>
      <c r="AA433">
        <v>23</v>
      </c>
      <c r="AB433" t="s">
        <v>36</v>
      </c>
      <c r="AC433" t="s">
        <v>78</v>
      </c>
      <c r="AD433" s="3">
        <v>43191</v>
      </c>
      <c r="AE433" s="3" t="str">
        <f t="shared" si="20"/>
        <v>2018</v>
      </c>
      <c r="AF433">
        <v>2</v>
      </c>
    </row>
    <row r="434" spans="1:32" x14ac:dyDescent="0.3">
      <c r="A434">
        <v>433</v>
      </c>
      <c r="B434" t="s">
        <v>8</v>
      </c>
      <c r="C434">
        <v>2</v>
      </c>
      <c r="D434" t="s">
        <v>137</v>
      </c>
      <c r="E434" t="s">
        <v>85</v>
      </c>
      <c r="F434">
        <v>3</v>
      </c>
      <c r="G434" t="s">
        <v>85</v>
      </c>
      <c r="H434" t="s">
        <v>83</v>
      </c>
      <c r="I434" s="2">
        <v>0.5</v>
      </c>
      <c r="J434" t="s">
        <v>85</v>
      </c>
      <c r="K434" t="s">
        <v>83</v>
      </c>
      <c r="L434" t="s">
        <v>13</v>
      </c>
      <c r="N434">
        <v>2</v>
      </c>
      <c r="O434" t="s">
        <v>137</v>
      </c>
      <c r="P434" t="s">
        <v>13</v>
      </c>
      <c r="Q434" s="1" t="s">
        <v>72</v>
      </c>
      <c r="R434" t="s">
        <v>72</v>
      </c>
      <c r="S434" t="str">
        <f t="shared" si="18"/>
        <v>2 &amp; Operations</v>
      </c>
      <c r="T434" t="s">
        <v>123</v>
      </c>
      <c r="U434">
        <f t="shared" si="19"/>
        <v>2</v>
      </c>
      <c r="V434">
        <v>3</v>
      </c>
      <c r="W434">
        <f>IF(E434="Y","",IF(X434="Y",INDEX('Backing 2'!B:B,MATCH(C434,'Backing 2'!C:C,0)),C434))</f>
        <v>2</v>
      </c>
      <c r="X434" t="s">
        <v>84</v>
      </c>
      <c r="Z434" t="s">
        <v>74</v>
      </c>
      <c r="AA434">
        <v>37</v>
      </c>
      <c r="AB434" t="s">
        <v>24</v>
      </c>
      <c r="AC434" t="s">
        <v>24</v>
      </c>
      <c r="AD434" s="3">
        <v>42826</v>
      </c>
      <c r="AE434" s="3" t="str">
        <f t="shared" si="20"/>
        <v>2017</v>
      </c>
      <c r="AF434">
        <v>3</v>
      </c>
    </row>
    <row r="435" spans="1:32" x14ac:dyDescent="0.3">
      <c r="A435">
        <v>434</v>
      </c>
      <c r="B435" t="s">
        <v>7</v>
      </c>
      <c r="C435">
        <v>4</v>
      </c>
      <c r="D435" t="s">
        <v>136</v>
      </c>
      <c r="E435" t="s">
        <v>83</v>
      </c>
      <c r="F435" s="4"/>
      <c r="G435" t="s">
        <v>85</v>
      </c>
      <c r="H435" t="s">
        <v>85</v>
      </c>
      <c r="I435" s="2">
        <v>0.5</v>
      </c>
      <c r="J435" t="s">
        <v>85</v>
      </c>
      <c r="K435" t="s">
        <v>85</v>
      </c>
      <c r="L435" t="s">
        <v>14</v>
      </c>
      <c r="N435">
        <v>4</v>
      </c>
      <c r="O435" t="s">
        <v>136</v>
      </c>
      <c r="P435" t="s">
        <v>14</v>
      </c>
      <c r="Q435" s="1" t="s">
        <v>72</v>
      </c>
      <c r="R435" t="s">
        <v>72</v>
      </c>
      <c r="S435" t="str">
        <f t="shared" si="18"/>
        <v>4 &amp; Internal Services</v>
      </c>
      <c r="T435" t="e">
        <f>IF(U435="","",INDEX('Backing 4'!Z:Z,MATCH(U435,'Backing 4'!Y:Y,0)))</f>
        <v>#N/A</v>
      </c>
      <c r="U435">
        <f t="shared" si="19"/>
        <v>4</v>
      </c>
      <c r="V435">
        <v>0</v>
      </c>
      <c r="W435">
        <f>IF(E435="Y","",IF(X435="Y",INDEX('Backing 2'!B:B,MATCH(C435,'Backing 2'!C:C,0)),C435))</f>
        <v>4</v>
      </c>
      <c r="X435" t="s">
        <v>84</v>
      </c>
      <c r="Z435" t="s">
        <v>74</v>
      </c>
      <c r="AA435">
        <v>38</v>
      </c>
      <c r="AB435" t="s">
        <v>35</v>
      </c>
      <c r="AC435" t="s">
        <v>78</v>
      </c>
      <c r="AD435" s="3">
        <v>43922</v>
      </c>
      <c r="AE435" s="3" t="str">
        <f t="shared" si="20"/>
        <v>2020</v>
      </c>
      <c r="AF435">
        <v>0</v>
      </c>
    </row>
    <row r="436" spans="1:32" x14ac:dyDescent="0.3">
      <c r="A436">
        <v>435</v>
      </c>
      <c r="B436" t="s">
        <v>7</v>
      </c>
      <c r="C436">
        <v>4</v>
      </c>
      <c r="D436" t="s">
        <v>136</v>
      </c>
      <c r="E436" t="s">
        <v>85</v>
      </c>
      <c r="F436">
        <v>1</v>
      </c>
      <c r="G436" t="s">
        <v>83</v>
      </c>
      <c r="H436" t="s">
        <v>83</v>
      </c>
      <c r="I436" s="2">
        <v>0.5</v>
      </c>
      <c r="J436" t="s">
        <v>85</v>
      </c>
      <c r="K436" t="s">
        <v>83</v>
      </c>
      <c r="L436" t="s">
        <v>12</v>
      </c>
      <c r="N436">
        <v>3</v>
      </c>
      <c r="O436" t="s">
        <v>138</v>
      </c>
      <c r="P436" t="s">
        <v>12</v>
      </c>
      <c r="Q436" s="1" t="s">
        <v>72</v>
      </c>
      <c r="R436" t="s">
        <v>72</v>
      </c>
      <c r="S436" t="str">
        <f t="shared" si="18"/>
        <v>4 &amp; HR</v>
      </c>
      <c r="T436" t="e">
        <f>IF(U436="","",INDEX('Backing 4'!Z:Z,MATCH(U436,'Backing 4'!Y:Y,0)))</f>
        <v>#N/A</v>
      </c>
      <c r="U436">
        <f t="shared" si="19"/>
        <v>4</v>
      </c>
      <c r="V436">
        <v>5</v>
      </c>
      <c r="W436">
        <f>IF(E436="Y","",IF(X436="Y",INDEX('Backing 2'!B:B,MATCH(C436,'Backing 2'!C:C,0)),C436))</f>
        <v>4</v>
      </c>
      <c r="X436" t="s">
        <v>84</v>
      </c>
      <c r="Y436">
        <v>3</v>
      </c>
      <c r="Z436" t="s">
        <v>74</v>
      </c>
      <c r="AA436">
        <v>39</v>
      </c>
      <c r="AB436" t="s">
        <v>24</v>
      </c>
      <c r="AC436" t="s">
        <v>24</v>
      </c>
      <c r="AD436" s="3">
        <v>40634</v>
      </c>
      <c r="AE436" s="3" t="str">
        <f t="shared" si="20"/>
        <v>2011</v>
      </c>
      <c r="AF436">
        <v>9</v>
      </c>
    </row>
    <row r="437" spans="1:32" x14ac:dyDescent="0.3">
      <c r="A437">
        <v>436</v>
      </c>
      <c r="B437" t="s">
        <v>7</v>
      </c>
      <c r="C437">
        <v>6</v>
      </c>
      <c r="D437" t="s">
        <v>135</v>
      </c>
      <c r="E437" t="s">
        <v>85</v>
      </c>
      <c r="F437">
        <v>3</v>
      </c>
      <c r="G437" t="s">
        <v>85</v>
      </c>
      <c r="H437" t="s">
        <v>83</v>
      </c>
      <c r="I437" s="2">
        <v>0.5</v>
      </c>
      <c r="J437" t="s">
        <v>85</v>
      </c>
      <c r="K437" t="s">
        <v>83</v>
      </c>
      <c r="L437" t="s">
        <v>13</v>
      </c>
      <c r="N437">
        <v>6</v>
      </c>
      <c r="O437" t="s">
        <v>135</v>
      </c>
      <c r="P437" t="s">
        <v>13</v>
      </c>
      <c r="Q437" s="1" t="s">
        <v>72</v>
      </c>
      <c r="R437" t="s">
        <v>72</v>
      </c>
      <c r="S437" t="str">
        <f t="shared" si="18"/>
        <v>6 &amp; Operations</v>
      </c>
      <c r="T437" t="e">
        <f>IF(U437="","",INDEX('Backing 4'!Z:Z,MATCH(U437,'Backing 4'!Y:Y,0)))</f>
        <v>#N/A</v>
      </c>
      <c r="U437">
        <f t="shared" si="19"/>
        <v>6</v>
      </c>
      <c r="V437">
        <v>4</v>
      </c>
      <c r="W437">
        <f>IF(E437="Y","",IF(X437="Y",INDEX('Backing 2'!B:B,MATCH(C437,'Backing 2'!C:C,0)),C437))</f>
        <v>6</v>
      </c>
      <c r="X437" t="s">
        <v>84</v>
      </c>
      <c r="Y437">
        <v>3</v>
      </c>
      <c r="Z437" t="s">
        <v>73</v>
      </c>
      <c r="AA437">
        <v>22</v>
      </c>
      <c r="AB437" t="s">
        <v>36</v>
      </c>
      <c r="AC437" t="s">
        <v>78</v>
      </c>
      <c r="AD437" s="3">
        <v>42461</v>
      </c>
      <c r="AE437" s="3" t="str">
        <f t="shared" si="20"/>
        <v>2016</v>
      </c>
      <c r="AF437">
        <v>4</v>
      </c>
    </row>
    <row r="438" spans="1:32" x14ac:dyDescent="0.3">
      <c r="A438">
        <v>437</v>
      </c>
      <c r="B438" t="s">
        <v>8</v>
      </c>
      <c r="C438">
        <v>4</v>
      </c>
      <c r="D438" t="s">
        <v>136</v>
      </c>
      <c r="E438" t="s">
        <v>85</v>
      </c>
      <c r="F438">
        <v>2</v>
      </c>
      <c r="G438" t="s">
        <v>85</v>
      </c>
      <c r="H438" t="s">
        <v>83</v>
      </c>
      <c r="I438" s="2">
        <v>0.5</v>
      </c>
      <c r="J438" t="s">
        <v>85</v>
      </c>
      <c r="K438" t="s">
        <v>83</v>
      </c>
      <c r="L438" t="s">
        <v>14</v>
      </c>
      <c r="N438">
        <v>4</v>
      </c>
      <c r="O438" t="s">
        <v>136</v>
      </c>
      <c r="P438" t="s">
        <v>14</v>
      </c>
      <c r="Q438" s="1" t="s">
        <v>72</v>
      </c>
      <c r="R438" t="s">
        <v>72</v>
      </c>
      <c r="S438" t="str">
        <f t="shared" si="18"/>
        <v>4 &amp; Internal Services</v>
      </c>
      <c r="T438" t="e">
        <f>IF(U438="","",INDEX('Backing 4'!Z:Z,MATCH(U438,'Backing 4'!Y:Y,0)))</f>
        <v>#N/A</v>
      </c>
      <c r="U438">
        <f t="shared" si="19"/>
        <v>4</v>
      </c>
      <c r="V438">
        <v>3</v>
      </c>
      <c r="W438">
        <f>IF(E438="Y","",IF(X438="Y",INDEX('Backing 2'!B:B,MATCH(C438,'Backing 2'!C:C,0)),C438))</f>
        <v>4</v>
      </c>
      <c r="X438" t="s">
        <v>84</v>
      </c>
      <c r="Y438">
        <v>3</v>
      </c>
      <c r="Z438" t="s">
        <v>74</v>
      </c>
      <c r="AA438">
        <v>34</v>
      </c>
      <c r="AB438" t="s">
        <v>36</v>
      </c>
      <c r="AC438" t="s">
        <v>78</v>
      </c>
      <c r="AD438" s="3">
        <v>42095</v>
      </c>
      <c r="AE438" s="3" t="str">
        <f t="shared" si="20"/>
        <v>2015</v>
      </c>
      <c r="AF438">
        <v>5</v>
      </c>
    </row>
    <row r="439" spans="1:32" x14ac:dyDescent="0.3">
      <c r="A439">
        <v>438</v>
      </c>
      <c r="B439" t="s">
        <v>8</v>
      </c>
      <c r="C439">
        <v>2</v>
      </c>
      <c r="D439" t="s">
        <v>137</v>
      </c>
      <c r="E439" t="s">
        <v>85</v>
      </c>
      <c r="F439">
        <v>3</v>
      </c>
      <c r="G439" t="s">
        <v>85</v>
      </c>
      <c r="H439" t="s">
        <v>83</v>
      </c>
      <c r="I439" s="2">
        <v>0.5</v>
      </c>
      <c r="J439" t="s">
        <v>85</v>
      </c>
      <c r="K439" t="s">
        <v>83</v>
      </c>
      <c r="L439" t="s">
        <v>13</v>
      </c>
      <c r="N439">
        <v>2</v>
      </c>
      <c r="O439" t="s">
        <v>137</v>
      </c>
      <c r="P439" t="s">
        <v>13</v>
      </c>
      <c r="Q439" s="1" t="s">
        <v>72</v>
      </c>
      <c r="R439" t="s">
        <v>72</v>
      </c>
      <c r="S439" t="str">
        <f t="shared" si="18"/>
        <v>2 &amp; Operations</v>
      </c>
      <c r="T439" t="s">
        <v>123</v>
      </c>
      <c r="U439">
        <f t="shared" si="19"/>
        <v>2</v>
      </c>
      <c r="V439">
        <v>4</v>
      </c>
      <c r="W439">
        <f>IF(E439="Y","",IF(X439="Y",INDEX('Backing 2'!B:B,MATCH(C439,'Backing 2'!C:C,0)),C439))</f>
        <v>2</v>
      </c>
      <c r="X439" t="s">
        <v>84</v>
      </c>
      <c r="Y439">
        <v>2</v>
      </c>
      <c r="Z439" t="s">
        <v>74</v>
      </c>
      <c r="AA439">
        <v>36</v>
      </c>
      <c r="AB439" t="s">
        <v>36</v>
      </c>
      <c r="AC439" t="s">
        <v>78</v>
      </c>
      <c r="AD439" s="3">
        <v>40634</v>
      </c>
      <c r="AE439" s="3" t="str">
        <f t="shared" si="20"/>
        <v>2011</v>
      </c>
      <c r="AF439">
        <v>9</v>
      </c>
    </row>
    <row r="440" spans="1:32" x14ac:dyDescent="0.3">
      <c r="A440">
        <v>439</v>
      </c>
      <c r="B440" t="s">
        <v>7</v>
      </c>
      <c r="C440" s="4">
        <v>6</v>
      </c>
      <c r="D440" s="4" t="s">
        <v>135</v>
      </c>
      <c r="E440" t="s">
        <v>85</v>
      </c>
      <c r="F440">
        <v>2</v>
      </c>
      <c r="G440" t="s">
        <v>85</v>
      </c>
      <c r="H440" t="s">
        <v>85</v>
      </c>
      <c r="I440" s="2">
        <v>0.5</v>
      </c>
      <c r="J440" t="s">
        <v>83</v>
      </c>
      <c r="K440" t="s">
        <v>83</v>
      </c>
      <c r="L440" t="s">
        <v>14</v>
      </c>
      <c r="M440" t="s">
        <v>86</v>
      </c>
      <c r="P440" t="s">
        <v>14</v>
      </c>
      <c r="Q440" s="1" t="s">
        <v>72</v>
      </c>
      <c r="R440" t="s">
        <v>72</v>
      </c>
      <c r="S440" t="str">
        <f t="shared" si="18"/>
        <v/>
      </c>
      <c r="T440" t="str">
        <f>IF(U440="","",INDEX('Backing 4'!Z:Z,MATCH(U440,'Backing 4'!Y:Y,0)))</f>
        <v/>
      </c>
      <c r="U440" t="str">
        <f t="shared" si="19"/>
        <v/>
      </c>
      <c r="V440">
        <v>3</v>
      </c>
      <c r="W440">
        <f>IF(E440="Y","",IF(X440="Y",INDEX('Backing 2'!B:B,MATCH(C440,'Backing 2'!C:C,0)),C440))</f>
        <v>6</v>
      </c>
      <c r="X440" t="s">
        <v>84</v>
      </c>
      <c r="Y440">
        <v>3</v>
      </c>
      <c r="Z440" t="s">
        <v>74</v>
      </c>
      <c r="AA440">
        <v>30</v>
      </c>
      <c r="AB440" t="s">
        <v>24</v>
      </c>
      <c r="AC440" t="s">
        <v>24</v>
      </c>
      <c r="AD440" s="3">
        <v>42826</v>
      </c>
      <c r="AE440" s="3" t="str">
        <f t="shared" si="20"/>
        <v>2017</v>
      </c>
      <c r="AF440">
        <v>3</v>
      </c>
    </row>
    <row r="441" spans="1:32" x14ac:dyDescent="0.3">
      <c r="A441">
        <v>440</v>
      </c>
      <c r="B441" t="s">
        <v>8</v>
      </c>
      <c r="C441">
        <v>4</v>
      </c>
      <c r="D441" t="s">
        <v>136</v>
      </c>
      <c r="E441" t="s">
        <v>85</v>
      </c>
      <c r="F441">
        <v>2</v>
      </c>
      <c r="G441" t="s">
        <v>83</v>
      </c>
      <c r="H441" t="s">
        <v>83</v>
      </c>
      <c r="I441" s="2">
        <v>0.5</v>
      </c>
      <c r="J441" t="s">
        <v>85</v>
      </c>
      <c r="K441" t="s">
        <v>83</v>
      </c>
      <c r="L441" t="s">
        <v>14</v>
      </c>
      <c r="N441">
        <v>3</v>
      </c>
      <c r="O441" t="s">
        <v>138</v>
      </c>
      <c r="P441" t="s">
        <v>14</v>
      </c>
      <c r="Q441" s="1" t="s">
        <v>72</v>
      </c>
      <c r="R441" t="s">
        <v>72</v>
      </c>
      <c r="S441" t="str">
        <f t="shared" si="18"/>
        <v>4 &amp; Internal Services</v>
      </c>
      <c r="T441" t="e">
        <f>IF(U441="","",INDEX('Backing 4'!Z:Z,MATCH(U441,'Backing 4'!Y:Y,0)))</f>
        <v>#N/A</v>
      </c>
      <c r="U441">
        <f t="shared" si="19"/>
        <v>4</v>
      </c>
      <c r="V441">
        <v>1</v>
      </c>
      <c r="W441" t="e">
        <f>IF(E441="Y","",IF(X441="Y",INDEX('Backing 2'!B:B,MATCH(C441,'Backing 2'!C:C,0)),C441))</f>
        <v>#N/A</v>
      </c>
      <c r="X441" t="s">
        <v>82</v>
      </c>
      <c r="Y441">
        <v>1</v>
      </c>
      <c r="Z441" t="s">
        <v>75</v>
      </c>
      <c r="AA441">
        <v>42</v>
      </c>
      <c r="AB441" t="s">
        <v>31</v>
      </c>
      <c r="AC441" t="s">
        <v>78</v>
      </c>
      <c r="AD441" s="3">
        <v>42461</v>
      </c>
      <c r="AE441" s="3" t="str">
        <f t="shared" si="20"/>
        <v>2016</v>
      </c>
      <c r="AF441">
        <v>4</v>
      </c>
    </row>
    <row r="442" spans="1:32" x14ac:dyDescent="0.3">
      <c r="A442">
        <v>441</v>
      </c>
      <c r="B442" t="s">
        <v>7</v>
      </c>
      <c r="C442">
        <v>6</v>
      </c>
      <c r="D442" t="s">
        <v>135</v>
      </c>
      <c r="E442" t="s">
        <v>83</v>
      </c>
      <c r="F442" s="4"/>
      <c r="G442" t="s">
        <v>85</v>
      </c>
      <c r="H442" t="s">
        <v>85</v>
      </c>
      <c r="I442" s="2">
        <v>0.5</v>
      </c>
      <c r="J442" t="s">
        <v>85</v>
      </c>
      <c r="K442" t="s">
        <v>85</v>
      </c>
      <c r="L442" t="s">
        <v>15</v>
      </c>
      <c r="N442">
        <v>6</v>
      </c>
      <c r="O442" t="s">
        <v>135</v>
      </c>
      <c r="P442" t="s">
        <v>15</v>
      </c>
      <c r="Q442" s="1" t="s">
        <v>72</v>
      </c>
      <c r="R442" t="s">
        <v>72</v>
      </c>
      <c r="S442" t="str">
        <f t="shared" si="18"/>
        <v>6 &amp; Sales &amp; Marketing</v>
      </c>
      <c r="T442" t="e">
        <f>IF(U442="","",INDEX('Backing 4'!Z:Z,MATCH(U442,'Backing 4'!Y:Y,0)))</f>
        <v>#N/A</v>
      </c>
      <c r="U442">
        <f t="shared" si="19"/>
        <v>6</v>
      </c>
      <c r="V442">
        <v>0</v>
      </c>
      <c r="W442">
        <f>IF(E442="Y","",IF(X442="Y",INDEX('Backing 2'!B:B,MATCH(C442,'Backing 2'!C:C,0)),C442))</f>
        <v>6</v>
      </c>
      <c r="X442" t="s">
        <v>84</v>
      </c>
      <c r="Z442" t="s">
        <v>73</v>
      </c>
      <c r="AA442">
        <v>28</v>
      </c>
      <c r="AB442" t="s">
        <v>36</v>
      </c>
      <c r="AC442" t="s">
        <v>78</v>
      </c>
      <c r="AD442" s="3">
        <v>43922</v>
      </c>
      <c r="AE442" s="3" t="str">
        <f t="shared" si="20"/>
        <v>2020</v>
      </c>
      <c r="AF442">
        <v>0</v>
      </c>
    </row>
    <row r="443" spans="1:32" x14ac:dyDescent="0.3">
      <c r="A443">
        <v>442</v>
      </c>
      <c r="B443" t="s">
        <v>7</v>
      </c>
      <c r="C443">
        <v>5</v>
      </c>
      <c r="D443" t="s">
        <v>139</v>
      </c>
      <c r="E443" t="s">
        <v>85</v>
      </c>
      <c r="F443">
        <v>2</v>
      </c>
      <c r="G443" t="s">
        <v>83</v>
      </c>
      <c r="H443" t="s">
        <v>83</v>
      </c>
      <c r="I443" s="2">
        <v>0.5</v>
      </c>
      <c r="J443" t="s">
        <v>85</v>
      </c>
      <c r="K443" t="s">
        <v>83</v>
      </c>
      <c r="L443" t="s">
        <v>13</v>
      </c>
      <c r="N443">
        <v>4</v>
      </c>
      <c r="O443" t="s">
        <v>136</v>
      </c>
      <c r="P443" t="s">
        <v>13</v>
      </c>
      <c r="Q443" s="1" t="s">
        <v>72</v>
      </c>
      <c r="R443" t="s">
        <v>72</v>
      </c>
      <c r="S443" t="str">
        <f t="shared" si="18"/>
        <v>5 &amp; Operations</v>
      </c>
      <c r="T443" t="e">
        <f>IF(U443="","",INDEX('Backing 4'!Z:Z,MATCH(U443,'Backing 4'!Y:Y,0)))</f>
        <v>#N/A</v>
      </c>
      <c r="U443">
        <f t="shared" si="19"/>
        <v>5</v>
      </c>
      <c r="V443">
        <v>4</v>
      </c>
      <c r="W443">
        <f>IF(E443="Y","",IF(X443="Y",INDEX('Backing 2'!B:B,MATCH(C443,'Backing 2'!C:C,0)),C443))</f>
        <v>5</v>
      </c>
      <c r="X443" t="s">
        <v>84</v>
      </c>
      <c r="Y443">
        <v>2</v>
      </c>
      <c r="Z443" t="s">
        <v>75</v>
      </c>
      <c r="AA443">
        <v>42</v>
      </c>
      <c r="AB443" t="s">
        <v>35</v>
      </c>
      <c r="AC443" t="s">
        <v>78</v>
      </c>
      <c r="AD443" s="3">
        <v>40634</v>
      </c>
      <c r="AE443" s="3" t="str">
        <f t="shared" si="20"/>
        <v>2011</v>
      </c>
      <c r="AF443">
        <v>9</v>
      </c>
    </row>
    <row r="444" spans="1:32" x14ac:dyDescent="0.3">
      <c r="A444">
        <v>443</v>
      </c>
      <c r="B444" t="s">
        <v>8</v>
      </c>
      <c r="C444">
        <v>6</v>
      </c>
      <c r="D444" t="s">
        <v>135</v>
      </c>
      <c r="E444" t="s">
        <v>85</v>
      </c>
      <c r="F444">
        <v>3</v>
      </c>
      <c r="G444" t="s">
        <v>85</v>
      </c>
      <c r="H444" t="s">
        <v>83</v>
      </c>
      <c r="I444" s="2">
        <v>0.5</v>
      </c>
      <c r="J444" t="s">
        <v>85</v>
      </c>
      <c r="K444" t="s">
        <v>83</v>
      </c>
      <c r="L444" t="s">
        <v>13</v>
      </c>
      <c r="N444">
        <v>6</v>
      </c>
      <c r="O444" t="s">
        <v>135</v>
      </c>
      <c r="P444" t="s">
        <v>13</v>
      </c>
      <c r="Q444" s="1" t="s">
        <v>72</v>
      </c>
      <c r="R444" t="s">
        <v>72</v>
      </c>
      <c r="S444" t="str">
        <f t="shared" si="18"/>
        <v>6 &amp; Operations</v>
      </c>
      <c r="T444" t="e">
        <f>IF(U444="","",INDEX('Backing 4'!Z:Z,MATCH(U444,'Backing 4'!Y:Y,0)))</f>
        <v>#N/A</v>
      </c>
      <c r="U444">
        <f t="shared" si="19"/>
        <v>6</v>
      </c>
      <c r="V444">
        <v>2</v>
      </c>
      <c r="W444">
        <f>IF(E444="Y","",IF(X444="Y",INDEX('Backing 2'!B:B,MATCH(C444,'Backing 2'!C:C,0)),C444))</f>
        <v>6</v>
      </c>
      <c r="X444" t="s">
        <v>84</v>
      </c>
      <c r="Y444">
        <v>2</v>
      </c>
      <c r="Z444" t="s">
        <v>73</v>
      </c>
      <c r="AA444">
        <v>21</v>
      </c>
      <c r="AB444" t="s">
        <v>36</v>
      </c>
      <c r="AC444" t="s">
        <v>78</v>
      </c>
      <c r="AD444" s="3">
        <v>43191</v>
      </c>
      <c r="AE444" s="3" t="str">
        <f t="shared" si="20"/>
        <v>2018</v>
      </c>
      <c r="AF444">
        <v>2</v>
      </c>
    </row>
    <row r="445" spans="1:32" x14ac:dyDescent="0.3">
      <c r="A445">
        <v>444</v>
      </c>
      <c r="B445" t="s">
        <v>8</v>
      </c>
      <c r="C445">
        <v>5</v>
      </c>
      <c r="D445" t="s">
        <v>139</v>
      </c>
      <c r="E445" t="s">
        <v>85</v>
      </c>
      <c r="F445">
        <v>3</v>
      </c>
      <c r="G445" t="s">
        <v>85</v>
      </c>
      <c r="H445" t="s">
        <v>83</v>
      </c>
      <c r="I445" s="2">
        <v>0.5</v>
      </c>
      <c r="J445" t="s">
        <v>85</v>
      </c>
      <c r="K445" t="s">
        <v>83</v>
      </c>
      <c r="L445" t="s">
        <v>15</v>
      </c>
      <c r="N445">
        <v>5</v>
      </c>
      <c r="O445" t="s">
        <v>139</v>
      </c>
      <c r="P445" t="s">
        <v>15</v>
      </c>
      <c r="Q445" s="1" t="s">
        <v>72</v>
      </c>
      <c r="R445" t="s">
        <v>72</v>
      </c>
      <c r="S445" t="str">
        <f t="shared" si="18"/>
        <v>5 &amp; Sales &amp; Marketing</v>
      </c>
      <c r="T445" t="e">
        <f>IF(U445="","",INDEX('Backing 4'!Z:Z,MATCH(U445,'Backing 4'!Y:Y,0)))</f>
        <v>#N/A</v>
      </c>
      <c r="U445">
        <f t="shared" si="19"/>
        <v>5</v>
      </c>
      <c r="V445">
        <v>1</v>
      </c>
      <c r="W445" t="e">
        <f>IF(E445="Y","",IF(X445="Y",INDEX('Backing 2'!B:B,MATCH(C445,'Backing 2'!C:C,0)),C445))</f>
        <v>#N/A</v>
      </c>
      <c r="X445" t="s">
        <v>82</v>
      </c>
      <c r="Y445">
        <v>2</v>
      </c>
      <c r="Z445" t="s">
        <v>73</v>
      </c>
      <c r="AA445">
        <v>24</v>
      </c>
      <c r="AB445" t="s">
        <v>24</v>
      </c>
      <c r="AC445" t="s">
        <v>24</v>
      </c>
      <c r="AD445" s="3">
        <v>42095</v>
      </c>
      <c r="AE445" s="3" t="str">
        <f t="shared" si="20"/>
        <v>2015</v>
      </c>
      <c r="AF445">
        <v>5</v>
      </c>
    </row>
    <row r="446" spans="1:32" x14ac:dyDescent="0.3">
      <c r="A446">
        <v>445</v>
      </c>
      <c r="B446" t="s">
        <v>8</v>
      </c>
      <c r="C446">
        <v>4</v>
      </c>
      <c r="D446" t="s">
        <v>136</v>
      </c>
      <c r="E446" t="s">
        <v>85</v>
      </c>
      <c r="F446">
        <v>2</v>
      </c>
      <c r="G446" t="s">
        <v>85</v>
      </c>
      <c r="H446" t="s">
        <v>83</v>
      </c>
      <c r="I446" s="2">
        <v>0.5</v>
      </c>
      <c r="J446" t="s">
        <v>85</v>
      </c>
      <c r="K446" t="s">
        <v>83</v>
      </c>
      <c r="L446" t="s">
        <v>14</v>
      </c>
      <c r="N446">
        <v>4</v>
      </c>
      <c r="O446" t="s">
        <v>136</v>
      </c>
      <c r="P446" t="s">
        <v>14</v>
      </c>
      <c r="Q446" s="1" t="s">
        <v>72</v>
      </c>
      <c r="R446" t="s">
        <v>72</v>
      </c>
      <c r="S446" t="str">
        <f t="shared" si="18"/>
        <v>4 &amp; Internal Services</v>
      </c>
      <c r="T446" t="e">
        <f>IF(U446="","",INDEX('Backing 4'!Z:Z,MATCH(U446,'Backing 4'!Y:Y,0)))</f>
        <v>#N/A</v>
      </c>
      <c r="U446">
        <f t="shared" si="19"/>
        <v>4</v>
      </c>
      <c r="V446">
        <v>3</v>
      </c>
      <c r="W446">
        <f>IF(E446="Y","",IF(X446="Y",INDEX('Backing 2'!B:B,MATCH(C446,'Backing 2'!C:C,0)),C446))</f>
        <v>4</v>
      </c>
      <c r="X446" t="s">
        <v>84</v>
      </c>
      <c r="Y446">
        <v>3</v>
      </c>
      <c r="Z446" t="s">
        <v>74</v>
      </c>
      <c r="AA446">
        <v>34</v>
      </c>
      <c r="AB446" t="s">
        <v>24</v>
      </c>
      <c r="AC446" t="s">
        <v>24</v>
      </c>
      <c r="AD446" s="3">
        <v>41000</v>
      </c>
      <c r="AE446" s="3" t="str">
        <f t="shared" si="20"/>
        <v>2012</v>
      </c>
      <c r="AF446">
        <v>8</v>
      </c>
    </row>
    <row r="447" spans="1:32" x14ac:dyDescent="0.3">
      <c r="A447">
        <v>446</v>
      </c>
      <c r="B447" t="s">
        <v>8</v>
      </c>
      <c r="C447">
        <v>2</v>
      </c>
      <c r="D447" t="s">
        <v>137</v>
      </c>
      <c r="E447" t="s">
        <v>85</v>
      </c>
      <c r="F447">
        <v>2</v>
      </c>
      <c r="G447" t="s">
        <v>85</v>
      </c>
      <c r="H447" t="s">
        <v>83</v>
      </c>
      <c r="I447" s="2">
        <v>0.5</v>
      </c>
      <c r="J447" t="s">
        <v>85</v>
      </c>
      <c r="K447" t="s">
        <v>83</v>
      </c>
      <c r="L447" t="s">
        <v>15</v>
      </c>
      <c r="N447">
        <v>2</v>
      </c>
      <c r="O447" t="s">
        <v>137</v>
      </c>
      <c r="P447" t="s">
        <v>15</v>
      </c>
      <c r="Q447" s="1" t="s">
        <v>72</v>
      </c>
      <c r="R447" t="s">
        <v>72</v>
      </c>
      <c r="S447" t="str">
        <f t="shared" si="18"/>
        <v>2 &amp; Sales &amp; Marketing</v>
      </c>
      <c r="T447" t="s">
        <v>123</v>
      </c>
      <c r="U447">
        <f t="shared" si="19"/>
        <v>2</v>
      </c>
      <c r="V447">
        <v>6</v>
      </c>
      <c r="W447">
        <f>IF(E447="Y","",IF(X447="Y",INDEX('Backing 2'!B:B,MATCH(C447,'Backing 2'!C:C,0)),C447))</f>
        <v>2</v>
      </c>
      <c r="X447" t="s">
        <v>84</v>
      </c>
      <c r="Y447">
        <v>2</v>
      </c>
      <c r="Z447" t="s">
        <v>75</v>
      </c>
      <c r="AA447">
        <v>41</v>
      </c>
      <c r="AB447" t="s">
        <v>24</v>
      </c>
      <c r="AC447" t="s">
        <v>24</v>
      </c>
      <c r="AD447" s="3">
        <v>41730</v>
      </c>
      <c r="AE447" s="3" t="str">
        <f t="shared" si="20"/>
        <v>2014</v>
      </c>
      <c r="AF447">
        <v>6</v>
      </c>
    </row>
    <row r="448" spans="1:32" x14ac:dyDescent="0.3">
      <c r="A448">
        <v>447</v>
      </c>
      <c r="B448" t="s">
        <v>7</v>
      </c>
      <c r="C448">
        <v>6</v>
      </c>
      <c r="D448" t="s">
        <v>135</v>
      </c>
      <c r="E448" t="s">
        <v>85</v>
      </c>
      <c r="F448">
        <v>2</v>
      </c>
      <c r="G448" t="s">
        <v>85</v>
      </c>
      <c r="H448" t="s">
        <v>83</v>
      </c>
      <c r="I448" s="2">
        <v>0.5</v>
      </c>
      <c r="J448" t="s">
        <v>85</v>
      </c>
      <c r="K448" t="s">
        <v>83</v>
      </c>
      <c r="L448" t="s">
        <v>15</v>
      </c>
      <c r="N448">
        <v>6</v>
      </c>
      <c r="O448" t="s">
        <v>135</v>
      </c>
      <c r="P448" t="s">
        <v>15</v>
      </c>
      <c r="Q448" s="1" t="s">
        <v>72</v>
      </c>
      <c r="R448" t="s">
        <v>72</v>
      </c>
      <c r="S448" t="str">
        <f t="shared" si="18"/>
        <v>6 &amp; Sales &amp; Marketing</v>
      </c>
      <c r="T448" t="e">
        <f>IF(U448="","",INDEX('Backing 4'!Z:Z,MATCH(U448,'Backing 4'!Y:Y,0)))</f>
        <v>#N/A</v>
      </c>
      <c r="U448">
        <f t="shared" si="19"/>
        <v>6</v>
      </c>
      <c r="V448">
        <v>3</v>
      </c>
      <c r="W448">
        <f>IF(E448="Y","",IF(X448="Y",INDEX('Backing 2'!B:B,MATCH(C448,'Backing 2'!C:C,0)),C448))</f>
        <v>6</v>
      </c>
      <c r="X448" t="s">
        <v>84</v>
      </c>
      <c r="Y448">
        <v>2</v>
      </c>
      <c r="Z448" t="s">
        <v>73</v>
      </c>
      <c r="AA448">
        <v>24</v>
      </c>
      <c r="AB448" t="s">
        <v>24</v>
      </c>
      <c r="AC448" t="s">
        <v>24</v>
      </c>
      <c r="AD448" s="3">
        <v>42826</v>
      </c>
      <c r="AE448" s="3" t="str">
        <f t="shared" si="20"/>
        <v>2017</v>
      </c>
      <c r="AF448">
        <v>3</v>
      </c>
    </row>
    <row r="449" spans="1:32" x14ac:dyDescent="0.3">
      <c r="A449">
        <v>448</v>
      </c>
      <c r="B449" t="s">
        <v>8</v>
      </c>
      <c r="C449">
        <v>3</v>
      </c>
      <c r="D449" t="s">
        <v>138</v>
      </c>
      <c r="E449" t="s">
        <v>85</v>
      </c>
      <c r="F449">
        <v>2</v>
      </c>
      <c r="G449" t="s">
        <v>85</v>
      </c>
      <c r="H449" t="s">
        <v>83</v>
      </c>
      <c r="I449" s="2">
        <v>0.5</v>
      </c>
      <c r="J449" t="s">
        <v>85</v>
      </c>
      <c r="K449" t="s">
        <v>83</v>
      </c>
      <c r="L449" t="s">
        <v>13</v>
      </c>
      <c r="N449">
        <v>3</v>
      </c>
      <c r="O449" t="s">
        <v>138</v>
      </c>
      <c r="P449" t="s">
        <v>13</v>
      </c>
      <c r="Q449" s="1" t="s">
        <v>72</v>
      </c>
      <c r="R449" t="s">
        <v>72</v>
      </c>
      <c r="S449" t="str">
        <f t="shared" si="18"/>
        <v>3 &amp; Operations</v>
      </c>
      <c r="T449" t="e">
        <f>IF(U449="","",INDEX('Backing 4'!Z:Z,MATCH(U449,'Backing 4'!Y:Y,0)))</f>
        <v>#N/A</v>
      </c>
      <c r="U449">
        <f t="shared" si="19"/>
        <v>3</v>
      </c>
      <c r="V449">
        <v>3</v>
      </c>
      <c r="W449">
        <f>IF(E449="Y","",IF(X449="Y",INDEX('Backing 2'!B:B,MATCH(C449,'Backing 2'!C:C,0)),C449))</f>
        <v>3</v>
      </c>
      <c r="X449" t="s">
        <v>84</v>
      </c>
      <c r="Y449">
        <v>3</v>
      </c>
      <c r="Z449" t="s">
        <v>74</v>
      </c>
      <c r="AA449">
        <v>33</v>
      </c>
      <c r="AB449" t="s">
        <v>24</v>
      </c>
      <c r="AC449" t="s">
        <v>24</v>
      </c>
      <c r="AD449" s="3">
        <v>42095</v>
      </c>
      <c r="AE449" s="3" t="str">
        <f t="shared" si="20"/>
        <v>2015</v>
      </c>
      <c r="AF449">
        <v>5</v>
      </c>
    </row>
    <row r="450" spans="1:32" x14ac:dyDescent="0.3">
      <c r="A450">
        <v>449</v>
      </c>
      <c r="B450" t="s">
        <v>8</v>
      </c>
      <c r="C450">
        <v>6</v>
      </c>
      <c r="D450" t="s">
        <v>135</v>
      </c>
      <c r="E450" t="s">
        <v>85</v>
      </c>
      <c r="F450">
        <v>2</v>
      </c>
      <c r="G450" t="s">
        <v>85</v>
      </c>
      <c r="H450" t="s">
        <v>83</v>
      </c>
      <c r="I450" s="2">
        <v>0.5</v>
      </c>
      <c r="J450" t="s">
        <v>85</v>
      </c>
      <c r="K450" t="s">
        <v>83</v>
      </c>
      <c r="L450" t="s">
        <v>13</v>
      </c>
      <c r="N450">
        <v>6</v>
      </c>
      <c r="O450" t="s">
        <v>135</v>
      </c>
      <c r="P450" t="s">
        <v>13</v>
      </c>
      <c r="Q450" s="1" t="s">
        <v>72</v>
      </c>
      <c r="R450" t="s">
        <v>72</v>
      </c>
      <c r="S450" t="str">
        <f t="shared" ref="S450:S501" si="21">IF(N450="","",IF(C450="1 - Executive","",C450&amp;" &amp; "&amp;P450))</f>
        <v>6 &amp; Operations</v>
      </c>
      <c r="T450" t="e">
        <f>IF(U450="","",INDEX('Backing 4'!Z:Z,MATCH(U450,'Backing 4'!Y:Y,0)))</f>
        <v>#N/A</v>
      </c>
      <c r="U450">
        <f t="shared" ref="U450:U501" si="22">IF(N450="","",IF(C450="1 - Executive","",C450))</f>
        <v>6</v>
      </c>
      <c r="V450">
        <v>3</v>
      </c>
      <c r="W450">
        <f>IF(E450="Y","",IF(X450="Y",INDEX('Backing 2'!B:B,MATCH(C450,'Backing 2'!C:C,0)),C450))</f>
        <v>6</v>
      </c>
      <c r="X450" t="s">
        <v>84</v>
      </c>
      <c r="Y450">
        <v>3</v>
      </c>
      <c r="Z450" t="s">
        <v>131</v>
      </c>
      <c r="AA450">
        <v>19</v>
      </c>
      <c r="AB450" t="s">
        <v>24</v>
      </c>
      <c r="AC450" t="s">
        <v>24</v>
      </c>
      <c r="AD450" s="3">
        <v>42826</v>
      </c>
      <c r="AE450" s="3" t="str">
        <f t="shared" si="20"/>
        <v>2017</v>
      </c>
      <c r="AF450">
        <v>3</v>
      </c>
    </row>
    <row r="451" spans="1:32" x14ac:dyDescent="0.3">
      <c r="A451">
        <v>450</v>
      </c>
      <c r="B451" t="s">
        <v>8</v>
      </c>
      <c r="C451">
        <v>5</v>
      </c>
      <c r="D451" t="s">
        <v>139</v>
      </c>
      <c r="E451" t="s">
        <v>85</v>
      </c>
      <c r="F451">
        <v>2</v>
      </c>
      <c r="G451" t="s">
        <v>85</v>
      </c>
      <c r="H451" t="s">
        <v>83</v>
      </c>
      <c r="I451" s="2">
        <v>0.5</v>
      </c>
      <c r="J451" t="s">
        <v>85</v>
      </c>
      <c r="K451" t="s">
        <v>83</v>
      </c>
      <c r="L451" t="s">
        <v>13</v>
      </c>
      <c r="N451">
        <v>5</v>
      </c>
      <c r="O451" t="s">
        <v>139</v>
      </c>
      <c r="P451" t="s">
        <v>13</v>
      </c>
      <c r="Q451" s="1" t="s">
        <v>72</v>
      </c>
      <c r="R451" t="s">
        <v>72</v>
      </c>
      <c r="S451" t="str">
        <f t="shared" si="21"/>
        <v>5 &amp; Operations</v>
      </c>
      <c r="T451" t="e">
        <f>IF(U451="","",INDEX('Backing 4'!Z:Z,MATCH(U451,'Backing 4'!Y:Y,0)))</f>
        <v>#N/A</v>
      </c>
      <c r="U451">
        <f t="shared" si="22"/>
        <v>5</v>
      </c>
      <c r="V451">
        <v>3</v>
      </c>
      <c r="W451">
        <f>IF(E451="Y","",IF(X451="Y",INDEX('Backing 2'!B:B,MATCH(C451,'Backing 2'!C:C,0)),C451))</f>
        <v>5</v>
      </c>
      <c r="X451" t="s">
        <v>84</v>
      </c>
      <c r="Y451">
        <v>2</v>
      </c>
      <c r="Z451" t="s">
        <v>74</v>
      </c>
      <c r="AA451">
        <v>30</v>
      </c>
      <c r="AB451" t="s">
        <v>24</v>
      </c>
      <c r="AC451" t="s">
        <v>24</v>
      </c>
      <c r="AD451" s="3">
        <v>41365</v>
      </c>
      <c r="AE451" s="3" t="str">
        <f t="shared" ref="AE451:AE501" si="23">TEXT(AD451,"yyyy")</f>
        <v>2013</v>
      </c>
      <c r="AF451">
        <v>7</v>
      </c>
    </row>
    <row r="452" spans="1:32" x14ac:dyDescent="0.3">
      <c r="A452">
        <v>451</v>
      </c>
      <c r="B452" t="s">
        <v>8</v>
      </c>
      <c r="C452">
        <v>5</v>
      </c>
      <c r="D452" t="s">
        <v>139</v>
      </c>
      <c r="E452" t="s">
        <v>85</v>
      </c>
      <c r="F452">
        <v>2</v>
      </c>
      <c r="G452" t="s">
        <v>85</v>
      </c>
      <c r="H452" t="s">
        <v>83</v>
      </c>
      <c r="I452" s="2">
        <v>0.5</v>
      </c>
      <c r="J452" t="s">
        <v>85</v>
      </c>
      <c r="K452" t="s">
        <v>83</v>
      </c>
      <c r="L452" t="s">
        <v>15</v>
      </c>
      <c r="N452">
        <v>5</v>
      </c>
      <c r="O452" t="s">
        <v>139</v>
      </c>
      <c r="P452" t="s">
        <v>15</v>
      </c>
      <c r="Q452" s="1" t="s">
        <v>72</v>
      </c>
      <c r="R452" t="s">
        <v>72</v>
      </c>
      <c r="S452" t="str">
        <f t="shared" si="21"/>
        <v>5 &amp; Sales &amp; Marketing</v>
      </c>
      <c r="T452" t="e">
        <f>IF(U452="","",INDEX('Backing 4'!Z:Z,MATCH(U452,'Backing 4'!Y:Y,0)))</f>
        <v>#N/A</v>
      </c>
      <c r="U452">
        <f t="shared" si="22"/>
        <v>5</v>
      </c>
      <c r="V452">
        <v>2</v>
      </c>
      <c r="W452">
        <f>IF(E452="Y","",IF(X452="Y",INDEX('Backing 2'!B:B,MATCH(C452,'Backing 2'!C:C,0)),C452))</f>
        <v>5</v>
      </c>
      <c r="X452" t="s">
        <v>84</v>
      </c>
      <c r="Z452" t="s">
        <v>73</v>
      </c>
      <c r="AA452">
        <v>25</v>
      </c>
      <c r="AB452" t="s">
        <v>36</v>
      </c>
      <c r="AC452" t="s">
        <v>78</v>
      </c>
      <c r="AD452" s="3">
        <v>43191</v>
      </c>
      <c r="AE452" s="3" t="str">
        <f t="shared" si="23"/>
        <v>2018</v>
      </c>
      <c r="AF452">
        <v>2</v>
      </c>
    </row>
    <row r="453" spans="1:32" x14ac:dyDescent="0.3">
      <c r="A453">
        <v>452</v>
      </c>
      <c r="B453" t="s">
        <v>7</v>
      </c>
      <c r="C453">
        <v>6</v>
      </c>
      <c r="D453" t="s">
        <v>135</v>
      </c>
      <c r="E453" t="s">
        <v>85</v>
      </c>
      <c r="F453">
        <v>2</v>
      </c>
      <c r="G453" t="s">
        <v>85</v>
      </c>
      <c r="H453" t="s">
        <v>83</v>
      </c>
      <c r="I453" s="2">
        <v>0.5</v>
      </c>
      <c r="J453" t="s">
        <v>85</v>
      </c>
      <c r="K453" t="s">
        <v>83</v>
      </c>
      <c r="L453" t="s">
        <v>13</v>
      </c>
      <c r="N453">
        <v>6</v>
      </c>
      <c r="O453" t="s">
        <v>135</v>
      </c>
      <c r="P453" t="s">
        <v>13</v>
      </c>
      <c r="Q453" s="1" t="s">
        <v>72</v>
      </c>
      <c r="R453" t="s">
        <v>72</v>
      </c>
      <c r="S453" t="str">
        <f t="shared" si="21"/>
        <v>6 &amp; Operations</v>
      </c>
      <c r="T453" t="e">
        <f>IF(U453="","",INDEX('Backing 4'!Z:Z,MATCH(U453,'Backing 4'!Y:Y,0)))</f>
        <v>#N/A</v>
      </c>
      <c r="U453">
        <f t="shared" si="22"/>
        <v>6</v>
      </c>
      <c r="V453">
        <v>2</v>
      </c>
      <c r="W453">
        <f>IF(E453="Y","",IF(X453="Y",INDEX('Backing 2'!B:B,MATCH(C453,'Backing 2'!C:C,0)),C453))</f>
        <v>6</v>
      </c>
      <c r="X453" t="s">
        <v>84</v>
      </c>
      <c r="Y453">
        <v>2</v>
      </c>
      <c r="Z453" t="s">
        <v>73</v>
      </c>
      <c r="AA453">
        <v>23</v>
      </c>
      <c r="AB453" t="s">
        <v>42</v>
      </c>
      <c r="AC453" t="s">
        <v>78</v>
      </c>
      <c r="AD453" s="3">
        <v>43191</v>
      </c>
      <c r="AE453" s="3" t="str">
        <f t="shared" si="23"/>
        <v>2018</v>
      </c>
      <c r="AF453">
        <v>2</v>
      </c>
    </row>
    <row r="454" spans="1:32" x14ac:dyDescent="0.3">
      <c r="A454">
        <v>453</v>
      </c>
      <c r="B454" t="s">
        <v>8</v>
      </c>
      <c r="C454">
        <v>2</v>
      </c>
      <c r="D454" t="s">
        <v>137</v>
      </c>
      <c r="E454" t="s">
        <v>85</v>
      </c>
      <c r="F454">
        <v>2</v>
      </c>
      <c r="G454" t="s">
        <v>85</v>
      </c>
      <c r="H454" t="s">
        <v>83</v>
      </c>
      <c r="I454" s="2">
        <v>0.5</v>
      </c>
      <c r="J454" t="s">
        <v>85</v>
      </c>
      <c r="K454" t="s">
        <v>83</v>
      </c>
      <c r="L454" t="s">
        <v>15</v>
      </c>
      <c r="N454">
        <v>2</v>
      </c>
      <c r="O454" t="s">
        <v>137</v>
      </c>
      <c r="P454" t="s">
        <v>15</v>
      </c>
      <c r="Q454" s="1" t="s">
        <v>72</v>
      </c>
      <c r="R454" t="s">
        <v>72</v>
      </c>
      <c r="S454" t="str">
        <f t="shared" si="21"/>
        <v>2 &amp; Sales &amp; Marketing</v>
      </c>
      <c r="T454" t="s">
        <v>123</v>
      </c>
      <c r="U454">
        <f t="shared" si="22"/>
        <v>2</v>
      </c>
      <c r="V454">
        <v>4</v>
      </c>
      <c r="W454">
        <f>IF(E454="Y","",IF(X454="Y",INDEX('Backing 2'!B:B,MATCH(C454,'Backing 2'!C:C,0)),C454))</f>
        <v>2</v>
      </c>
      <c r="X454" t="s">
        <v>84</v>
      </c>
      <c r="Y454">
        <v>3</v>
      </c>
      <c r="Z454" t="s">
        <v>74</v>
      </c>
      <c r="AA454">
        <v>39</v>
      </c>
      <c r="AB454" t="s">
        <v>24</v>
      </c>
      <c r="AC454" t="s">
        <v>24</v>
      </c>
      <c r="AD454" s="3">
        <v>41000</v>
      </c>
      <c r="AE454" s="3" t="str">
        <f t="shared" si="23"/>
        <v>2012</v>
      </c>
      <c r="AF454">
        <v>8</v>
      </c>
    </row>
    <row r="455" spans="1:32" x14ac:dyDescent="0.3">
      <c r="A455">
        <v>454</v>
      </c>
      <c r="B455" t="s">
        <v>8</v>
      </c>
      <c r="C455">
        <v>5</v>
      </c>
      <c r="D455" t="s">
        <v>139</v>
      </c>
      <c r="E455" t="s">
        <v>85</v>
      </c>
      <c r="F455">
        <v>1</v>
      </c>
      <c r="G455" t="s">
        <v>83</v>
      </c>
      <c r="H455" t="s">
        <v>83</v>
      </c>
      <c r="I455" s="2">
        <v>0.5</v>
      </c>
      <c r="J455" t="s">
        <v>85</v>
      </c>
      <c r="K455" t="s">
        <v>83</v>
      </c>
      <c r="L455" t="s">
        <v>13</v>
      </c>
      <c r="N455">
        <v>4</v>
      </c>
      <c r="O455" t="s">
        <v>136</v>
      </c>
      <c r="P455" t="s">
        <v>13</v>
      </c>
      <c r="Q455" s="1" t="s">
        <v>72</v>
      </c>
      <c r="R455" t="s">
        <v>72</v>
      </c>
      <c r="S455" t="str">
        <f t="shared" si="21"/>
        <v>5 &amp; Operations</v>
      </c>
      <c r="T455" t="e">
        <f>IF(U455="","",INDEX('Backing 4'!Z:Z,MATCH(U455,'Backing 4'!Y:Y,0)))</f>
        <v>#N/A</v>
      </c>
      <c r="U455">
        <f t="shared" si="22"/>
        <v>5</v>
      </c>
      <c r="V455">
        <v>3</v>
      </c>
      <c r="W455">
        <f>IF(E455="Y","",IF(X455="Y",INDEX('Backing 2'!B:B,MATCH(C455,'Backing 2'!C:C,0)),C455))</f>
        <v>5</v>
      </c>
      <c r="X455" t="s">
        <v>84</v>
      </c>
      <c r="Y455">
        <v>2</v>
      </c>
      <c r="Z455" t="s">
        <v>74</v>
      </c>
      <c r="AA455">
        <v>34</v>
      </c>
      <c r="AB455" t="s">
        <v>24</v>
      </c>
      <c r="AC455" t="s">
        <v>24</v>
      </c>
      <c r="AD455" s="3">
        <v>42461</v>
      </c>
      <c r="AE455" s="3" t="str">
        <f t="shared" si="23"/>
        <v>2016</v>
      </c>
      <c r="AF455">
        <v>4</v>
      </c>
    </row>
    <row r="456" spans="1:32" x14ac:dyDescent="0.3">
      <c r="A456">
        <v>455</v>
      </c>
      <c r="B456" t="s">
        <v>7</v>
      </c>
      <c r="C456">
        <v>1</v>
      </c>
      <c r="D456" t="s">
        <v>140</v>
      </c>
      <c r="E456" t="s">
        <v>85</v>
      </c>
      <c r="G456" t="s">
        <v>85</v>
      </c>
      <c r="H456" t="s">
        <v>85</v>
      </c>
      <c r="I456" s="2">
        <v>0.5</v>
      </c>
      <c r="J456" t="s">
        <v>85</v>
      </c>
      <c r="K456" t="s">
        <v>83</v>
      </c>
      <c r="L456" t="s">
        <v>15</v>
      </c>
      <c r="N456">
        <v>1</v>
      </c>
      <c r="O456" t="s">
        <v>140</v>
      </c>
      <c r="P456" t="s">
        <v>15</v>
      </c>
      <c r="Q456" s="1" t="s">
        <v>72</v>
      </c>
      <c r="R456" t="s">
        <v>72</v>
      </c>
      <c r="S456" t="str">
        <f t="shared" si="21"/>
        <v>1 &amp; Sales &amp; Marketing</v>
      </c>
      <c r="T456" t="e">
        <f>IF(U456="","",INDEX('Backing 4'!Z:Z,MATCH(U456,'Backing 4'!Y:Y,0)))</f>
        <v>#N/A</v>
      </c>
      <c r="U456">
        <f t="shared" si="22"/>
        <v>1</v>
      </c>
      <c r="V456">
        <v>4</v>
      </c>
      <c r="W456">
        <f>IF(E456="Y","",IF(X456="Y",INDEX('Backing 2'!B:B,MATCH(C456,'Backing 2'!C:C,0)),C456))</f>
        <v>1</v>
      </c>
      <c r="X456" t="s">
        <v>84</v>
      </c>
      <c r="Y456">
        <v>2</v>
      </c>
      <c r="Z456" t="s">
        <v>75</v>
      </c>
      <c r="AA456">
        <v>45</v>
      </c>
      <c r="AB456" t="s">
        <v>36</v>
      </c>
      <c r="AC456" t="s">
        <v>78</v>
      </c>
      <c r="AD456" s="3">
        <v>42461</v>
      </c>
      <c r="AE456" s="3" t="str">
        <f t="shared" si="23"/>
        <v>2016</v>
      </c>
      <c r="AF456">
        <v>4</v>
      </c>
    </row>
    <row r="457" spans="1:32" x14ac:dyDescent="0.3">
      <c r="A457">
        <v>456</v>
      </c>
      <c r="B457" t="s">
        <v>8</v>
      </c>
      <c r="C457">
        <v>5</v>
      </c>
      <c r="D457" t="s">
        <v>139</v>
      </c>
      <c r="E457" t="s">
        <v>85</v>
      </c>
      <c r="F457">
        <v>2</v>
      </c>
      <c r="G457" t="s">
        <v>85</v>
      </c>
      <c r="H457" t="s">
        <v>83</v>
      </c>
      <c r="I457" s="2">
        <v>0.5</v>
      </c>
      <c r="J457" t="s">
        <v>85</v>
      </c>
      <c r="K457" t="s">
        <v>83</v>
      </c>
      <c r="L457" t="s">
        <v>14</v>
      </c>
      <c r="N457">
        <v>5</v>
      </c>
      <c r="O457" t="s">
        <v>139</v>
      </c>
      <c r="P457" t="s">
        <v>14</v>
      </c>
      <c r="Q457" s="1" t="s">
        <v>72</v>
      </c>
      <c r="R457" t="s">
        <v>72</v>
      </c>
      <c r="S457" t="str">
        <f t="shared" si="21"/>
        <v>5 &amp; Internal Services</v>
      </c>
      <c r="T457" t="e">
        <f>IF(U457="","",INDEX('Backing 4'!Z:Z,MATCH(U457,'Backing 4'!Y:Y,0)))</f>
        <v>#N/A</v>
      </c>
      <c r="U457">
        <f t="shared" si="22"/>
        <v>5</v>
      </c>
      <c r="V457">
        <v>3</v>
      </c>
      <c r="W457">
        <f>IF(E457="Y","",IF(X457="Y",INDEX('Backing 2'!B:B,MATCH(C457,'Backing 2'!C:C,0)),C457))</f>
        <v>5</v>
      </c>
      <c r="X457" t="s">
        <v>84</v>
      </c>
      <c r="Y457">
        <v>2</v>
      </c>
      <c r="Z457" t="s">
        <v>73</v>
      </c>
      <c r="AA457">
        <v>28</v>
      </c>
      <c r="AB457" t="s">
        <v>37</v>
      </c>
      <c r="AC457" t="s">
        <v>78</v>
      </c>
      <c r="AD457" s="3">
        <v>41365</v>
      </c>
      <c r="AE457" s="3" t="str">
        <f t="shared" si="23"/>
        <v>2013</v>
      </c>
      <c r="AF457">
        <v>7</v>
      </c>
    </row>
    <row r="458" spans="1:32" x14ac:dyDescent="0.3">
      <c r="A458">
        <v>457</v>
      </c>
      <c r="B458" t="s">
        <v>8</v>
      </c>
      <c r="C458">
        <v>5</v>
      </c>
      <c r="D458" t="s">
        <v>139</v>
      </c>
      <c r="E458" t="s">
        <v>85</v>
      </c>
      <c r="F458">
        <v>2</v>
      </c>
      <c r="G458" t="s">
        <v>83</v>
      </c>
      <c r="H458" t="s">
        <v>83</v>
      </c>
      <c r="I458" s="2">
        <v>0.5</v>
      </c>
      <c r="J458" t="s">
        <v>85</v>
      </c>
      <c r="K458" t="s">
        <v>83</v>
      </c>
      <c r="L458" t="s">
        <v>15</v>
      </c>
      <c r="N458">
        <v>4</v>
      </c>
      <c r="O458" t="s">
        <v>136</v>
      </c>
      <c r="P458" t="s">
        <v>15</v>
      </c>
      <c r="Q458" s="1" t="s">
        <v>72</v>
      </c>
      <c r="R458" t="s">
        <v>72</v>
      </c>
      <c r="S458" t="str">
        <f t="shared" si="21"/>
        <v>5 &amp; Sales &amp; Marketing</v>
      </c>
      <c r="T458" t="e">
        <f>IF(U458="","",INDEX('Backing 4'!Z:Z,MATCH(U458,'Backing 4'!Y:Y,0)))</f>
        <v>#N/A</v>
      </c>
      <c r="U458">
        <f t="shared" si="22"/>
        <v>5</v>
      </c>
      <c r="V458">
        <v>3</v>
      </c>
      <c r="W458">
        <f>IF(E458="Y","",IF(X458="Y",INDEX('Backing 2'!B:B,MATCH(C458,'Backing 2'!C:C,0)),C458))</f>
        <v>5</v>
      </c>
      <c r="X458" t="s">
        <v>84</v>
      </c>
      <c r="Y458">
        <v>2</v>
      </c>
      <c r="Z458" t="s">
        <v>74</v>
      </c>
      <c r="AA458">
        <v>31</v>
      </c>
      <c r="AB458" t="s">
        <v>24</v>
      </c>
      <c r="AC458" t="s">
        <v>24</v>
      </c>
      <c r="AD458" s="3">
        <v>41365</v>
      </c>
      <c r="AE458" s="3" t="str">
        <f t="shared" si="23"/>
        <v>2013</v>
      </c>
      <c r="AF458">
        <v>7</v>
      </c>
    </row>
    <row r="459" spans="1:32" x14ac:dyDescent="0.3">
      <c r="A459">
        <v>458</v>
      </c>
      <c r="B459" t="s">
        <v>7</v>
      </c>
      <c r="C459">
        <v>3</v>
      </c>
      <c r="D459" t="s">
        <v>138</v>
      </c>
      <c r="E459" t="s">
        <v>85</v>
      </c>
      <c r="F459">
        <v>4</v>
      </c>
      <c r="G459" t="s">
        <v>85</v>
      </c>
      <c r="H459" t="s">
        <v>83</v>
      </c>
      <c r="I459" s="2">
        <v>0.5</v>
      </c>
      <c r="J459" t="s">
        <v>85</v>
      </c>
      <c r="K459" t="s">
        <v>83</v>
      </c>
      <c r="L459" t="s">
        <v>15</v>
      </c>
      <c r="N459">
        <v>3</v>
      </c>
      <c r="O459" t="s">
        <v>138</v>
      </c>
      <c r="P459" t="s">
        <v>15</v>
      </c>
      <c r="Q459" s="1" t="s">
        <v>72</v>
      </c>
      <c r="R459" t="s">
        <v>72</v>
      </c>
      <c r="S459" t="str">
        <f t="shared" si="21"/>
        <v>3 &amp; Sales &amp; Marketing</v>
      </c>
      <c r="T459" t="e">
        <f>IF(U459="","",INDEX('Backing 4'!Z:Z,MATCH(U459,'Backing 4'!Y:Y,0)))</f>
        <v>#N/A</v>
      </c>
      <c r="U459">
        <f t="shared" si="22"/>
        <v>3</v>
      </c>
      <c r="V459">
        <v>2</v>
      </c>
      <c r="W459">
        <f>IF(E459="Y","",IF(X459="Y",INDEX('Backing 2'!B:B,MATCH(C459,'Backing 2'!C:C,0)),C459))</f>
        <v>3</v>
      </c>
      <c r="X459" t="s">
        <v>84</v>
      </c>
      <c r="Y459">
        <v>3</v>
      </c>
      <c r="Z459" t="s">
        <v>75</v>
      </c>
      <c r="AA459">
        <v>48</v>
      </c>
      <c r="AB459" t="s">
        <v>35</v>
      </c>
      <c r="AC459" t="s">
        <v>78</v>
      </c>
      <c r="AD459" s="3">
        <v>40634</v>
      </c>
      <c r="AE459" s="3" t="str">
        <f t="shared" si="23"/>
        <v>2011</v>
      </c>
      <c r="AF459">
        <v>9</v>
      </c>
    </row>
    <row r="460" spans="1:32" x14ac:dyDescent="0.3">
      <c r="A460">
        <v>459</v>
      </c>
      <c r="B460" t="s">
        <v>7</v>
      </c>
      <c r="C460">
        <v>6</v>
      </c>
      <c r="D460" t="s">
        <v>135</v>
      </c>
      <c r="E460" t="s">
        <v>85</v>
      </c>
      <c r="F460">
        <v>2</v>
      </c>
      <c r="G460" t="s">
        <v>85</v>
      </c>
      <c r="H460" t="s">
        <v>83</v>
      </c>
      <c r="I460" s="2">
        <v>0.5</v>
      </c>
      <c r="J460" t="s">
        <v>85</v>
      </c>
      <c r="K460" t="s">
        <v>83</v>
      </c>
      <c r="L460" t="s">
        <v>14</v>
      </c>
      <c r="N460">
        <v>6</v>
      </c>
      <c r="O460" t="s">
        <v>135</v>
      </c>
      <c r="P460" t="s">
        <v>14</v>
      </c>
      <c r="Q460" s="1">
        <v>0.8</v>
      </c>
      <c r="R460" t="s">
        <v>71</v>
      </c>
      <c r="S460" t="str">
        <f t="shared" si="21"/>
        <v>6 &amp; Internal Services</v>
      </c>
      <c r="T460" t="e">
        <f>IF(U460="","",INDEX('Backing 4'!Z:Z,MATCH(U460,'Backing 4'!Y:Y,0)))</f>
        <v>#N/A</v>
      </c>
      <c r="U460">
        <f t="shared" si="22"/>
        <v>6</v>
      </c>
      <c r="V460">
        <v>3</v>
      </c>
      <c r="W460">
        <f>IF(E460="Y","",IF(X460="Y",INDEX('Backing 2'!B:B,MATCH(C460,'Backing 2'!C:C,0)),C460))</f>
        <v>6</v>
      </c>
      <c r="X460" t="s">
        <v>84</v>
      </c>
      <c r="Y460">
        <v>2</v>
      </c>
      <c r="Z460" t="s">
        <v>73</v>
      </c>
      <c r="AA460">
        <v>24</v>
      </c>
      <c r="AB460" t="s">
        <v>24</v>
      </c>
      <c r="AC460" t="s">
        <v>24</v>
      </c>
      <c r="AD460" s="3">
        <v>42826</v>
      </c>
      <c r="AE460" s="3" t="str">
        <f t="shared" si="23"/>
        <v>2017</v>
      </c>
      <c r="AF460">
        <v>3</v>
      </c>
    </row>
    <row r="461" spans="1:32" x14ac:dyDescent="0.3">
      <c r="A461">
        <v>460</v>
      </c>
      <c r="B461" t="s">
        <v>8</v>
      </c>
      <c r="C461">
        <v>4</v>
      </c>
      <c r="D461" t="s">
        <v>136</v>
      </c>
      <c r="E461" t="s">
        <v>85</v>
      </c>
      <c r="F461">
        <v>3</v>
      </c>
      <c r="G461" t="s">
        <v>85</v>
      </c>
      <c r="H461" t="s">
        <v>83</v>
      </c>
      <c r="I461" s="2">
        <v>0.5</v>
      </c>
      <c r="J461" t="s">
        <v>85</v>
      </c>
      <c r="K461" t="s">
        <v>83</v>
      </c>
      <c r="L461" t="s">
        <v>15</v>
      </c>
      <c r="N461">
        <v>4</v>
      </c>
      <c r="O461" t="s">
        <v>136</v>
      </c>
      <c r="P461" t="s">
        <v>15</v>
      </c>
      <c r="Q461" s="1" t="s">
        <v>72</v>
      </c>
      <c r="R461" t="s">
        <v>72</v>
      </c>
      <c r="S461" t="str">
        <f t="shared" si="21"/>
        <v>4 &amp; Sales &amp; Marketing</v>
      </c>
      <c r="T461" t="e">
        <f>IF(U461="","",INDEX('Backing 4'!Z:Z,MATCH(U461,'Backing 4'!Y:Y,0)))</f>
        <v>#N/A</v>
      </c>
      <c r="U461">
        <f t="shared" si="22"/>
        <v>4</v>
      </c>
      <c r="V461">
        <v>2</v>
      </c>
      <c r="W461">
        <f>IF(E461="Y","",IF(X461="Y",INDEX('Backing 2'!B:B,MATCH(C461,'Backing 2'!C:C,0)),C461))</f>
        <v>4</v>
      </c>
      <c r="X461" t="s">
        <v>84</v>
      </c>
      <c r="Y461">
        <v>3</v>
      </c>
      <c r="Z461" t="s">
        <v>74</v>
      </c>
      <c r="AA461">
        <v>32</v>
      </c>
      <c r="AB461" t="s">
        <v>24</v>
      </c>
      <c r="AC461" t="s">
        <v>24</v>
      </c>
      <c r="AD461" s="3">
        <v>42095</v>
      </c>
      <c r="AE461" s="3" t="str">
        <f t="shared" si="23"/>
        <v>2015</v>
      </c>
      <c r="AF461">
        <v>5</v>
      </c>
    </row>
    <row r="462" spans="1:32" x14ac:dyDescent="0.3">
      <c r="A462">
        <v>461</v>
      </c>
      <c r="B462" t="s">
        <v>7</v>
      </c>
      <c r="C462">
        <v>6</v>
      </c>
      <c r="D462" t="s">
        <v>135</v>
      </c>
      <c r="E462" t="s">
        <v>85</v>
      </c>
      <c r="F462">
        <v>3</v>
      </c>
      <c r="G462" t="s">
        <v>85</v>
      </c>
      <c r="H462" t="s">
        <v>83</v>
      </c>
      <c r="I462" s="2">
        <v>0.5</v>
      </c>
      <c r="J462" t="s">
        <v>85</v>
      </c>
      <c r="K462" t="s">
        <v>83</v>
      </c>
      <c r="L462" t="s">
        <v>13</v>
      </c>
      <c r="N462">
        <v>6</v>
      </c>
      <c r="O462" t="s">
        <v>135</v>
      </c>
      <c r="P462" t="s">
        <v>13</v>
      </c>
      <c r="Q462" s="1" t="s">
        <v>72</v>
      </c>
      <c r="R462" t="s">
        <v>72</v>
      </c>
      <c r="S462" t="str">
        <f t="shared" si="21"/>
        <v>6 &amp; Operations</v>
      </c>
      <c r="T462" t="e">
        <f>IF(U462="","",INDEX('Backing 4'!Z:Z,MATCH(U462,'Backing 4'!Y:Y,0)))</f>
        <v>#N/A</v>
      </c>
      <c r="U462">
        <f t="shared" si="22"/>
        <v>6</v>
      </c>
      <c r="V462">
        <v>2</v>
      </c>
      <c r="W462">
        <f>IF(E462="Y","",IF(X462="Y",INDEX('Backing 2'!B:B,MATCH(C462,'Backing 2'!C:C,0)),C462))</f>
        <v>6</v>
      </c>
      <c r="X462" t="s">
        <v>84</v>
      </c>
      <c r="Y462">
        <v>2</v>
      </c>
      <c r="Z462" t="s">
        <v>73</v>
      </c>
      <c r="AA462">
        <v>28</v>
      </c>
      <c r="AB462" t="s">
        <v>24</v>
      </c>
      <c r="AC462" t="s">
        <v>24</v>
      </c>
      <c r="AD462" s="3">
        <v>43191</v>
      </c>
      <c r="AE462" s="3" t="str">
        <f t="shared" si="23"/>
        <v>2018</v>
      </c>
      <c r="AF462">
        <v>2</v>
      </c>
    </row>
    <row r="463" spans="1:32" x14ac:dyDescent="0.3">
      <c r="A463">
        <v>462</v>
      </c>
      <c r="B463" t="s">
        <v>8</v>
      </c>
      <c r="C463">
        <v>4</v>
      </c>
      <c r="D463" t="s">
        <v>136</v>
      </c>
      <c r="E463" t="s">
        <v>85</v>
      </c>
      <c r="F463">
        <v>2</v>
      </c>
      <c r="G463" t="s">
        <v>83</v>
      </c>
      <c r="H463" t="s">
        <v>83</v>
      </c>
      <c r="I463" s="2">
        <v>0.5</v>
      </c>
      <c r="J463" t="s">
        <v>85</v>
      </c>
      <c r="K463" t="s">
        <v>83</v>
      </c>
      <c r="L463" t="s">
        <v>13</v>
      </c>
      <c r="N463">
        <v>3</v>
      </c>
      <c r="O463" t="s">
        <v>138</v>
      </c>
      <c r="P463" t="s">
        <v>13</v>
      </c>
      <c r="Q463" s="1" t="s">
        <v>72</v>
      </c>
      <c r="R463" t="s">
        <v>72</v>
      </c>
      <c r="S463" t="str">
        <f t="shared" si="21"/>
        <v>4 &amp; Operations</v>
      </c>
      <c r="T463" t="e">
        <f>IF(U463="","",INDEX('Backing 4'!Z:Z,MATCH(U463,'Backing 4'!Y:Y,0)))</f>
        <v>#N/A</v>
      </c>
      <c r="U463">
        <f t="shared" si="22"/>
        <v>4</v>
      </c>
      <c r="V463">
        <v>3</v>
      </c>
      <c r="W463">
        <f>IF(E463="Y","",IF(X463="Y",INDEX('Backing 2'!B:B,MATCH(C463,'Backing 2'!C:C,0)),C463))</f>
        <v>4</v>
      </c>
      <c r="X463" t="s">
        <v>84</v>
      </c>
      <c r="Y463">
        <v>2</v>
      </c>
      <c r="Z463" t="s">
        <v>74</v>
      </c>
      <c r="AA463">
        <v>39</v>
      </c>
      <c r="AB463" t="s">
        <v>24</v>
      </c>
      <c r="AC463" t="s">
        <v>24</v>
      </c>
      <c r="AD463" s="3">
        <v>42461</v>
      </c>
      <c r="AE463" s="3" t="str">
        <f t="shared" si="23"/>
        <v>2016</v>
      </c>
      <c r="AF463">
        <v>4</v>
      </c>
    </row>
    <row r="464" spans="1:32" x14ac:dyDescent="0.3">
      <c r="A464">
        <v>463</v>
      </c>
      <c r="B464" t="s">
        <v>7</v>
      </c>
      <c r="C464">
        <v>6</v>
      </c>
      <c r="D464" t="s">
        <v>135</v>
      </c>
      <c r="E464" t="s">
        <v>85</v>
      </c>
      <c r="F464">
        <v>2</v>
      </c>
      <c r="G464" t="s">
        <v>85</v>
      </c>
      <c r="H464" t="s">
        <v>83</v>
      </c>
      <c r="I464" s="2">
        <v>0.5</v>
      </c>
      <c r="J464" t="s">
        <v>85</v>
      </c>
      <c r="K464" t="s">
        <v>83</v>
      </c>
      <c r="L464" t="s">
        <v>13</v>
      </c>
      <c r="N464">
        <v>6</v>
      </c>
      <c r="O464" t="s">
        <v>135</v>
      </c>
      <c r="P464" t="s">
        <v>13</v>
      </c>
      <c r="Q464" s="1" t="s">
        <v>72</v>
      </c>
      <c r="R464" t="s">
        <v>72</v>
      </c>
      <c r="S464" t="str">
        <f t="shared" si="21"/>
        <v>6 &amp; Operations</v>
      </c>
      <c r="T464" t="e">
        <f>IF(U464="","",INDEX('Backing 4'!Z:Z,MATCH(U464,'Backing 4'!Y:Y,0)))</f>
        <v>#N/A</v>
      </c>
      <c r="U464">
        <f t="shared" si="22"/>
        <v>6</v>
      </c>
      <c r="V464">
        <v>2</v>
      </c>
      <c r="W464">
        <f>IF(E464="Y","",IF(X464="Y",INDEX('Backing 2'!B:B,MATCH(C464,'Backing 2'!C:C,0)),C464))</f>
        <v>6</v>
      </c>
      <c r="X464" t="s">
        <v>84</v>
      </c>
      <c r="Y464">
        <v>2</v>
      </c>
      <c r="Z464" t="s">
        <v>131</v>
      </c>
      <c r="AA464">
        <v>19</v>
      </c>
      <c r="AB464" t="s">
        <v>36</v>
      </c>
      <c r="AC464" t="s">
        <v>78</v>
      </c>
      <c r="AD464" s="3">
        <v>43191</v>
      </c>
      <c r="AE464" s="3" t="str">
        <f t="shared" si="23"/>
        <v>2018</v>
      </c>
      <c r="AF464">
        <v>2</v>
      </c>
    </row>
    <row r="465" spans="1:32" x14ac:dyDescent="0.3">
      <c r="A465">
        <v>464</v>
      </c>
      <c r="B465" t="s">
        <v>8</v>
      </c>
      <c r="C465">
        <v>6</v>
      </c>
      <c r="D465" t="s">
        <v>135</v>
      </c>
      <c r="E465" t="s">
        <v>85</v>
      </c>
      <c r="F465">
        <v>2</v>
      </c>
      <c r="G465" t="s">
        <v>85</v>
      </c>
      <c r="H465" t="s">
        <v>83</v>
      </c>
      <c r="I465" s="2">
        <v>0.5</v>
      </c>
      <c r="J465" t="s">
        <v>85</v>
      </c>
      <c r="K465" t="s">
        <v>83</v>
      </c>
      <c r="L465" t="s">
        <v>15</v>
      </c>
      <c r="N465">
        <v>6</v>
      </c>
      <c r="O465" t="s">
        <v>135</v>
      </c>
      <c r="P465" t="s">
        <v>15</v>
      </c>
      <c r="Q465" s="1" t="s">
        <v>72</v>
      </c>
      <c r="R465" t="s">
        <v>72</v>
      </c>
      <c r="S465" t="str">
        <f t="shared" si="21"/>
        <v>6 &amp; Sales &amp; Marketing</v>
      </c>
      <c r="T465" t="e">
        <f>IF(U465="","",INDEX('Backing 4'!Z:Z,MATCH(U465,'Backing 4'!Y:Y,0)))</f>
        <v>#N/A</v>
      </c>
      <c r="U465">
        <f t="shared" si="22"/>
        <v>6</v>
      </c>
      <c r="V465">
        <v>1</v>
      </c>
      <c r="W465">
        <f>IF(E465="Y","",IF(X465="Y",INDEX('Backing 2'!B:B,MATCH(C465,'Backing 2'!C:C,0)),C465))</f>
        <v>6</v>
      </c>
      <c r="X465" t="s">
        <v>84</v>
      </c>
      <c r="Z465" t="s">
        <v>73</v>
      </c>
      <c r="AA465">
        <v>21</v>
      </c>
      <c r="AB465" t="s">
        <v>36</v>
      </c>
      <c r="AC465" t="s">
        <v>78</v>
      </c>
      <c r="AD465" s="3">
        <v>43556</v>
      </c>
      <c r="AE465" s="3" t="str">
        <f t="shared" si="23"/>
        <v>2019</v>
      </c>
      <c r="AF465">
        <v>1</v>
      </c>
    </row>
    <row r="466" spans="1:32" x14ac:dyDescent="0.3">
      <c r="A466">
        <v>465</v>
      </c>
      <c r="B466" t="s">
        <v>8</v>
      </c>
      <c r="C466">
        <v>3</v>
      </c>
      <c r="D466" t="s">
        <v>138</v>
      </c>
      <c r="E466" t="s">
        <v>85</v>
      </c>
      <c r="F466">
        <v>2</v>
      </c>
      <c r="G466" t="s">
        <v>85</v>
      </c>
      <c r="H466" t="s">
        <v>83</v>
      </c>
      <c r="I466" s="2">
        <v>0.5</v>
      </c>
      <c r="J466" t="s">
        <v>85</v>
      </c>
      <c r="K466" t="s">
        <v>83</v>
      </c>
      <c r="L466" t="s">
        <v>15</v>
      </c>
      <c r="N466">
        <v>3</v>
      </c>
      <c r="O466" t="s">
        <v>138</v>
      </c>
      <c r="P466" t="s">
        <v>15</v>
      </c>
      <c r="Q466" s="1" t="s">
        <v>72</v>
      </c>
      <c r="R466" t="s">
        <v>72</v>
      </c>
      <c r="S466" t="str">
        <f t="shared" si="21"/>
        <v>3 &amp; Sales &amp; Marketing</v>
      </c>
      <c r="T466" t="e">
        <f>IF(U466="","",INDEX('Backing 4'!Z:Z,MATCH(U466,'Backing 4'!Y:Y,0)))</f>
        <v>#N/A</v>
      </c>
      <c r="U466">
        <f t="shared" si="22"/>
        <v>3</v>
      </c>
      <c r="V466">
        <v>2</v>
      </c>
      <c r="W466">
        <f>IF(E466="Y","",IF(X466="Y",INDEX('Backing 2'!B:B,MATCH(C466,'Backing 2'!C:C,0)),C466))</f>
        <v>3</v>
      </c>
      <c r="X466" t="s">
        <v>84</v>
      </c>
      <c r="Y466">
        <v>2</v>
      </c>
      <c r="Z466" t="s">
        <v>74</v>
      </c>
      <c r="AA466">
        <v>33</v>
      </c>
      <c r="AB466" t="s">
        <v>24</v>
      </c>
      <c r="AC466" t="s">
        <v>24</v>
      </c>
      <c r="AD466" s="3">
        <v>41730</v>
      </c>
      <c r="AE466" s="3" t="str">
        <f t="shared" si="23"/>
        <v>2014</v>
      </c>
      <c r="AF466">
        <v>6</v>
      </c>
    </row>
    <row r="467" spans="1:32" x14ac:dyDescent="0.3">
      <c r="A467">
        <v>466</v>
      </c>
      <c r="B467" t="s">
        <v>7</v>
      </c>
      <c r="C467">
        <v>6</v>
      </c>
      <c r="D467" t="s">
        <v>135</v>
      </c>
      <c r="E467" t="s">
        <v>85</v>
      </c>
      <c r="F467">
        <v>3</v>
      </c>
      <c r="G467" t="s">
        <v>85</v>
      </c>
      <c r="H467" t="s">
        <v>83</v>
      </c>
      <c r="I467" s="2">
        <v>0.5</v>
      </c>
      <c r="J467" t="s">
        <v>85</v>
      </c>
      <c r="K467" t="s">
        <v>83</v>
      </c>
      <c r="L467" t="s">
        <v>15</v>
      </c>
      <c r="N467">
        <v>6</v>
      </c>
      <c r="O467" t="s">
        <v>135</v>
      </c>
      <c r="P467" t="s">
        <v>15</v>
      </c>
      <c r="Q467" s="1">
        <v>0.8</v>
      </c>
      <c r="R467" t="s">
        <v>71</v>
      </c>
      <c r="S467" t="str">
        <f t="shared" si="21"/>
        <v>6 &amp; Sales &amp; Marketing</v>
      </c>
      <c r="T467" t="e">
        <f>IF(U467="","",INDEX('Backing 4'!Z:Z,MATCH(U467,'Backing 4'!Y:Y,0)))</f>
        <v>#N/A</v>
      </c>
      <c r="U467">
        <f t="shared" si="22"/>
        <v>6</v>
      </c>
      <c r="V467">
        <v>3</v>
      </c>
      <c r="W467">
        <f>IF(E467="Y","",IF(X467="Y",INDEX('Backing 2'!B:B,MATCH(C467,'Backing 2'!C:C,0)),C467))</f>
        <v>6</v>
      </c>
      <c r="X467" t="s">
        <v>84</v>
      </c>
      <c r="Y467">
        <v>2</v>
      </c>
      <c r="Z467" t="s">
        <v>73</v>
      </c>
      <c r="AA467">
        <v>26</v>
      </c>
      <c r="AB467" t="s">
        <v>24</v>
      </c>
      <c r="AC467" t="s">
        <v>24</v>
      </c>
      <c r="AD467" s="3">
        <v>42826</v>
      </c>
      <c r="AE467" s="3" t="str">
        <f t="shared" si="23"/>
        <v>2017</v>
      </c>
      <c r="AF467">
        <v>3</v>
      </c>
    </row>
    <row r="468" spans="1:32" x14ac:dyDescent="0.3">
      <c r="A468">
        <v>467</v>
      </c>
      <c r="B468" t="s">
        <v>8</v>
      </c>
      <c r="C468">
        <v>2</v>
      </c>
      <c r="D468" t="s">
        <v>137</v>
      </c>
      <c r="E468" t="s">
        <v>85</v>
      </c>
      <c r="F468">
        <v>2</v>
      </c>
      <c r="G468" t="s">
        <v>83</v>
      </c>
      <c r="H468" t="s">
        <v>83</v>
      </c>
      <c r="I468" s="2">
        <v>0.5</v>
      </c>
      <c r="J468" t="s">
        <v>85</v>
      </c>
      <c r="K468" t="s">
        <v>83</v>
      </c>
      <c r="L468" t="s">
        <v>15</v>
      </c>
      <c r="N468">
        <v>1</v>
      </c>
      <c r="O468" t="s">
        <v>140</v>
      </c>
      <c r="P468" t="s">
        <v>15</v>
      </c>
      <c r="Q468" s="1" t="s">
        <v>72</v>
      </c>
      <c r="R468" t="s">
        <v>72</v>
      </c>
      <c r="S468" t="str">
        <f t="shared" si="21"/>
        <v>2 &amp; Sales &amp; Marketing</v>
      </c>
      <c r="T468" t="s">
        <v>123</v>
      </c>
      <c r="U468">
        <f t="shared" si="22"/>
        <v>2</v>
      </c>
      <c r="V468">
        <v>5</v>
      </c>
      <c r="W468">
        <f>IF(E468="Y","",IF(X468="Y",INDEX('Backing 2'!B:B,MATCH(C468,'Backing 2'!C:C,0)),C468))</f>
        <v>2</v>
      </c>
      <c r="X468" t="s">
        <v>84</v>
      </c>
      <c r="Y468">
        <v>2</v>
      </c>
      <c r="Z468" t="s">
        <v>75</v>
      </c>
      <c r="AA468">
        <v>48</v>
      </c>
      <c r="AB468" t="s">
        <v>24</v>
      </c>
      <c r="AC468" t="s">
        <v>24</v>
      </c>
      <c r="AD468" s="3">
        <v>42095</v>
      </c>
      <c r="AE468" s="3" t="str">
        <f t="shared" si="23"/>
        <v>2015</v>
      </c>
      <c r="AF468">
        <v>5</v>
      </c>
    </row>
    <row r="469" spans="1:32" x14ac:dyDescent="0.3">
      <c r="A469">
        <v>468</v>
      </c>
      <c r="B469" t="s">
        <v>8</v>
      </c>
      <c r="C469" s="4">
        <v>1</v>
      </c>
      <c r="D469" s="4" t="s">
        <v>140</v>
      </c>
      <c r="E469" t="s">
        <v>85</v>
      </c>
      <c r="G469" t="s">
        <v>85</v>
      </c>
      <c r="H469" t="s">
        <v>85</v>
      </c>
      <c r="I469" s="2">
        <v>0.5</v>
      </c>
      <c r="J469" t="s">
        <v>83</v>
      </c>
      <c r="K469" t="s">
        <v>83</v>
      </c>
      <c r="L469" t="s">
        <v>16</v>
      </c>
      <c r="M469" t="s">
        <v>86</v>
      </c>
      <c r="P469" t="s">
        <v>16</v>
      </c>
      <c r="Q469" s="1" t="s">
        <v>72</v>
      </c>
      <c r="R469" t="s">
        <v>72</v>
      </c>
      <c r="S469" t="str">
        <f t="shared" si="21"/>
        <v/>
      </c>
      <c r="T469" t="str">
        <f>IF(U469="","",INDEX('Backing 4'!Z:Z,MATCH(U469,'Backing 4'!Y:Y,0)))</f>
        <v/>
      </c>
      <c r="U469" t="str">
        <f t="shared" si="22"/>
        <v/>
      </c>
      <c r="V469">
        <v>2</v>
      </c>
      <c r="W469">
        <f>IF(E469="Y","",IF(X469="Y",INDEX('Backing 2'!B:B,MATCH(C469,'Backing 2'!C:C,0)),C469))</f>
        <v>1</v>
      </c>
      <c r="X469" t="s">
        <v>84</v>
      </c>
      <c r="Y469">
        <v>3</v>
      </c>
      <c r="Z469" t="s">
        <v>74</v>
      </c>
      <c r="AA469">
        <v>31</v>
      </c>
      <c r="AB469" t="s">
        <v>24</v>
      </c>
      <c r="AC469" t="s">
        <v>24</v>
      </c>
      <c r="AD469" s="3">
        <v>41365</v>
      </c>
      <c r="AE469" s="3" t="str">
        <f t="shared" si="23"/>
        <v>2013</v>
      </c>
      <c r="AF469">
        <v>7</v>
      </c>
    </row>
    <row r="470" spans="1:32" x14ac:dyDescent="0.3">
      <c r="A470">
        <v>469</v>
      </c>
      <c r="B470" t="s">
        <v>8</v>
      </c>
      <c r="C470">
        <v>6</v>
      </c>
      <c r="D470" t="s">
        <v>135</v>
      </c>
      <c r="E470" t="s">
        <v>85</v>
      </c>
      <c r="F470">
        <v>2</v>
      </c>
      <c r="G470" t="s">
        <v>85</v>
      </c>
      <c r="H470" t="s">
        <v>83</v>
      </c>
      <c r="I470" s="2">
        <v>0.5</v>
      </c>
      <c r="J470" t="s">
        <v>85</v>
      </c>
      <c r="K470" t="s">
        <v>83</v>
      </c>
      <c r="L470" t="s">
        <v>15</v>
      </c>
      <c r="N470">
        <v>6</v>
      </c>
      <c r="O470" t="s">
        <v>135</v>
      </c>
      <c r="P470" t="s">
        <v>15</v>
      </c>
      <c r="Q470" s="1" t="s">
        <v>72</v>
      </c>
      <c r="R470" t="s">
        <v>72</v>
      </c>
      <c r="S470" t="str">
        <f t="shared" si="21"/>
        <v>6 &amp; Sales &amp; Marketing</v>
      </c>
      <c r="T470" t="e">
        <f>IF(U470="","",INDEX('Backing 4'!Z:Z,MATCH(U470,'Backing 4'!Y:Y,0)))</f>
        <v>#N/A</v>
      </c>
      <c r="U470">
        <f t="shared" si="22"/>
        <v>6</v>
      </c>
      <c r="V470">
        <v>2</v>
      </c>
      <c r="W470">
        <f>IF(E470="Y","",IF(X470="Y",INDEX('Backing 2'!B:B,MATCH(C470,'Backing 2'!C:C,0)),C470))</f>
        <v>6</v>
      </c>
      <c r="X470" t="s">
        <v>84</v>
      </c>
      <c r="Y470">
        <v>3</v>
      </c>
      <c r="Z470" t="s">
        <v>73</v>
      </c>
      <c r="AA470">
        <v>23</v>
      </c>
      <c r="AB470" t="s">
        <v>36</v>
      </c>
      <c r="AC470" t="s">
        <v>78</v>
      </c>
      <c r="AD470" s="3">
        <v>43191</v>
      </c>
      <c r="AE470" s="3" t="str">
        <f t="shared" si="23"/>
        <v>2018</v>
      </c>
      <c r="AF470">
        <v>2</v>
      </c>
    </row>
    <row r="471" spans="1:32" x14ac:dyDescent="0.3">
      <c r="A471">
        <v>470</v>
      </c>
      <c r="B471" t="s">
        <v>7</v>
      </c>
      <c r="C471">
        <v>6</v>
      </c>
      <c r="D471" t="s">
        <v>135</v>
      </c>
      <c r="E471" t="s">
        <v>85</v>
      </c>
      <c r="F471">
        <v>2</v>
      </c>
      <c r="G471" t="s">
        <v>85</v>
      </c>
      <c r="H471" t="s">
        <v>83</v>
      </c>
      <c r="I471" s="2">
        <v>0.5</v>
      </c>
      <c r="J471" t="s">
        <v>85</v>
      </c>
      <c r="K471" t="s">
        <v>83</v>
      </c>
      <c r="L471" t="s">
        <v>13</v>
      </c>
      <c r="N471">
        <v>6</v>
      </c>
      <c r="O471" t="s">
        <v>135</v>
      </c>
      <c r="P471" t="s">
        <v>13</v>
      </c>
      <c r="Q471" s="1" t="s">
        <v>72</v>
      </c>
      <c r="R471" t="s">
        <v>72</v>
      </c>
      <c r="S471" t="str">
        <f t="shared" si="21"/>
        <v>6 &amp; Operations</v>
      </c>
      <c r="T471" t="e">
        <f>IF(U471="","",INDEX('Backing 4'!Z:Z,MATCH(U471,'Backing 4'!Y:Y,0)))</f>
        <v>#N/A</v>
      </c>
      <c r="U471">
        <f t="shared" si="22"/>
        <v>6</v>
      </c>
      <c r="V471">
        <v>3</v>
      </c>
      <c r="W471">
        <f>IF(E471="Y","",IF(X471="Y",INDEX('Backing 2'!B:B,MATCH(C471,'Backing 2'!C:C,0)),C471))</f>
        <v>6</v>
      </c>
      <c r="X471" t="s">
        <v>84</v>
      </c>
      <c r="Y471">
        <v>3</v>
      </c>
      <c r="Z471" t="s">
        <v>73</v>
      </c>
      <c r="AA471">
        <v>24</v>
      </c>
      <c r="AB471" t="s">
        <v>35</v>
      </c>
      <c r="AC471" t="s">
        <v>78</v>
      </c>
      <c r="AD471" s="3">
        <v>42826</v>
      </c>
      <c r="AE471" s="3" t="str">
        <f t="shared" si="23"/>
        <v>2017</v>
      </c>
      <c r="AF471">
        <v>3</v>
      </c>
    </row>
    <row r="472" spans="1:32" x14ac:dyDescent="0.3">
      <c r="A472">
        <v>471</v>
      </c>
      <c r="B472" t="s">
        <v>8</v>
      </c>
      <c r="C472">
        <v>6</v>
      </c>
      <c r="D472" t="s">
        <v>135</v>
      </c>
      <c r="E472" t="s">
        <v>85</v>
      </c>
      <c r="F472">
        <v>3</v>
      </c>
      <c r="G472" t="s">
        <v>85</v>
      </c>
      <c r="H472" t="s">
        <v>83</v>
      </c>
      <c r="I472" s="2">
        <v>0.5</v>
      </c>
      <c r="J472" t="s">
        <v>85</v>
      </c>
      <c r="K472" t="s">
        <v>83</v>
      </c>
      <c r="L472" t="s">
        <v>14</v>
      </c>
      <c r="N472">
        <v>6</v>
      </c>
      <c r="O472" t="s">
        <v>135</v>
      </c>
      <c r="P472" t="s">
        <v>14</v>
      </c>
      <c r="Q472" s="1" t="s">
        <v>72</v>
      </c>
      <c r="R472" t="s">
        <v>72</v>
      </c>
      <c r="S472" t="str">
        <f t="shared" si="21"/>
        <v>6 &amp; Internal Services</v>
      </c>
      <c r="T472" t="e">
        <f>IF(U472="","",INDEX('Backing 4'!Z:Z,MATCH(U472,'Backing 4'!Y:Y,0)))</f>
        <v>#N/A</v>
      </c>
      <c r="U472">
        <f t="shared" si="22"/>
        <v>6</v>
      </c>
      <c r="V472">
        <v>2</v>
      </c>
      <c r="W472">
        <f>IF(E472="Y","",IF(X472="Y",INDEX('Backing 2'!B:B,MATCH(C472,'Backing 2'!C:C,0)),C472))</f>
        <v>6</v>
      </c>
      <c r="X472" t="s">
        <v>84</v>
      </c>
      <c r="Y472">
        <v>3</v>
      </c>
      <c r="Z472" t="s">
        <v>73</v>
      </c>
      <c r="AA472">
        <v>24</v>
      </c>
      <c r="AB472" t="s">
        <v>36</v>
      </c>
      <c r="AC472" t="s">
        <v>78</v>
      </c>
      <c r="AD472" s="3">
        <v>43191</v>
      </c>
      <c r="AE472" s="3" t="str">
        <f t="shared" si="23"/>
        <v>2018</v>
      </c>
      <c r="AF472">
        <v>2</v>
      </c>
    </row>
    <row r="473" spans="1:32" x14ac:dyDescent="0.3">
      <c r="A473">
        <v>472</v>
      </c>
      <c r="B473" t="s">
        <v>8</v>
      </c>
      <c r="C473">
        <v>6</v>
      </c>
      <c r="D473" t="s">
        <v>135</v>
      </c>
      <c r="E473" t="s">
        <v>85</v>
      </c>
      <c r="F473">
        <v>2</v>
      </c>
      <c r="G473" t="s">
        <v>85</v>
      </c>
      <c r="H473" t="s">
        <v>83</v>
      </c>
      <c r="I473" s="2">
        <v>0.5</v>
      </c>
      <c r="J473" t="s">
        <v>85</v>
      </c>
      <c r="K473" t="s">
        <v>83</v>
      </c>
      <c r="L473" t="s">
        <v>14</v>
      </c>
      <c r="N473">
        <v>6</v>
      </c>
      <c r="O473" t="s">
        <v>135</v>
      </c>
      <c r="P473" t="s">
        <v>14</v>
      </c>
      <c r="Q473" s="1" t="s">
        <v>72</v>
      </c>
      <c r="R473" t="s">
        <v>72</v>
      </c>
      <c r="S473" t="str">
        <f t="shared" si="21"/>
        <v>6 &amp; Internal Services</v>
      </c>
      <c r="T473" t="e">
        <f>IF(U473="","",INDEX('Backing 4'!Z:Z,MATCH(U473,'Backing 4'!Y:Y,0)))</f>
        <v>#N/A</v>
      </c>
      <c r="U473">
        <f t="shared" si="22"/>
        <v>6</v>
      </c>
      <c r="V473">
        <v>2</v>
      </c>
      <c r="W473">
        <f>IF(E473="Y","",IF(X473="Y",INDEX('Backing 2'!B:B,MATCH(C473,'Backing 2'!C:C,0)),C473))</f>
        <v>6</v>
      </c>
      <c r="X473" t="s">
        <v>84</v>
      </c>
      <c r="Y473">
        <v>3</v>
      </c>
      <c r="Z473" t="s">
        <v>73</v>
      </c>
      <c r="AA473">
        <v>23</v>
      </c>
      <c r="AB473" t="s">
        <v>24</v>
      </c>
      <c r="AC473" t="s">
        <v>24</v>
      </c>
      <c r="AD473" s="3">
        <v>43191</v>
      </c>
      <c r="AE473" s="3" t="str">
        <f t="shared" si="23"/>
        <v>2018</v>
      </c>
      <c r="AF473">
        <v>2</v>
      </c>
    </row>
    <row r="474" spans="1:32" x14ac:dyDescent="0.3">
      <c r="A474">
        <v>473</v>
      </c>
      <c r="B474" t="s">
        <v>7</v>
      </c>
      <c r="C474">
        <v>4</v>
      </c>
      <c r="D474" t="s">
        <v>136</v>
      </c>
      <c r="E474" t="s">
        <v>85</v>
      </c>
      <c r="F474">
        <v>2</v>
      </c>
      <c r="G474" t="s">
        <v>83</v>
      </c>
      <c r="H474" t="s">
        <v>83</v>
      </c>
      <c r="I474" s="2">
        <v>0.5</v>
      </c>
      <c r="J474" t="s">
        <v>85</v>
      </c>
      <c r="K474" t="s">
        <v>83</v>
      </c>
      <c r="L474" t="s">
        <v>13</v>
      </c>
      <c r="N474">
        <v>3</v>
      </c>
      <c r="O474" t="s">
        <v>138</v>
      </c>
      <c r="P474" t="s">
        <v>13</v>
      </c>
      <c r="Q474" s="1" t="s">
        <v>72</v>
      </c>
      <c r="R474" t="s">
        <v>72</v>
      </c>
      <c r="S474" t="str">
        <f t="shared" si="21"/>
        <v>4 &amp; Operations</v>
      </c>
      <c r="T474" t="e">
        <f>IF(U474="","",INDEX('Backing 4'!Z:Z,MATCH(U474,'Backing 4'!Y:Y,0)))</f>
        <v>#N/A</v>
      </c>
      <c r="U474">
        <f t="shared" si="22"/>
        <v>4</v>
      </c>
      <c r="V474">
        <v>3</v>
      </c>
      <c r="W474">
        <f>IF(E474="Y","",IF(X474="Y",INDEX('Backing 2'!B:B,MATCH(C474,'Backing 2'!C:C,0)),C474))</f>
        <v>4</v>
      </c>
      <c r="X474" t="s">
        <v>84</v>
      </c>
      <c r="Z474" t="s">
        <v>75</v>
      </c>
      <c r="AA474">
        <v>49</v>
      </c>
      <c r="AB474" t="s">
        <v>24</v>
      </c>
      <c r="AC474" t="s">
        <v>24</v>
      </c>
      <c r="AD474" s="3">
        <v>41000</v>
      </c>
      <c r="AE474" s="3" t="str">
        <f t="shared" si="23"/>
        <v>2012</v>
      </c>
      <c r="AF474">
        <v>8</v>
      </c>
    </row>
    <row r="475" spans="1:32" x14ac:dyDescent="0.3">
      <c r="A475">
        <v>474</v>
      </c>
      <c r="B475" t="s">
        <v>8</v>
      </c>
      <c r="C475">
        <v>4</v>
      </c>
      <c r="D475" t="s">
        <v>136</v>
      </c>
      <c r="E475" t="s">
        <v>85</v>
      </c>
      <c r="F475">
        <v>3</v>
      </c>
      <c r="G475" t="s">
        <v>85</v>
      </c>
      <c r="H475" t="s">
        <v>83</v>
      </c>
      <c r="I475" s="2">
        <v>0.5</v>
      </c>
      <c r="J475" t="s">
        <v>85</v>
      </c>
      <c r="K475" t="s">
        <v>83</v>
      </c>
      <c r="L475" t="s">
        <v>15</v>
      </c>
      <c r="N475">
        <v>4</v>
      </c>
      <c r="O475" t="s">
        <v>136</v>
      </c>
      <c r="P475" t="s">
        <v>15</v>
      </c>
      <c r="Q475" s="1" t="s">
        <v>72</v>
      </c>
      <c r="R475" t="s">
        <v>72</v>
      </c>
      <c r="S475" t="str">
        <f t="shared" si="21"/>
        <v>4 &amp; Sales &amp; Marketing</v>
      </c>
      <c r="T475" t="e">
        <f>IF(U475="","",INDEX('Backing 4'!Z:Z,MATCH(U475,'Backing 4'!Y:Y,0)))</f>
        <v>#N/A</v>
      </c>
      <c r="U475">
        <f t="shared" si="22"/>
        <v>4</v>
      </c>
      <c r="V475">
        <v>3</v>
      </c>
      <c r="W475">
        <f>IF(E475="Y","",IF(X475="Y",INDEX('Backing 2'!B:B,MATCH(C475,'Backing 2'!C:C,0)),C475))</f>
        <v>4</v>
      </c>
      <c r="X475" t="s">
        <v>84</v>
      </c>
      <c r="Y475">
        <v>3</v>
      </c>
      <c r="Z475" t="s">
        <v>74</v>
      </c>
      <c r="AA475">
        <v>33</v>
      </c>
      <c r="AB475" t="s">
        <v>24</v>
      </c>
      <c r="AC475" t="s">
        <v>24</v>
      </c>
      <c r="AD475" s="3">
        <v>41365</v>
      </c>
      <c r="AE475" s="3" t="str">
        <f t="shared" si="23"/>
        <v>2013</v>
      </c>
      <c r="AF475">
        <v>7</v>
      </c>
    </row>
    <row r="476" spans="1:32" x14ac:dyDescent="0.3">
      <c r="A476">
        <v>475</v>
      </c>
      <c r="B476" t="s">
        <v>7</v>
      </c>
      <c r="C476">
        <v>6</v>
      </c>
      <c r="D476" t="s">
        <v>135</v>
      </c>
      <c r="E476" t="s">
        <v>85</v>
      </c>
      <c r="F476">
        <v>2</v>
      </c>
      <c r="G476" t="s">
        <v>85</v>
      </c>
      <c r="H476" t="s">
        <v>83</v>
      </c>
      <c r="I476" s="2">
        <v>0.5</v>
      </c>
      <c r="J476" t="s">
        <v>85</v>
      </c>
      <c r="K476" t="s">
        <v>83</v>
      </c>
      <c r="L476" t="s">
        <v>15</v>
      </c>
      <c r="N476">
        <v>6</v>
      </c>
      <c r="O476" t="s">
        <v>135</v>
      </c>
      <c r="P476" t="s">
        <v>15</v>
      </c>
      <c r="Q476" s="1">
        <v>0.7</v>
      </c>
      <c r="R476" t="s">
        <v>71</v>
      </c>
      <c r="S476" t="str">
        <f t="shared" si="21"/>
        <v>6 &amp; Sales &amp; Marketing</v>
      </c>
      <c r="T476" t="e">
        <f>IF(U476="","",INDEX('Backing 4'!Z:Z,MATCH(U476,'Backing 4'!Y:Y,0)))</f>
        <v>#N/A</v>
      </c>
      <c r="U476">
        <f t="shared" si="22"/>
        <v>6</v>
      </c>
      <c r="V476">
        <v>3</v>
      </c>
      <c r="W476">
        <f>IF(E476="Y","",IF(X476="Y",INDEX('Backing 2'!B:B,MATCH(C476,'Backing 2'!C:C,0)),C476))</f>
        <v>6</v>
      </c>
      <c r="X476" t="s">
        <v>84</v>
      </c>
      <c r="Y476">
        <v>3</v>
      </c>
      <c r="Z476" t="s">
        <v>73</v>
      </c>
      <c r="AA476">
        <v>25</v>
      </c>
      <c r="AB476" t="s">
        <v>36</v>
      </c>
      <c r="AC476" t="s">
        <v>78</v>
      </c>
      <c r="AD476" s="3">
        <v>42826</v>
      </c>
      <c r="AE476" s="3" t="str">
        <f t="shared" si="23"/>
        <v>2017</v>
      </c>
      <c r="AF476">
        <v>3</v>
      </c>
    </row>
    <row r="477" spans="1:32" x14ac:dyDescent="0.3">
      <c r="A477">
        <v>476</v>
      </c>
      <c r="B477" t="s">
        <v>7</v>
      </c>
      <c r="C477">
        <v>6</v>
      </c>
      <c r="D477" t="s">
        <v>135</v>
      </c>
      <c r="E477" t="s">
        <v>85</v>
      </c>
      <c r="F477">
        <v>3</v>
      </c>
      <c r="G477" t="s">
        <v>85</v>
      </c>
      <c r="H477" t="s">
        <v>83</v>
      </c>
      <c r="I477" s="2">
        <v>0.5</v>
      </c>
      <c r="J477" t="s">
        <v>85</v>
      </c>
      <c r="K477" t="s">
        <v>83</v>
      </c>
      <c r="L477" t="s">
        <v>13</v>
      </c>
      <c r="N477">
        <v>6</v>
      </c>
      <c r="O477" t="s">
        <v>135</v>
      </c>
      <c r="P477" t="s">
        <v>13</v>
      </c>
      <c r="Q477" s="1" t="s">
        <v>72</v>
      </c>
      <c r="R477" t="s">
        <v>72</v>
      </c>
      <c r="S477" t="str">
        <f t="shared" si="21"/>
        <v>6 &amp; Operations</v>
      </c>
      <c r="T477" t="e">
        <f>IF(U477="","",INDEX('Backing 4'!Z:Z,MATCH(U477,'Backing 4'!Y:Y,0)))</f>
        <v>#N/A</v>
      </c>
      <c r="U477">
        <f t="shared" si="22"/>
        <v>6</v>
      </c>
      <c r="V477">
        <v>3</v>
      </c>
      <c r="W477">
        <f>IF(E477="Y","",IF(X477="Y",INDEX('Backing 2'!B:B,MATCH(C477,'Backing 2'!C:C,0)),C477))</f>
        <v>6</v>
      </c>
      <c r="X477" t="s">
        <v>84</v>
      </c>
      <c r="Y477">
        <v>2</v>
      </c>
      <c r="Z477" t="s">
        <v>73</v>
      </c>
      <c r="AA477">
        <v>20</v>
      </c>
      <c r="AB477" t="s">
        <v>35</v>
      </c>
      <c r="AC477" t="s">
        <v>78</v>
      </c>
      <c r="AD477" s="3">
        <v>42826</v>
      </c>
      <c r="AE477" s="3" t="str">
        <f t="shared" si="23"/>
        <v>2017</v>
      </c>
      <c r="AF477">
        <v>3</v>
      </c>
    </row>
    <row r="478" spans="1:32" x14ac:dyDescent="0.3">
      <c r="A478">
        <v>477</v>
      </c>
      <c r="B478" t="s">
        <v>7</v>
      </c>
      <c r="C478">
        <v>2</v>
      </c>
      <c r="D478" t="s">
        <v>137</v>
      </c>
      <c r="E478" t="s">
        <v>85</v>
      </c>
      <c r="F478">
        <v>2</v>
      </c>
      <c r="G478" t="s">
        <v>83</v>
      </c>
      <c r="H478" t="s">
        <v>83</v>
      </c>
      <c r="I478" s="2">
        <v>0.5</v>
      </c>
      <c r="J478" t="s">
        <v>85</v>
      </c>
      <c r="K478" t="s">
        <v>83</v>
      </c>
      <c r="L478" t="s">
        <v>14</v>
      </c>
      <c r="N478">
        <v>1</v>
      </c>
      <c r="O478" t="s">
        <v>140</v>
      </c>
      <c r="P478" t="s">
        <v>14</v>
      </c>
      <c r="Q478" s="1" t="s">
        <v>72</v>
      </c>
      <c r="R478" t="s">
        <v>72</v>
      </c>
      <c r="S478" t="str">
        <f t="shared" si="21"/>
        <v>2 &amp; Internal Services</v>
      </c>
      <c r="T478" t="s">
        <v>123</v>
      </c>
      <c r="U478">
        <f t="shared" si="22"/>
        <v>2</v>
      </c>
      <c r="V478">
        <v>6</v>
      </c>
      <c r="W478">
        <f>IF(E478="Y","",IF(X478="Y",INDEX('Backing 2'!B:B,MATCH(C478,'Backing 2'!C:C,0)),C478))</f>
        <v>2</v>
      </c>
      <c r="X478" t="s">
        <v>84</v>
      </c>
      <c r="Y478">
        <v>2</v>
      </c>
      <c r="Z478" t="s">
        <v>75</v>
      </c>
      <c r="AA478">
        <v>44</v>
      </c>
      <c r="AB478" t="s">
        <v>24</v>
      </c>
      <c r="AC478" t="s">
        <v>24</v>
      </c>
      <c r="AD478" s="3">
        <v>41730</v>
      </c>
      <c r="AE478" s="3" t="str">
        <f t="shared" si="23"/>
        <v>2014</v>
      </c>
      <c r="AF478">
        <v>6</v>
      </c>
    </row>
    <row r="479" spans="1:32" x14ac:dyDescent="0.3">
      <c r="A479">
        <v>478</v>
      </c>
      <c r="B479" t="s">
        <v>7</v>
      </c>
      <c r="C479">
        <v>6</v>
      </c>
      <c r="D479" t="s">
        <v>135</v>
      </c>
      <c r="E479" t="s">
        <v>83</v>
      </c>
      <c r="F479" s="4"/>
      <c r="G479" t="s">
        <v>85</v>
      </c>
      <c r="H479" t="s">
        <v>85</v>
      </c>
      <c r="I479" s="2">
        <v>0.5</v>
      </c>
      <c r="J479" t="s">
        <v>85</v>
      </c>
      <c r="K479" t="s">
        <v>85</v>
      </c>
      <c r="L479" t="s">
        <v>13</v>
      </c>
      <c r="N479">
        <v>6</v>
      </c>
      <c r="O479" t="s">
        <v>135</v>
      </c>
      <c r="P479" t="s">
        <v>13</v>
      </c>
      <c r="Q479" s="1" t="s">
        <v>72</v>
      </c>
      <c r="R479" t="s">
        <v>72</v>
      </c>
      <c r="S479" t="str">
        <f t="shared" si="21"/>
        <v>6 &amp; Operations</v>
      </c>
      <c r="T479" t="e">
        <f>IF(U479="","",INDEX('Backing 4'!Z:Z,MATCH(U479,'Backing 4'!Y:Y,0)))</f>
        <v>#N/A</v>
      </c>
      <c r="U479">
        <f t="shared" si="22"/>
        <v>6</v>
      </c>
      <c r="V479">
        <v>0</v>
      </c>
      <c r="W479">
        <f>IF(E479="Y","",IF(X479="Y",INDEX('Backing 2'!B:B,MATCH(C479,'Backing 2'!C:C,0)),C479))</f>
        <v>6</v>
      </c>
      <c r="X479" t="s">
        <v>84</v>
      </c>
      <c r="Z479" t="s">
        <v>73</v>
      </c>
      <c r="AA479">
        <v>25</v>
      </c>
      <c r="AB479" t="s">
        <v>24</v>
      </c>
      <c r="AC479" t="s">
        <v>24</v>
      </c>
      <c r="AD479" s="3">
        <v>43922</v>
      </c>
      <c r="AE479" s="3" t="str">
        <f t="shared" si="23"/>
        <v>2020</v>
      </c>
      <c r="AF479">
        <v>0</v>
      </c>
    </row>
    <row r="480" spans="1:32" x14ac:dyDescent="0.3">
      <c r="A480">
        <v>479</v>
      </c>
      <c r="B480" t="s">
        <v>8</v>
      </c>
      <c r="C480" s="4">
        <v>6</v>
      </c>
      <c r="D480" s="4" t="s">
        <v>135</v>
      </c>
      <c r="E480" t="s">
        <v>85</v>
      </c>
      <c r="F480">
        <v>4</v>
      </c>
      <c r="G480" t="s">
        <v>85</v>
      </c>
      <c r="H480" t="s">
        <v>85</v>
      </c>
      <c r="I480" s="2">
        <v>0.5</v>
      </c>
      <c r="J480" t="s">
        <v>83</v>
      </c>
      <c r="K480" t="s">
        <v>83</v>
      </c>
      <c r="L480" t="s">
        <v>13</v>
      </c>
      <c r="M480" t="s">
        <v>86</v>
      </c>
      <c r="P480" t="s">
        <v>13</v>
      </c>
      <c r="Q480" s="1" t="s">
        <v>72</v>
      </c>
      <c r="R480" t="s">
        <v>72</v>
      </c>
      <c r="S480" t="str">
        <f t="shared" si="21"/>
        <v/>
      </c>
      <c r="T480" t="str">
        <f>IF(U480="","",INDEX('Backing 4'!Z:Z,MATCH(U480,'Backing 4'!Y:Y,0)))</f>
        <v/>
      </c>
      <c r="U480" t="str">
        <f t="shared" si="22"/>
        <v/>
      </c>
      <c r="V480">
        <v>3</v>
      </c>
      <c r="W480">
        <f>IF(E480="Y","",IF(X480="Y",INDEX('Backing 2'!B:B,MATCH(C480,'Backing 2'!C:C,0)),C480))</f>
        <v>6</v>
      </c>
      <c r="X480" t="s">
        <v>84</v>
      </c>
      <c r="Y480">
        <v>4</v>
      </c>
      <c r="Z480" t="s">
        <v>76</v>
      </c>
      <c r="AA480">
        <v>53</v>
      </c>
      <c r="AB480" t="s">
        <v>24</v>
      </c>
      <c r="AC480" t="s">
        <v>24</v>
      </c>
      <c r="AD480" s="3">
        <v>42826</v>
      </c>
      <c r="AE480" s="3" t="str">
        <f t="shared" si="23"/>
        <v>2017</v>
      </c>
      <c r="AF480">
        <v>3</v>
      </c>
    </row>
    <row r="481" spans="1:32" x14ac:dyDescent="0.3">
      <c r="A481">
        <v>480</v>
      </c>
      <c r="B481" t="s">
        <v>8</v>
      </c>
      <c r="C481">
        <v>3</v>
      </c>
      <c r="D481" t="s">
        <v>138</v>
      </c>
      <c r="E481" t="s">
        <v>83</v>
      </c>
      <c r="F481" s="4"/>
      <c r="G481" t="s">
        <v>85</v>
      </c>
      <c r="H481" t="s">
        <v>85</v>
      </c>
      <c r="I481" s="2">
        <v>0.5</v>
      </c>
      <c r="J481" t="s">
        <v>85</v>
      </c>
      <c r="K481" t="s">
        <v>85</v>
      </c>
      <c r="L481" t="s">
        <v>15</v>
      </c>
      <c r="N481">
        <v>3</v>
      </c>
      <c r="O481" t="s">
        <v>138</v>
      </c>
      <c r="P481" t="s">
        <v>15</v>
      </c>
      <c r="Q481" s="1" t="s">
        <v>72</v>
      </c>
      <c r="R481" t="s">
        <v>72</v>
      </c>
      <c r="S481" t="str">
        <f t="shared" si="21"/>
        <v>3 &amp; Sales &amp; Marketing</v>
      </c>
      <c r="T481" t="e">
        <f>IF(U481="","",INDEX('Backing 4'!Z:Z,MATCH(U481,'Backing 4'!Y:Y,0)))</f>
        <v>#N/A</v>
      </c>
      <c r="U481">
        <f t="shared" si="22"/>
        <v>3</v>
      </c>
      <c r="V481">
        <v>0</v>
      </c>
      <c r="W481">
        <f>IF(E481="Y","",IF(X481="Y",INDEX('Backing 2'!B:B,MATCH(C481,'Backing 2'!C:C,0)),C481))</f>
        <v>3</v>
      </c>
      <c r="X481" t="s">
        <v>84</v>
      </c>
      <c r="Z481" t="s">
        <v>74</v>
      </c>
      <c r="AA481">
        <v>38</v>
      </c>
      <c r="AB481" t="s">
        <v>24</v>
      </c>
      <c r="AC481" t="s">
        <v>24</v>
      </c>
      <c r="AD481" s="3">
        <v>43922</v>
      </c>
      <c r="AE481" s="3" t="str">
        <f t="shared" si="23"/>
        <v>2020</v>
      </c>
      <c r="AF481">
        <v>0</v>
      </c>
    </row>
    <row r="482" spans="1:32" x14ac:dyDescent="0.3">
      <c r="A482">
        <v>481</v>
      </c>
      <c r="B482" t="s">
        <v>8</v>
      </c>
      <c r="C482">
        <v>3</v>
      </c>
      <c r="D482" t="s">
        <v>138</v>
      </c>
      <c r="E482" t="s">
        <v>85</v>
      </c>
      <c r="F482">
        <v>2</v>
      </c>
      <c r="G482" t="s">
        <v>85</v>
      </c>
      <c r="H482" t="s">
        <v>83</v>
      </c>
      <c r="I482" s="2">
        <v>0.5</v>
      </c>
      <c r="J482" t="s">
        <v>85</v>
      </c>
      <c r="K482" t="s">
        <v>83</v>
      </c>
      <c r="L482" t="s">
        <v>14</v>
      </c>
      <c r="N482">
        <v>3</v>
      </c>
      <c r="O482" t="s">
        <v>138</v>
      </c>
      <c r="P482" t="s">
        <v>14</v>
      </c>
      <c r="Q482" s="1" t="s">
        <v>72</v>
      </c>
      <c r="R482" t="s">
        <v>72</v>
      </c>
      <c r="S482" t="str">
        <f t="shared" si="21"/>
        <v>3 &amp; Internal Services</v>
      </c>
      <c r="T482" t="e">
        <f>IF(U482="","",INDEX('Backing 4'!Z:Z,MATCH(U482,'Backing 4'!Y:Y,0)))</f>
        <v>#N/A</v>
      </c>
      <c r="U482">
        <f t="shared" si="22"/>
        <v>3</v>
      </c>
      <c r="V482">
        <v>2</v>
      </c>
      <c r="W482">
        <f>IF(E482="Y","",IF(X482="Y",INDEX('Backing 2'!B:B,MATCH(C482,'Backing 2'!C:C,0)),C482))</f>
        <v>3</v>
      </c>
      <c r="X482" t="s">
        <v>84</v>
      </c>
      <c r="Y482">
        <v>3</v>
      </c>
      <c r="Z482" t="s">
        <v>74</v>
      </c>
      <c r="AA482">
        <v>37</v>
      </c>
      <c r="AB482" t="s">
        <v>31</v>
      </c>
      <c r="AC482" t="s">
        <v>78</v>
      </c>
      <c r="AD482" s="3">
        <v>42461</v>
      </c>
      <c r="AE482" s="3" t="str">
        <f t="shared" si="23"/>
        <v>2016</v>
      </c>
      <c r="AF482">
        <v>4</v>
      </c>
    </row>
    <row r="483" spans="1:32" x14ac:dyDescent="0.3">
      <c r="A483">
        <v>482</v>
      </c>
      <c r="B483" t="s">
        <v>8</v>
      </c>
      <c r="C483">
        <v>3</v>
      </c>
      <c r="D483" t="s">
        <v>138</v>
      </c>
      <c r="E483" t="s">
        <v>85</v>
      </c>
      <c r="F483">
        <v>3</v>
      </c>
      <c r="G483" t="s">
        <v>85</v>
      </c>
      <c r="H483" t="s">
        <v>83</v>
      </c>
      <c r="I483" s="2">
        <v>0.5</v>
      </c>
      <c r="J483" t="s">
        <v>85</v>
      </c>
      <c r="K483" t="s">
        <v>83</v>
      </c>
      <c r="L483" t="s">
        <v>13</v>
      </c>
      <c r="N483">
        <v>3</v>
      </c>
      <c r="O483" t="s">
        <v>138</v>
      </c>
      <c r="P483" t="s">
        <v>13</v>
      </c>
      <c r="Q483" s="1" t="s">
        <v>72</v>
      </c>
      <c r="R483" t="s">
        <v>72</v>
      </c>
      <c r="S483" t="str">
        <f t="shared" si="21"/>
        <v>3 &amp; Operations</v>
      </c>
      <c r="T483" t="e">
        <f>IF(U483="","",INDEX('Backing 4'!Z:Z,MATCH(U483,'Backing 4'!Y:Y,0)))</f>
        <v>#N/A</v>
      </c>
      <c r="U483">
        <f t="shared" si="22"/>
        <v>3</v>
      </c>
      <c r="V483">
        <v>3</v>
      </c>
      <c r="W483">
        <f>IF(E483="Y","",IF(X483="Y",INDEX('Backing 2'!B:B,MATCH(C483,'Backing 2'!C:C,0)),C483))</f>
        <v>3</v>
      </c>
      <c r="X483" t="s">
        <v>84</v>
      </c>
      <c r="Y483">
        <v>3</v>
      </c>
      <c r="Z483" t="s">
        <v>74</v>
      </c>
      <c r="AA483">
        <v>39</v>
      </c>
      <c r="AB483" t="s">
        <v>24</v>
      </c>
      <c r="AC483" t="s">
        <v>24</v>
      </c>
      <c r="AD483" s="3">
        <v>40634</v>
      </c>
      <c r="AE483" s="3" t="str">
        <f t="shared" si="23"/>
        <v>2011</v>
      </c>
      <c r="AF483">
        <v>9</v>
      </c>
    </row>
    <row r="484" spans="1:32" x14ac:dyDescent="0.3">
      <c r="A484">
        <v>483</v>
      </c>
      <c r="B484" t="s">
        <v>7</v>
      </c>
      <c r="C484" s="4">
        <v>6</v>
      </c>
      <c r="D484" s="4" t="s">
        <v>135</v>
      </c>
      <c r="E484" t="s">
        <v>85</v>
      </c>
      <c r="F484">
        <v>3</v>
      </c>
      <c r="G484" t="s">
        <v>85</v>
      </c>
      <c r="H484" t="s">
        <v>85</v>
      </c>
      <c r="I484" s="2">
        <v>0.5</v>
      </c>
      <c r="J484" t="s">
        <v>83</v>
      </c>
      <c r="K484" t="s">
        <v>83</v>
      </c>
      <c r="L484" t="s">
        <v>13</v>
      </c>
      <c r="M484" t="s">
        <v>86</v>
      </c>
      <c r="P484" t="s">
        <v>13</v>
      </c>
      <c r="Q484" s="1">
        <v>0.5</v>
      </c>
      <c r="R484" t="s">
        <v>71</v>
      </c>
      <c r="S484" t="str">
        <f t="shared" si="21"/>
        <v/>
      </c>
      <c r="T484" t="str">
        <f>IF(U484="","",INDEX('Backing 4'!Z:Z,MATCH(U484,'Backing 4'!Y:Y,0)))</f>
        <v/>
      </c>
      <c r="U484" t="str">
        <f t="shared" si="22"/>
        <v/>
      </c>
      <c r="V484">
        <v>4</v>
      </c>
      <c r="W484">
        <f>IF(E484="Y","",IF(X484="Y",INDEX('Backing 2'!B:B,MATCH(C484,'Backing 2'!C:C,0)),C484))</f>
        <v>6</v>
      </c>
      <c r="X484" t="s">
        <v>84</v>
      </c>
      <c r="Y484">
        <v>3</v>
      </c>
      <c r="Z484" t="s">
        <v>74</v>
      </c>
      <c r="AA484">
        <v>36</v>
      </c>
      <c r="AB484" t="s">
        <v>31</v>
      </c>
      <c r="AC484" t="s">
        <v>78</v>
      </c>
      <c r="AD484" s="3">
        <v>42461</v>
      </c>
      <c r="AE484" s="3" t="str">
        <f t="shared" si="23"/>
        <v>2016</v>
      </c>
      <c r="AF484">
        <v>4</v>
      </c>
    </row>
    <row r="485" spans="1:32" x14ac:dyDescent="0.3">
      <c r="A485">
        <v>484</v>
      </c>
      <c r="B485" t="s">
        <v>8</v>
      </c>
      <c r="C485">
        <v>1</v>
      </c>
      <c r="D485" t="s">
        <v>140</v>
      </c>
      <c r="E485" t="s">
        <v>83</v>
      </c>
      <c r="F485" s="4"/>
      <c r="G485" t="s">
        <v>85</v>
      </c>
      <c r="H485" t="s">
        <v>85</v>
      </c>
      <c r="I485" s="2">
        <v>0.5</v>
      </c>
      <c r="J485" t="s">
        <v>85</v>
      </c>
      <c r="K485" t="s">
        <v>85</v>
      </c>
      <c r="L485" t="s">
        <v>16</v>
      </c>
      <c r="N485">
        <v>1</v>
      </c>
      <c r="O485" t="s">
        <v>140</v>
      </c>
      <c r="P485" t="s">
        <v>16</v>
      </c>
      <c r="Q485" s="1" t="s">
        <v>72</v>
      </c>
      <c r="R485" t="s">
        <v>72</v>
      </c>
      <c r="S485" t="str">
        <f t="shared" si="21"/>
        <v>1 &amp; Strategy</v>
      </c>
      <c r="T485" t="e">
        <f>IF(U485="","",INDEX('Backing 4'!Z:Z,MATCH(U485,'Backing 4'!Y:Y,0)))</f>
        <v>#N/A</v>
      </c>
      <c r="U485">
        <f t="shared" si="22"/>
        <v>1</v>
      </c>
      <c r="V485">
        <v>0</v>
      </c>
      <c r="W485">
        <f>IF(E485="Y","",IF(X485="Y",INDEX('Backing 2'!B:B,MATCH(C485,'Backing 2'!C:C,0)),C485))</f>
        <v>1</v>
      </c>
      <c r="X485" t="s">
        <v>84</v>
      </c>
      <c r="Z485" t="s">
        <v>77</v>
      </c>
      <c r="AA485">
        <v>61</v>
      </c>
      <c r="AB485" t="s">
        <v>30</v>
      </c>
      <c r="AC485" t="s">
        <v>80</v>
      </c>
      <c r="AD485" s="3">
        <v>43922</v>
      </c>
      <c r="AE485" s="3" t="str">
        <f t="shared" si="23"/>
        <v>2020</v>
      </c>
      <c r="AF485">
        <v>0</v>
      </c>
    </row>
    <row r="486" spans="1:32" x14ac:dyDescent="0.3">
      <c r="A486">
        <v>485</v>
      </c>
      <c r="B486" t="s">
        <v>8</v>
      </c>
      <c r="C486">
        <v>4</v>
      </c>
      <c r="D486" t="s">
        <v>136</v>
      </c>
      <c r="E486" t="s">
        <v>85</v>
      </c>
      <c r="F486">
        <v>3</v>
      </c>
      <c r="G486" t="s">
        <v>85</v>
      </c>
      <c r="H486" t="s">
        <v>83</v>
      </c>
      <c r="I486" s="2">
        <v>0.5</v>
      </c>
      <c r="J486" t="s">
        <v>85</v>
      </c>
      <c r="K486" t="s">
        <v>83</v>
      </c>
      <c r="L486" t="s">
        <v>13</v>
      </c>
      <c r="N486">
        <v>4</v>
      </c>
      <c r="O486" t="s">
        <v>136</v>
      </c>
      <c r="P486" t="s">
        <v>13</v>
      </c>
      <c r="Q486" s="1" t="s">
        <v>72</v>
      </c>
      <c r="R486" t="s">
        <v>72</v>
      </c>
      <c r="S486" t="str">
        <f t="shared" si="21"/>
        <v>4 &amp; Operations</v>
      </c>
      <c r="T486" t="e">
        <f>IF(U486="","",INDEX('Backing 4'!Z:Z,MATCH(U486,'Backing 4'!Y:Y,0)))</f>
        <v>#N/A</v>
      </c>
      <c r="U486">
        <f t="shared" si="22"/>
        <v>4</v>
      </c>
      <c r="V486">
        <v>1</v>
      </c>
      <c r="W486" t="e">
        <f>IF(E486="Y","",IF(X486="Y",INDEX('Backing 2'!B:B,MATCH(C486,'Backing 2'!C:C,0)),C486))</f>
        <v>#N/A</v>
      </c>
      <c r="X486" t="s">
        <v>82</v>
      </c>
      <c r="Y486">
        <v>1</v>
      </c>
      <c r="Z486" t="s">
        <v>74</v>
      </c>
      <c r="AA486">
        <v>34</v>
      </c>
      <c r="AB486" t="s">
        <v>35</v>
      </c>
      <c r="AC486" t="s">
        <v>78</v>
      </c>
      <c r="AD486" s="3">
        <v>41365</v>
      </c>
      <c r="AE486" s="3" t="str">
        <f t="shared" si="23"/>
        <v>2013</v>
      </c>
      <c r="AF486">
        <v>7</v>
      </c>
    </row>
    <row r="487" spans="1:32" x14ac:dyDescent="0.3">
      <c r="A487">
        <v>486</v>
      </c>
      <c r="B487" t="s">
        <v>7</v>
      </c>
      <c r="C487" s="4">
        <v>6</v>
      </c>
      <c r="D487" s="4" t="s">
        <v>135</v>
      </c>
      <c r="E487" t="s">
        <v>85</v>
      </c>
      <c r="F487">
        <v>2</v>
      </c>
      <c r="G487" t="s">
        <v>85</v>
      </c>
      <c r="H487" t="s">
        <v>85</v>
      </c>
      <c r="I487" s="2">
        <v>0.5</v>
      </c>
      <c r="J487" t="s">
        <v>83</v>
      </c>
      <c r="K487" t="s">
        <v>83</v>
      </c>
      <c r="L487" t="s">
        <v>13</v>
      </c>
      <c r="M487" t="s">
        <v>86</v>
      </c>
      <c r="P487" t="s">
        <v>13</v>
      </c>
      <c r="Q487" s="1" t="s">
        <v>72</v>
      </c>
      <c r="R487" t="s">
        <v>72</v>
      </c>
      <c r="S487" t="str">
        <f t="shared" si="21"/>
        <v/>
      </c>
      <c r="T487" t="str">
        <f>IF(U487="","",INDEX('Backing 4'!Z:Z,MATCH(U487,'Backing 4'!Y:Y,0)))</f>
        <v/>
      </c>
      <c r="U487" t="str">
        <f t="shared" si="22"/>
        <v/>
      </c>
      <c r="V487">
        <v>2</v>
      </c>
      <c r="W487">
        <f>IF(E487="Y","",IF(X487="Y",INDEX('Backing 2'!B:B,MATCH(C487,'Backing 2'!C:C,0)),C487))</f>
        <v>6</v>
      </c>
      <c r="X487" t="s">
        <v>84</v>
      </c>
      <c r="Y487">
        <v>3</v>
      </c>
      <c r="Z487" t="s">
        <v>75</v>
      </c>
      <c r="AA487">
        <v>47</v>
      </c>
      <c r="AB487" t="s">
        <v>35</v>
      </c>
      <c r="AC487" t="s">
        <v>78</v>
      </c>
      <c r="AD487" s="3">
        <v>43191</v>
      </c>
      <c r="AE487" s="3" t="str">
        <f t="shared" si="23"/>
        <v>2018</v>
      </c>
      <c r="AF487">
        <v>2</v>
      </c>
    </row>
    <row r="488" spans="1:32" x14ac:dyDescent="0.3">
      <c r="A488">
        <v>487</v>
      </c>
      <c r="B488" t="s">
        <v>7</v>
      </c>
      <c r="C488">
        <v>4</v>
      </c>
      <c r="D488" t="s">
        <v>136</v>
      </c>
      <c r="E488" t="s">
        <v>85</v>
      </c>
      <c r="F488">
        <v>3</v>
      </c>
      <c r="G488" t="s">
        <v>85</v>
      </c>
      <c r="H488" t="s">
        <v>83</v>
      </c>
      <c r="I488" s="2">
        <v>0.5</v>
      </c>
      <c r="J488" t="s">
        <v>85</v>
      </c>
      <c r="K488" t="s">
        <v>83</v>
      </c>
      <c r="L488" t="s">
        <v>14</v>
      </c>
      <c r="N488">
        <v>4</v>
      </c>
      <c r="O488" t="s">
        <v>136</v>
      </c>
      <c r="P488" t="s">
        <v>14</v>
      </c>
      <c r="Q488" s="1" t="s">
        <v>72</v>
      </c>
      <c r="R488" t="s">
        <v>72</v>
      </c>
      <c r="S488" t="str">
        <f t="shared" si="21"/>
        <v>4 &amp; Internal Services</v>
      </c>
      <c r="T488" t="e">
        <f>IF(U488="","",INDEX('Backing 4'!Z:Z,MATCH(U488,'Backing 4'!Y:Y,0)))</f>
        <v>#N/A</v>
      </c>
      <c r="U488">
        <f t="shared" si="22"/>
        <v>4</v>
      </c>
      <c r="V488">
        <v>1</v>
      </c>
      <c r="W488" t="e">
        <f>IF(E488="Y","",IF(X488="Y",INDEX('Backing 2'!B:B,MATCH(C488,'Backing 2'!C:C,0)),C488))</f>
        <v>#N/A</v>
      </c>
      <c r="X488" t="s">
        <v>82</v>
      </c>
      <c r="Y488">
        <v>2</v>
      </c>
      <c r="Z488" t="s">
        <v>74</v>
      </c>
      <c r="AA488">
        <v>39</v>
      </c>
      <c r="AB488" t="s">
        <v>31</v>
      </c>
      <c r="AC488" t="s">
        <v>78</v>
      </c>
      <c r="AD488" s="3">
        <v>42095</v>
      </c>
      <c r="AE488" s="3" t="str">
        <f t="shared" si="23"/>
        <v>2015</v>
      </c>
      <c r="AF488">
        <v>5</v>
      </c>
    </row>
    <row r="489" spans="1:32" x14ac:dyDescent="0.3">
      <c r="A489">
        <v>488</v>
      </c>
      <c r="B489" t="s">
        <v>7</v>
      </c>
      <c r="C489">
        <v>6</v>
      </c>
      <c r="D489" t="s">
        <v>135</v>
      </c>
      <c r="E489" t="s">
        <v>85</v>
      </c>
      <c r="F489">
        <v>2</v>
      </c>
      <c r="G489" t="s">
        <v>85</v>
      </c>
      <c r="H489" t="s">
        <v>83</v>
      </c>
      <c r="I489" s="2">
        <v>0.5</v>
      </c>
      <c r="J489" t="s">
        <v>85</v>
      </c>
      <c r="K489" t="s">
        <v>83</v>
      </c>
      <c r="L489" t="s">
        <v>15</v>
      </c>
      <c r="N489">
        <v>6</v>
      </c>
      <c r="O489" t="s">
        <v>135</v>
      </c>
      <c r="P489" t="s">
        <v>15</v>
      </c>
      <c r="Q489" s="1" t="s">
        <v>72</v>
      </c>
      <c r="R489" t="s">
        <v>72</v>
      </c>
      <c r="S489" t="str">
        <f t="shared" si="21"/>
        <v>6 &amp; Sales &amp; Marketing</v>
      </c>
      <c r="T489" t="e">
        <f>IF(U489="","",INDEX('Backing 4'!Z:Z,MATCH(U489,'Backing 4'!Y:Y,0)))</f>
        <v>#N/A</v>
      </c>
      <c r="U489">
        <f t="shared" si="22"/>
        <v>6</v>
      </c>
      <c r="V489">
        <v>1</v>
      </c>
      <c r="W489">
        <f>IF(E489="Y","",IF(X489="Y",INDEX('Backing 2'!B:B,MATCH(C489,'Backing 2'!C:C,0)),C489))</f>
        <v>6</v>
      </c>
      <c r="X489" t="s">
        <v>84</v>
      </c>
      <c r="Z489" t="s">
        <v>73</v>
      </c>
      <c r="AA489">
        <v>26</v>
      </c>
      <c r="AB489" t="s">
        <v>24</v>
      </c>
      <c r="AC489" t="s">
        <v>24</v>
      </c>
      <c r="AD489" s="3">
        <v>43556</v>
      </c>
      <c r="AE489" s="3" t="str">
        <f t="shared" si="23"/>
        <v>2019</v>
      </c>
      <c r="AF489">
        <v>1</v>
      </c>
    </row>
    <row r="490" spans="1:32" x14ac:dyDescent="0.3">
      <c r="A490">
        <v>489</v>
      </c>
      <c r="B490" t="s">
        <v>8</v>
      </c>
      <c r="C490">
        <v>4</v>
      </c>
      <c r="D490" t="s">
        <v>136</v>
      </c>
      <c r="E490" t="s">
        <v>83</v>
      </c>
      <c r="F490" s="4"/>
      <c r="G490" t="s">
        <v>85</v>
      </c>
      <c r="H490" t="s">
        <v>85</v>
      </c>
      <c r="I490" s="2">
        <v>0.5</v>
      </c>
      <c r="J490" t="s">
        <v>85</v>
      </c>
      <c r="K490" t="s">
        <v>85</v>
      </c>
      <c r="L490" t="s">
        <v>13</v>
      </c>
      <c r="N490">
        <v>4</v>
      </c>
      <c r="O490" t="s">
        <v>136</v>
      </c>
      <c r="P490" t="s">
        <v>13</v>
      </c>
      <c r="Q490" s="1" t="s">
        <v>72</v>
      </c>
      <c r="R490" t="s">
        <v>72</v>
      </c>
      <c r="S490" t="str">
        <f t="shared" si="21"/>
        <v>4 &amp; Operations</v>
      </c>
      <c r="T490" t="e">
        <f>IF(U490="","",INDEX('Backing 4'!Z:Z,MATCH(U490,'Backing 4'!Y:Y,0)))</f>
        <v>#N/A</v>
      </c>
      <c r="U490">
        <f t="shared" si="22"/>
        <v>4</v>
      </c>
      <c r="V490">
        <v>0</v>
      </c>
      <c r="W490">
        <f>IF(E490="Y","",IF(X490="Y",INDEX('Backing 2'!B:B,MATCH(C490,'Backing 2'!C:C,0)),C490))</f>
        <v>4</v>
      </c>
      <c r="X490" t="s">
        <v>84</v>
      </c>
      <c r="Z490" t="s">
        <v>74</v>
      </c>
      <c r="AA490">
        <v>30</v>
      </c>
      <c r="AB490" t="s">
        <v>24</v>
      </c>
      <c r="AC490" t="s">
        <v>24</v>
      </c>
      <c r="AD490" s="3">
        <v>43922</v>
      </c>
      <c r="AE490" s="3" t="str">
        <f t="shared" si="23"/>
        <v>2020</v>
      </c>
      <c r="AF490">
        <v>0</v>
      </c>
    </row>
    <row r="491" spans="1:32" x14ac:dyDescent="0.3">
      <c r="A491">
        <v>490</v>
      </c>
      <c r="B491" t="s">
        <v>8</v>
      </c>
      <c r="C491">
        <v>3</v>
      </c>
      <c r="D491" t="s">
        <v>138</v>
      </c>
      <c r="E491" t="s">
        <v>83</v>
      </c>
      <c r="F491" s="4"/>
      <c r="G491" t="s">
        <v>85</v>
      </c>
      <c r="H491" t="s">
        <v>85</v>
      </c>
      <c r="I491" s="2">
        <v>0.5</v>
      </c>
      <c r="J491" t="s">
        <v>85</v>
      </c>
      <c r="K491" t="s">
        <v>85</v>
      </c>
      <c r="L491" t="s">
        <v>11</v>
      </c>
      <c r="N491">
        <v>3</v>
      </c>
      <c r="O491" t="s">
        <v>138</v>
      </c>
      <c r="P491" t="s">
        <v>11</v>
      </c>
      <c r="Q491" s="1" t="s">
        <v>72</v>
      </c>
      <c r="R491" t="s">
        <v>72</v>
      </c>
      <c r="S491" t="str">
        <f t="shared" si="21"/>
        <v>3 &amp; Finance</v>
      </c>
      <c r="T491" t="e">
        <f>IF(U491="","",INDEX('Backing 4'!Z:Z,MATCH(U491,'Backing 4'!Y:Y,0)))</f>
        <v>#N/A</v>
      </c>
      <c r="U491">
        <f t="shared" si="22"/>
        <v>3</v>
      </c>
      <c r="V491">
        <v>0</v>
      </c>
      <c r="W491">
        <f>IF(E491="Y","",IF(X491="Y",INDEX('Backing 2'!B:B,MATCH(C491,'Backing 2'!C:C,0)),C491))</f>
        <v>3</v>
      </c>
      <c r="X491" t="s">
        <v>84</v>
      </c>
      <c r="Z491" t="s">
        <v>74</v>
      </c>
      <c r="AA491">
        <v>33</v>
      </c>
      <c r="AB491" t="s">
        <v>24</v>
      </c>
      <c r="AC491" t="s">
        <v>24</v>
      </c>
      <c r="AD491" s="3">
        <v>43922</v>
      </c>
      <c r="AE491" s="3" t="str">
        <f t="shared" si="23"/>
        <v>2020</v>
      </c>
      <c r="AF491">
        <v>0</v>
      </c>
    </row>
    <row r="492" spans="1:32" x14ac:dyDescent="0.3">
      <c r="A492">
        <v>491</v>
      </c>
      <c r="B492" t="s">
        <v>7</v>
      </c>
      <c r="C492">
        <v>5</v>
      </c>
      <c r="D492" t="s">
        <v>139</v>
      </c>
      <c r="E492" t="s">
        <v>83</v>
      </c>
      <c r="F492" s="4"/>
      <c r="G492" t="s">
        <v>85</v>
      </c>
      <c r="H492" t="s">
        <v>85</v>
      </c>
      <c r="I492" s="2">
        <v>0.5</v>
      </c>
      <c r="J492" t="s">
        <v>85</v>
      </c>
      <c r="K492" t="s">
        <v>85</v>
      </c>
      <c r="L492" t="s">
        <v>14</v>
      </c>
      <c r="N492">
        <v>5</v>
      </c>
      <c r="O492" t="s">
        <v>139</v>
      </c>
      <c r="P492" t="s">
        <v>14</v>
      </c>
      <c r="Q492" s="1" t="s">
        <v>72</v>
      </c>
      <c r="R492" t="s">
        <v>72</v>
      </c>
      <c r="S492" t="str">
        <f t="shared" si="21"/>
        <v>5 &amp; Internal Services</v>
      </c>
      <c r="T492" t="e">
        <f>IF(U492="","",INDEX('Backing 4'!Z:Z,MATCH(U492,'Backing 4'!Y:Y,0)))</f>
        <v>#N/A</v>
      </c>
      <c r="U492">
        <f t="shared" si="22"/>
        <v>5</v>
      </c>
      <c r="V492">
        <v>0</v>
      </c>
      <c r="W492">
        <f>IF(E492="Y","",IF(X492="Y",INDEX('Backing 2'!B:B,MATCH(C492,'Backing 2'!C:C,0)),C492))</f>
        <v>5</v>
      </c>
      <c r="X492" t="s">
        <v>84</v>
      </c>
      <c r="Z492" t="s">
        <v>74</v>
      </c>
      <c r="AA492">
        <v>33</v>
      </c>
      <c r="AB492" t="s">
        <v>41</v>
      </c>
      <c r="AC492" t="s">
        <v>78</v>
      </c>
      <c r="AD492" s="3">
        <v>43922</v>
      </c>
      <c r="AE492" s="3" t="str">
        <f t="shared" si="23"/>
        <v>2020</v>
      </c>
      <c r="AF492">
        <v>0</v>
      </c>
    </row>
    <row r="493" spans="1:32" x14ac:dyDescent="0.3">
      <c r="A493">
        <v>492</v>
      </c>
      <c r="B493" t="s">
        <v>8</v>
      </c>
      <c r="C493">
        <v>2</v>
      </c>
      <c r="D493" t="s">
        <v>137</v>
      </c>
      <c r="E493" t="s">
        <v>85</v>
      </c>
      <c r="F493">
        <v>1</v>
      </c>
      <c r="G493" t="s">
        <v>85</v>
      </c>
      <c r="H493" t="s">
        <v>83</v>
      </c>
      <c r="I493" s="2">
        <v>0.5</v>
      </c>
      <c r="J493" t="s">
        <v>85</v>
      </c>
      <c r="K493" t="s">
        <v>83</v>
      </c>
      <c r="L493" t="s">
        <v>15</v>
      </c>
      <c r="N493">
        <v>2</v>
      </c>
      <c r="O493" t="s">
        <v>137</v>
      </c>
      <c r="P493" t="s">
        <v>15</v>
      </c>
      <c r="Q493" s="1" t="s">
        <v>72</v>
      </c>
      <c r="R493" t="s">
        <v>72</v>
      </c>
      <c r="S493" t="str">
        <f t="shared" si="21"/>
        <v>2 &amp; Sales &amp; Marketing</v>
      </c>
      <c r="T493" t="s">
        <v>123</v>
      </c>
      <c r="U493">
        <f t="shared" si="22"/>
        <v>2</v>
      </c>
      <c r="V493">
        <v>3</v>
      </c>
      <c r="W493">
        <f>IF(E493="Y","",IF(X493="Y",INDEX('Backing 2'!B:B,MATCH(C493,'Backing 2'!C:C,0)),C493))</f>
        <v>2</v>
      </c>
      <c r="X493" t="s">
        <v>84</v>
      </c>
      <c r="Y493">
        <v>2</v>
      </c>
      <c r="Z493" t="s">
        <v>75</v>
      </c>
      <c r="AA493">
        <v>42</v>
      </c>
      <c r="AB493" t="s">
        <v>24</v>
      </c>
      <c r="AC493" t="s">
        <v>24</v>
      </c>
      <c r="AD493" s="3">
        <v>41000</v>
      </c>
      <c r="AE493" s="3" t="str">
        <f t="shared" si="23"/>
        <v>2012</v>
      </c>
      <c r="AF493">
        <v>8</v>
      </c>
    </row>
    <row r="494" spans="1:32" x14ac:dyDescent="0.3">
      <c r="A494">
        <v>493</v>
      </c>
      <c r="B494" t="s">
        <v>8</v>
      </c>
      <c r="C494">
        <v>4</v>
      </c>
      <c r="D494" t="s">
        <v>136</v>
      </c>
      <c r="E494" t="s">
        <v>85</v>
      </c>
      <c r="F494">
        <v>1</v>
      </c>
      <c r="G494" t="s">
        <v>83</v>
      </c>
      <c r="H494" t="s">
        <v>83</v>
      </c>
      <c r="I494" s="2">
        <v>0.5</v>
      </c>
      <c r="J494" t="s">
        <v>85</v>
      </c>
      <c r="K494" t="s">
        <v>83</v>
      </c>
      <c r="L494" t="s">
        <v>15</v>
      </c>
      <c r="N494">
        <v>3</v>
      </c>
      <c r="O494" t="s">
        <v>138</v>
      </c>
      <c r="P494" t="s">
        <v>15</v>
      </c>
      <c r="Q494" s="1" t="s">
        <v>72</v>
      </c>
      <c r="R494" t="s">
        <v>72</v>
      </c>
      <c r="S494" t="str">
        <f t="shared" si="21"/>
        <v>4 &amp; Sales &amp; Marketing</v>
      </c>
      <c r="T494" t="e">
        <f>IF(U494="","",INDEX('Backing 4'!Z:Z,MATCH(U494,'Backing 4'!Y:Y,0)))</f>
        <v>#N/A</v>
      </c>
      <c r="U494">
        <f t="shared" si="22"/>
        <v>4</v>
      </c>
      <c r="V494">
        <v>2</v>
      </c>
      <c r="W494">
        <f>IF(E494="Y","",IF(X494="Y",INDEX('Backing 2'!B:B,MATCH(C494,'Backing 2'!C:C,0)),C494))</f>
        <v>4</v>
      </c>
      <c r="X494" t="s">
        <v>84</v>
      </c>
      <c r="Y494">
        <v>2</v>
      </c>
      <c r="Z494" t="s">
        <v>74</v>
      </c>
      <c r="AA494">
        <v>33</v>
      </c>
      <c r="AB494" t="s">
        <v>36</v>
      </c>
      <c r="AC494" t="s">
        <v>78</v>
      </c>
      <c r="AD494" s="3">
        <v>42461</v>
      </c>
      <c r="AE494" s="3" t="str">
        <f t="shared" si="23"/>
        <v>2016</v>
      </c>
      <c r="AF494">
        <v>4</v>
      </c>
    </row>
    <row r="495" spans="1:32" x14ac:dyDescent="0.3">
      <c r="A495">
        <v>494</v>
      </c>
      <c r="B495" t="s">
        <v>7</v>
      </c>
      <c r="C495">
        <v>6</v>
      </c>
      <c r="D495" t="s">
        <v>135</v>
      </c>
      <c r="E495" t="s">
        <v>85</v>
      </c>
      <c r="F495">
        <v>4</v>
      </c>
      <c r="G495" t="s">
        <v>85</v>
      </c>
      <c r="H495" t="s">
        <v>83</v>
      </c>
      <c r="I495" s="2">
        <v>0.5</v>
      </c>
      <c r="J495" t="s">
        <v>85</v>
      </c>
      <c r="K495" t="s">
        <v>83</v>
      </c>
      <c r="L495" t="s">
        <v>15</v>
      </c>
      <c r="N495">
        <v>6</v>
      </c>
      <c r="O495" t="s">
        <v>135</v>
      </c>
      <c r="P495" t="s">
        <v>15</v>
      </c>
      <c r="Q495" s="1" t="s">
        <v>72</v>
      </c>
      <c r="R495" t="s">
        <v>72</v>
      </c>
      <c r="S495" t="str">
        <f t="shared" si="21"/>
        <v>6 &amp; Sales &amp; Marketing</v>
      </c>
      <c r="T495" t="e">
        <f>IF(U495="","",INDEX('Backing 4'!Z:Z,MATCH(U495,'Backing 4'!Y:Y,0)))</f>
        <v>#N/A</v>
      </c>
      <c r="U495">
        <f t="shared" si="22"/>
        <v>6</v>
      </c>
      <c r="V495">
        <v>3</v>
      </c>
      <c r="W495">
        <f>IF(E495="Y","",IF(X495="Y",INDEX('Backing 2'!B:B,MATCH(C495,'Backing 2'!C:C,0)),C495))</f>
        <v>6</v>
      </c>
      <c r="X495" t="s">
        <v>84</v>
      </c>
      <c r="Y495">
        <v>3</v>
      </c>
      <c r="Z495" t="s">
        <v>73</v>
      </c>
      <c r="AA495">
        <v>27</v>
      </c>
      <c r="AB495" t="s">
        <v>25</v>
      </c>
      <c r="AC495" t="s">
        <v>78</v>
      </c>
      <c r="AD495" s="3">
        <v>42826</v>
      </c>
      <c r="AE495" s="3" t="str">
        <f t="shared" si="23"/>
        <v>2017</v>
      </c>
      <c r="AF495">
        <v>3</v>
      </c>
    </row>
    <row r="496" spans="1:32" x14ac:dyDescent="0.3">
      <c r="A496">
        <v>495</v>
      </c>
      <c r="B496" t="s">
        <v>7</v>
      </c>
      <c r="C496">
        <v>6</v>
      </c>
      <c r="D496" t="s">
        <v>135</v>
      </c>
      <c r="E496" t="s">
        <v>85</v>
      </c>
      <c r="F496">
        <v>2</v>
      </c>
      <c r="G496" t="s">
        <v>85</v>
      </c>
      <c r="H496" t="s">
        <v>83</v>
      </c>
      <c r="I496" s="2">
        <v>0.5</v>
      </c>
      <c r="J496" t="s">
        <v>85</v>
      </c>
      <c r="K496" t="s">
        <v>83</v>
      </c>
      <c r="L496" t="s">
        <v>13</v>
      </c>
      <c r="N496">
        <v>6</v>
      </c>
      <c r="O496" t="s">
        <v>135</v>
      </c>
      <c r="P496" t="s">
        <v>13</v>
      </c>
      <c r="Q496" s="1" t="s">
        <v>72</v>
      </c>
      <c r="R496" t="s">
        <v>72</v>
      </c>
      <c r="S496" t="str">
        <f t="shared" si="21"/>
        <v>6 &amp; Operations</v>
      </c>
      <c r="T496" t="e">
        <f>IF(U496="","",INDEX('Backing 4'!Z:Z,MATCH(U496,'Backing 4'!Y:Y,0)))</f>
        <v>#N/A</v>
      </c>
      <c r="U496">
        <f t="shared" si="22"/>
        <v>6</v>
      </c>
      <c r="V496">
        <v>3</v>
      </c>
      <c r="W496">
        <f>IF(E496="Y","",IF(X496="Y",INDEX('Backing 2'!B:B,MATCH(C496,'Backing 2'!C:C,0)),C496))</f>
        <v>6</v>
      </c>
      <c r="X496" t="s">
        <v>84</v>
      </c>
      <c r="Y496">
        <v>3</v>
      </c>
      <c r="Z496" t="s">
        <v>73</v>
      </c>
      <c r="AA496">
        <v>22</v>
      </c>
      <c r="AB496" t="s">
        <v>24</v>
      </c>
      <c r="AC496" t="s">
        <v>24</v>
      </c>
      <c r="AD496" s="3">
        <v>42826</v>
      </c>
      <c r="AE496" s="3" t="str">
        <f t="shared" si="23"/>
        <v>2017</v>
      </c>
      <c r="AF496">
        <v>3</v>
      </c>
    </row>
    <row r="497" spans="1:32" x14ac:dyDescent="0.3">
      <c r="A497">
        <v>496</v>
      </c>
      <c r="B497" t="s">
        <v>8</v>
      </c>
      <c r="C497">
        <v>6</v>
      </c>
      <c r="D497" t="s">
        <v>135</v>
      </c>
      <c r="E497" t="s">
        <v>85</v>
      </c>
      <c r="F497">
        <v>4</v>
      </c>
      <c r="G497" t="s">
        <v>85</v>
      </c>
      <c r="H497" t="s">
        <v>83</v>
      </c>
      <c r="I497" s="2">
        <v>0.5</v>
      </c>
      <c r="J497" t="s">
        <v>85</v>
      </c>
      <c r="K497" t="s">
        <v>83</v>
      </c>
      <c r="L497" t="s">
        <v>15</v>
      </c>
      <c r="N497">
        <v>6</v>
      </c>
      <c r="O497" t="s">
        <v>135</v>
      </c>
      <c r="P497" t="s">
        <v>15</v>
      </c>
      <c r="Q497" s="1" t="s">
        <v>72</v>
      </c>
      <c r="R497" t="s">
        <v>72</v>
      </c>
      <c r="S497" t="str">
        <f t="shared" si="21"/>
        <v>6 &amp; Sales &amp; Marketing</v>
      </c>
      <c r="T497" t="e">
        <f>IF(U497="","",INDEX('Backing 4'!Z:Z,MATCH(U497,'Backing 4'!Y:Y,0)))</f>
        <v>#N/A</v>
      </c>
      <c r="U497">
        <f t="shared" si="22"/>
        <v>6</v>
      </c>
      <c r="V497">
        <v>3</v>
      </c>
      <c r="W497">
        <f>IF(E497="Y","",IF(X497="Y",INDEX('Backing 2'!B:B,MATCH(C497,'Backing 2'!C:C,0)),C497))</f>
        <v>6</v>
      </c>
      <c r="X497" t="s">
        <v>84</v>
      </c>
      <c r="Y497">
        <v>3</v>
      </c>
      <c r="Z497" t="s">
        <v>73</v>
      </c>
      <c r="AA497">
        <v>25</v>
      </c>
      <c r="AB497" t="s">
        <v>35</v>
      </c>
      <c r="AC497" t="s">
        <v>78</v>
      </c>
      <c r="AD497" s="3">
        <v>42826</v>
      </c>
      <c r="AE497" s="3" t="str">
        <f t="shared" si="23"/>
        <v>2017</v>
      </c>
      <c r="AF497">
        <v>3</v>
      </c>
    </row>
    <row r="498" spans="1:32" x14ac:dyDescent="0.3">
      <c r="A498">
        <v>497</v>
      </c>
      <c r="B498" t="s">
        <v>7</v>
      </c>
      <c r="C498">
        <v>5</v>
      </c>
      <c r="D498" t="s">
        <v>139</v>
      </c>
      <c r="E498" t="s">
        <v>85</v>
      </c>
      <c r="F498">
        <v>2</v>
      </c>
      <c r="G498" t="s">
        <v>85</v>
      </c>
      <c r="H498" t="s">
        <v>83</v>
      </c>
      <c r="I498" s="2">
        <v>0.5</v>
      </c>
      <c r="J498" t="s">
        <v>85</v>
      </c>
      <c r="K498" t="s">
        <v>83</v>
      </c>
      <c r="L498" t="s">
        <v>13</v>
      </c>
      <c r="N498">
        <v>5</v>
      </c>
      <c r="O498" t="s">
        <v>139</v>
      </c>
      <c r="P498" t="s">
        <v>13</v>
      </c>
      <c r="Q498" s="1">
        <v>0.9</v>
      </c>
      <c r="R498" t="s">
        <v>71</v>
      </c>
      <c r="S498" t="str">
        <f t="shared" si="21"/>
        <v>5 &amp; Operations</v>
      </c>
      <c r="T498" t="e">
        <f>IF(U498="","",INDEX('Backing 4'!Z:Z,MATCH(U498,'Backing 4'!Y:Y,0)))</f>
        <v>#N/A</v>
      </c>
      <c r="U498">
        <f t="shared" si="22"/>
        <v>5</v>
      </c>
      <c r="V498">
        <v>2</v>
      </c>
      <c r="W498">
        <f>IF(E498="Y","",IF(X498="Y",INDEX('Backing 2'!B:B,MATCH(C498,'Backing 2'!C:C,0)),C498))</f>
        <v>5</v>
      </c>
      <c r="X498" t="s">
        <v>84</v>
      </c>
      <c r="Y498">
        <v>3</v>
      </c>
      <c r="Z498" t="s">
        <v>74</v>
      </c>
      <c r="AA498">
        <v>32</v>
      </c>
      <c r="AB498" t="s">
        <v>44</v>
      </c>
      <c r="AC498" t="s">
        <v>78</v>
      </c>
      <c r="AD498" s="3">
        <v>40634</v>
      </c>
      <c r="AE498" s="3" t="str">
        <f t="shared" si="23"/>
        <v>2011</v>
      </c>
      <c r="AF498">
        <v>9</v>
      </c>
    </row>
    <row r="499" spans="1:32" x14ac:dyDescent="0.3">
      <c r="A499">
        <v>498</v>
      </c>
      <c r="B499" t="s">
        <v>8</v>
      </c>
      <c r="C499">
        <v>6</v>
      </c>
      <c r="D499" t="s">
        <v>135</v>
      </c>
      <c r="E499" t="s">
        <v>85</v>
      </c>
      <c r="F499">
        <v>2</v>
      </c>
      <c r="G499" t="s">
        <v>85</v>
      </c>
      <c r="H499" t="s">
        <v>83</v>
      </c>
      <c r="I499" s="2">
        <v>0.5</v>
      </c>
      <c r="J499" t="s">
        <v>85</v>
      </c>
      <c r="K499" t="s">
        <v>83</v>
      </c>
      <c r="L499" t="s">
        <v>15</v>
      </c>
      <c r="N499">
        <v>6</v>
      </c>
      <c r="O499" t="s">
        <v>135</v>
      </c>
      <c r="P499" t="s">
        <v>15</v>
      </c>
      <c r="Q499" s="1" t="s">
        <v>72</v>
      </c>
      <c r="R499" t="s">
        <v>72</v>
      </c>
      <c r="S499" t="str">
        <f t="shared" si="21"/>
        <v>6 &amp; Sales &amp; Marketing</v>
      </c>
      <c r="T499" t="e">
        <f>IF(U499="","",INDEX('Backing 4'!Z:Z,MATCH(U499,'Backing 4'!Y:Y,0)))</f>
        <v>#N/A</v>
      </c>
      <c r="U499">
        <f t="shared" si="22"/>
        <v>6</v>
      </c>
      <c r="V499">
        <v>2</v>
      </c>
      <c r="W499">
        <f>IF(E499="Y","",IF(X499="Y",INDEX('Backing 2'!B:B,MATCH(C499,'Backing 2'!C:C,0)),C499))</f>
        <v>6</v>
      </c>
      <c r="X499" t="s">
        <v>84</v>
      </c>
      <c r="Y499">
        <v>3</v>
      </c>
      <c r="Z499" t="s">
        <v>73</v>
      </c>
      <c r="AA499">
        <v>21</v>
      </c>
      <c r="AB499" t="s">
        <v>40</v>
      </c>
      <c r="AC499" t="s">
        <v>79</v>
      </c>
      <c r="AD499" s="3">
        <v>43191</v>
      </c>
      <c r="AE499" s="3" t="str">
        <f t="shared" si="23"/>
        <v>2018</v>
      </c>
      <c r="AF499">
        <v>2</v>
      </c>
    </row>
    <row r="500" spans="1:32" x14ac:dyDescent="0.3">
      <c r="A500">
        <v>499</v>
      </c>
      <c r="B500" t="s">
        <v>8</v>
      </c>
      <c r="C500">
        <v>3</v>
      </c>
      <c r="D500" t="s">
        <v>138</v>
      </c>
      <c r="E500" t="s">
        <v>85</v>
      </c>
      <c r="F500">
        <v>2</v>
      </c>
      <c r="G500" t="s">
        <v>85</v>
      </c>
      <c r="H500" t="s">
        <v>83</v>
      </c>
      <c r="I500" s="2">
        <v>0.5</v>
      </c>
      <c r="J500" t="s">
        <v>85</v>
      </c>
      <c r="K500" t="s">
        <v>83</v>
      </c>
      <c r="L500" t="s">
        <v>11</v>
      </c>
      <c r="N500">
        <v>3</v>
      </c>
      <c r="O500" t="s">
        <v>138</v>
      </c>
      <c r="P500" t="s">
        <v>11</v>
      </c>
      <c r="Q500" s="1" t="s">
        <v>72</v>
      </c>
      <c r="R500" t="s">
        <v>72</v>
      </c>
      <c r="S500" t="str">
        <f t="shared" si="21"/>
        <v>3 &amp; Finance</v>
      </c>
      <c r="T500" t="e">
        <f>IF(U500="","",INDEX('Backing 4'!Z:Z,MATCH(U500,'Backing 4'!Y:Y,0)))</f>
        <v>#N/A</v>
      </c>
      <c r="U500">
        <f t="shared" si="22"/>
        <v>3</v>
      </c>
      <c r="V500">
        <v>1</v>
      </c>
      <c r="W500" t="e">
        <f>IF(E500="Y","",IF(X500="Y",INDEX('Backing 2'!B:B,MATCH(C500,'Backing 2'!C:C,0)),C500))</f>
        <v>#N/A</v>
      </c>
      <c r="X500" t="s">
        <v>82</v>
      </c>
      <c r="Y500">
        <v>1</v>
      </c>
      <c r="Z500" t="s">
        <v>75</v>
      </c>
      <c r="AA500">
        <v>42</v>
      </c>
      <c r="AB500" t="s">
        <v>26</v>
      </c>
      <c r="AC500" t="s">
        <v>78</v>
      </c>
      <c r="AD500" s="3">
        <v>42461</v>
      </c>
      <c r="AE500" s="3" t="str">
        <f t="shared" si="23"/>
        <v>2016</v>
      </c>
      <c r="AF500">
        <v>4</v>
      </c>
    </row>
    <row r="501" spans="1:32" x14ac:dyDescent="0.3">
      <c r="A501">
        <v>500</v>
      </c>
      <c r="B501" t="s">
        <v>8</v>
      </c>
      <c r="C501">
        <v>4</v>
      </c>
      <c r="D501" t="s">
        <v>136</v>
      </c>
      <c r="E501" t="s">
        <v>85</v>
      </c>
      <c r="F501">
        <v>2</v>
      </c>
      <c r="G501" t="s">
        <v>83</v>
      </c>
      <c r="H501" t="s">
        <v>83</v>
      </c>
      <c r="I501" s="2">
        <v>0.5</v>
      </c>
      <c r="J501" t="s">
        <v>85</v>
      </c>
      <c r="K501" t="s">
        <v>83</v>
      </c>
      <c r="L501" t="s">
        <v>15</v>
      </c>
      <c r="N501">
        <v>3</v>
      </c>
      <c r="O501" t="s">
        <v>138</v>
      </c>
      <c r="P501" t="s">
        <v>15</v>
      </c>
      <c r="Q501" s="1" t="s">
        <v>72</v>
      </c>
      <c r="R501" t="s">
        <v>72</v>
      </c>
      <c r="S501" t="str">
        <f t="shared" si="21"/>
        <v>4 &amp; Sales &amp; Marketing</v>
      </c>
      <c r="T501" t="e">
        <f>IF(U501="","",INDEX('Backing 4'!Z:Z,MATCH(U501,'Backing 4'!Y:Y,0)))</f>
        <v>#N/A</v>
      </c>
      <c r="U501">
        <f t="shared" si="22"/>
        <v>4</v>
      </c>
      <c r="V501">
        <v>9</v>
      </c>
      <c r="W501">
        <f>IF(E501="Y","",IF(X501="Y",INDEX('Backing 2'!B:B,MATCH(C501,'Backing 2'!C:C,0)),C501))</f>
        <v>4</v>
      </c>
      <c r="X501" t="s">
        <v>84</v>
      </c>
      <c r="Y501">
        <v>3</v>
      </c>
      <c r="Z501" t="s">
        <v>74</v>
      </c>
      <c r="AA501">
        <v>39</v>
      </c>
      <c r="AB501" t="s">
        <v>24</v>
      </c>
      <c r="AC501" t="s">
        <v>24</v>
      </c>
      <c r="AD501" s="3">
        <v>40634</v>
      </c>
      <c r="AE501" s="3" t="str">
        <f t="shared" si="23"/>
        <v>2011</v>
      </c>
      <c r="AF501">
        <v>9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1"/>
  <sheetViews>
    <sheetView workbookViewId="0">
      <selection activeCell="K1" sqref="K1"/>
    </sheetView>
  </sheetViews>
  <sheetFormatPr defaultRowHeight="15" x14ac:dyDescent="0.3"/>
  <cols>
    <col min="1" max="1" width="13.85546875" bestFit="1" customWidth="1"/>
    <col min="2" max="2" width="11.140625" bestFit="1" customWidth="1"/>
    <col min="3" max="3" width="16.85546875" bestFit="1" customWidth="1"/>
    <col min="4" max="4" width="16.42578125" bestFit="1" customWidth="1"/>
    <col min="5" max="5" width="12" bestFit="1" customWidth="1"/>
    <col min="6" max="6" width="12.5703125" bestFit="1" customWidth="1"/>
    <col min="7" max="7" width="12.140625" bestFit="1" customWidth="1"/>
    <col min="8" max="8" width="7.28515625" bestFit="1" customWidth="1"/>
    <col min="9" max="9" width="12.42578125" bestFit="1" customWidth="1"/>
    <col min="10" max="10" width="14.28515625" bestFit="1" customWidth="1"/>
  </cols>
  <sheetData>
    <row r="1" spans="1:11" x14ac:dyDescent="0.3">
      <c r="A1" t="s">
        <v>9</v>
      </c>
      <c r="B1" t="s">
        <v>0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45</v>
      </c>
      <c r="K1" t="s">
        <v>23</v>
      </c>
    </row>
    <row r="2" spans="1:11" x14ac:dyDescent="0.3">
      <c r="A2">
        <v>1</v>
      </c>
      <c r="B2" t="s">
        <v>8</v>
      </c>
      <c r="C2" t="s">
        <v>17</v>
      </c>
      <c r="D2" t="s">
        <v>13</v>
      </c>
      <c r="E2">
        <v>1</v>
      </c>
      <c r="F2">
        <v>2</v>
      </c>
      <c r="G2">
        <v>1</v>
      </c>
      <c r="H2">
        <v>48</v>
      </c>
      <c r="I2">
        <v>6</v>
      </c>
      <c r="J2" t="s">
        <v>26</v>
      </c>
      <c r="K2">
        <v>74</v>
      </c>
    </row>
    <row r="3" spans="1:11" x14ac:dyDescent="0.3">
      <c r="A3">
        <v>2</v>
      </c>
      <c r="B3" t="s">
        <v>7</v>
      </c>
      <c r="C3" t="s">
        <v>19</v>
      </c>
      <c r="D3" t="s">
        <v>15</v>
      </c>
      <c r="E3">
        <v>1</v>
      </c>
      <c r="F3">
        <v>2</v>
      </c>
      <c r="G3">
        <v>3</v>
      </c>
      <c r="H3">
        <v>29</v>
      </c>
      <c r="I3">
        <v>1</v>
      </c>
      <c r="J3" t="s">
        <v>35</v>
      </c>
      <c r="K3">
        <v>320</v>
      </c>
    </row>
    <row r="4" spans="1:11" x14ac:dyDescent="0.3">
      <c r="A4">
        <v>3</v>
      </c>
      <c r="B4" t="s">
        <v>8</v>
      </c>
      <c r="C4" t="s">
        <v>21</v>
      </c>
      <c r="D4" t="s">
        <v>16</v>
      </c>
      <c r="E4">
        <v>1</v>
      </c>
      <c r="F4">
        <v>3</v>
      </c>
      <c r="G4">
        <v>1</v>
      </c>
      <c r="H4">
        <v>31</v>
      </c>
      <c r="I4">
        <v>5</v>
      </c>
      <c r="J4" t="s">
        <v>24</v>
      </c>
      <c r="K4">
        <v>66</v>
      </c>
    </row>
    <row r="5" spans="1:11" x14ac:dyDescent="0.3">
      <c r="A5">
        <v>4</v>
      </c>
      <c r="B5" t="s">
        <v>8</v>
      </c>
      <c r="C5" t="s">
        <v>19</v>
      </c>
      <c r="D5" t="s">
        <v>12</v>
      </c>
      <c r="E5">
        <v>1</v>
      </c>
      <c r="F5">
        <v>3</v>
      </c>
      <c r="G5">
        <v>1</v>
      </c>
      <c r="H5">
        <v>27</v>
      </c>
      <c r="I5">
        <v>1</v>
      </c>
      <c r="J5" t="s">
        <v>35</v>
      </c>
      <c r="K5">
        <v>153</v>
      </c>
    </row>
    <row r="6" spans="1:11" x14ac:dyDescent="0.3">
      <c r="A6">
        <v>5</v>
      </c>
      <c r="B6" t="s">
        <v>7</v>
      </c>
      <c r="C6" t="s">
        <v>17</v>
      </c>
      <c r="D6" t="s">
        <v>15</v>
      </c>
      <c r="E6">
        <v>1</v>
      </c>
      <c r="F6">
        <v>3</v>
      </c>
      <c r="G6">
        <v>4</v>
      </c>
      <c r="H6">
        <v>36</v>
      </c>
      <c r="I6">
        <v>1</v>
      </c>
      <c r="J6" t="s">
        <v>24</v>
      </c>
      <c r="K6">
        <v>460</v>
      </c>
    </row>
    <row r="7" spans="1:11" x14ac:dyDescent="0.3">
      <c r="A7">
        <v>6</v>
      </c>
      <c r="B7" t="s">
        <v>8</v>
      </c>
      <c r="C7" t="s">
        <v>19</v>
      </c>
      <c r="D7" t="s">
        <v>14</v>
      </c>
      <c r="E7">
        <v>1</v>
      </c>
      <c r="F7">
        <v>2</v>
      </c>
      <c r="G7">
        <v>3</v>
      </c>
      <c r="H7">
        <v>49</v>
      </c>
      <c r="I7">
        <v>0</v>
      </c>
      <c r="J7" t="s">
        <v>24</v>
      </c>
      <c r="K7">
        <v>339</v>
      </c>
    </row>
    <row r="8" spans="1:11" x14ac:dyDescent="0.3">
      <c r="A8">
        <v>7</v>
      </c>
      <c r="B8" t="s">
        <v>8</v>
      </c>
      <c r="C8" t="s">
        <v>20</v>
      </c>
      <c r="D8" t="s">
        <v>13</v>
      </c>
      <c r="E8">
        <v>1</v>
      </c>
      <c r="F8">
        <v>2</v>
      </c>
      <c r="G8">
        <v>3</v>
      </c>
      <c r="H8">
        <v>47</v>
      </c>
      <c r="I8">
        <v>0</v>
      </c>
      <c r="J8" t="s">
        <v>31</v>
      </c>
      <c r="K8">
        <v>335</v>
      </c>
    </row>
    <row r="9" spans="1:11" x14ac:dyDescent="0.3">
      <c r="A9">
        <v>8</v>
      </c>
      <c r="B9" t="s">
        <v>7</v>
      </c>
      <c r="C9" t="s">
        <v>18</v>
      </c>
      <c r="D9" t="s">
        <v>12</v>
      </c>
      <c r="E9">
        <v>1</v>
      </c>
      <c r="F9">
        <v>2</v>
      </c>
      <c r="G9">
        <v>2</v>
      </c>
      <c r="H9">
        <v>44</v>
      </c>
      <c r="I9">
        <v>7</v>
      </c>
      <c r="J9" t="s">
        <v>24</v>
      </c>
      <c r="K9">
        <v>197</v>
      </c>
    </row>
    <row r="10" spans="1:11" x14ac:dyDescent="0.3">
      <c r="A10">
        <v>9</v>
      </c>
      <c r="B10" t="s">
        <v>8</v>
      </c>
      <c r="C10" t="s">
        <v>17</v>
      </c>
      <c r="D10" t="s">
        <v>15</v>
      </c>
      <c r="E10">
        <v>1</v>
      </c>
      <c r="F10">
        <v>2</v>
      </c>
      <c r="G10">
        <v>3</v>
      </c>
      <c r="H10">
        <v>43</v>
      </c>
      <c r="I10">
        <v>4</v>
      </c>
      <c r="J10" t="s">
        <v>43</v>
      </c>
      <c r="K10">
        <v>356</v>
      </c>
    </row>
    <row r="11" spans="1:11" x14ac:dyDescent="0.3">
      <c r="A11">
        <v>10</v>
      </c>
      <c r="B11" t="s">
        <v>8</v>
      </c>
      <c r="C11" t="s">
        <v>17</v>
      </c>
      <c r="D11" t="s">
        <v>14</v>
      </c>
      <c r="E11">
        <v>1</v>
      </c>
      <c r="F11">
        <v>2</v>
      </c>
      <c r="G11">
        <v>1</v>
      </c>
      <c r="H11">
        <v>58</v>
      </c>
      <c r="I11">
        <v>3</v>
      </c>
      <c r="J11" t="s">
        <v>24</v>
      </c>
      <c r="K11">
        <v>100</v>
      </c>
    </row>
    <row r="12" spans="1:11" x14ac:dyDescent="0.3">
      <c r="A12">
        <v>11</v>
      </c>
      <c r="B12" t="s">
        <v>8</v>
      </c>
      <c r="C12" t="s">
        <v>19</v>
      </c>
      <c r="D12" t="s">
        <v>13</v>
      </c>
      <c r="E12">
        <v>1</v>
      </c>
      <c r="F12">
        <v>2</v>
      </c>
      <c r="G12">
        <v>5</v>
      </c>
      <c r="H12">
        <v>49</v>
      </c>
      <c r="I12">
        <v>9</v>
      </c>
      <c r="J12" t="s">
        <v>24</v>
      </c>
      <c r="K12">
        <v>463</v>
      </c>
    </row>
    <row r="13" spans="1:11" x14ac:dyDescent="0.3">
      <c r="A13">
        <v>12</v>
      </c>
      <c r="B13" t="s">
        <v>8</v>
      </c>
      <c r="C13" t="s">
        <v>18</v>
      </c>
      <c r="D13" t="s">
        <v>16</v>
      </c>
      <c r="E13">
        <v>1</v>
      </c>
      <c r="F13">
        <v>2</v>
      </c>
      <c r="G13">
        <v>3</v>
      </c>
      <c r="H13">
        <v>43</v>
      </c>
      <c r="I13">
        <v>7</v>
      </c>
      <c r="J13" t="s">
        <v>36</v>
      </c>
      <c r="K13">
        <v>341</v>
      </c>
    </row>
    <row r="14" spans="1:11" x14ac:dyDescent="0.3">
      <c r="A14">
        <v>13</v>
      </c>
      <c r="B14" t="s">
        <v>8</v>
      </c>
      <c r="C14" t="s">
        <v>18</v>
      </c>
      <c r="D14" t="s">
        <v>13</v>
      </c>
      <c r="E14">
        <v>1</v>
      </c>
      <c r="F14">
        <v>2</v>
      </c>
      <c r="G14">
        <v>3</v>
      </c>
      <c r="H14">
        <v>29</v>
      </c>
      <c r="I14">
        <v>5</v>
      </c>
      <c r="J14" t="s">
        <v>35</v>
      </c>
      <c r="K14">
        <v>397</v>
      </c>
    </row>
    <row r="15" spans="1:11" x14ac:dyDescent="0.3">
      <c r="A15">
        <v>14</v>
      </c>
      <c r="B15" t="s">
        <v>8</v>
      </c>
      <c r="C15" t="s">
        <v>17</v>
      </c>
      <c r="D15" t="s">
        <v>13</v>
      </c>
      <c r="E15">
        <v>1</v>
      </c>
      <c r="F15">
        <v>3</v>
      </c>
      <c r="G15">
        <v>4</v>
      </c>
      <c r="H15">
        <v>46</v>
      </c>
      <c r="I15">
        <v>1</v>
      </c>
      <c r="J15" t="s">
        <v>24</v>
      </c>
      <c r="K15">
        <v>448</v>
      </c>
    </row>
    <row r="16" spans="1:11" x14ac:dyDescent="0.3">
      <c r="A16">
        <v>15</v>
      </c>
      <c r="B16" t="s">
        <v>8</v>
      </c>
      <c r="C16" t="s">
        <v>17</v>
      </c>
      <c r="D16" t="s">
        <v>14</v>
      </c>
      <c r="E16">
        <v>1</v>
      </c>
      <c r="F16">
        <v>3</v>
      </c>
      <c r="G16">
        <v>2</v>
      </c>
      <c r="H16">
        <v>56</v>
      </c>
      <c r="I16">
        <v>3</v>
      </c>
      <c r="J16" t="s">
        <v>36</v>
      </c>
      <c r="K16">
        <v>220</v>
      </c>
    </row>
    <row r="17" spans="1:11" x14ac:dyDescent="0.3">
      <c r="A17">
        <v>16</v>
      </c>
      <c r="B17" t="s">
        <v>8</v>
      </c>
      <c r="C17" t="s">
        <v>19</v>
      </c>
      <c r="D17" t="s">
        <v>16</v>
      </c>
      <c r="E17">
        <v>1</v>
      </c>
      <c r="F17">
        <v>2</v>
      </c>
      <c r="G17">
        <v>3</v>
      </c>
      <c r="H17">
        <v>41</v>
      </c>
      <c r="I17">
        <v>5</v>
      </c>
      <c r="J17" t="s">
        <v>35</v>
      </c>
      <c r="K17">
        <v>249</v>
      </c>
    </row>
    <row r="18" spans="1:11" x14ac:dyDescent="0.3">
      <c r="A18">
        <v>17</v>
      </c>
      <c r="B18" t="s">
        <v>8</v>
      </c>
      <c r="C18" t="s">
        <v>17</v>
      </c>
      <c r="D18" t="s">
        <v>13</v>
      </c>
      <c r="E18">
        <v>1</v>
      </c>
      <c r="F18">
        <v>2</v>
      </c>
      <c r="G18">
        <v>1</v>
      </c>
      <c r="H18">
        <v>48</v>
      </c>
      <c r="I18">
        <v>8</v>
      </c>
      <c r="J18" t="s">
        <v>24</v>
      </c>
      <c r="K18">
        <v>55</v>
      </c>
    </row>
    <row r="19" spans="1:11" x14ac:dyDescent="0.3">
      <c r="A19">
        <v>18</v>
      </c>
      <c r="B19" t="s">
        <v>7</v>
      </c>
      <c r="C19" t="s">
        <v>18</v>
      </c>
      <c r="D19" t="s">
        <v>13</v>
      </c>
      <c r="E19">
        <v>0.8</v>
      </c>
      <c r="F19">
        <v>3</v>
      </c>
      <c r="G19">
        <v>0</v>
      </c>
      <c r="H19">
        <v>29</v>
      </c>
      <c r="I19">
        <v>4</v>
      </c>
      <c r="J19" t="s">
        <v>31</v>
      </c>
      <c r="K19">
        <v>47</v>
      </c>
    </row>
    <row r="20" spans="1:11" x14ac:dyDescent="0.3">
      <c r="A20">
        <v>19</v>
      </c>
      <c r="B20" t="s">
        <v>8</v>
      </c>
      <c r="C20" t="s">
        <v>18</v>
      </c>
      <c r="D20" t="s">
        <v>15</v>
      </c>
      <c r="E20">
        <v>1</v>
      </c>
      <c r="F20">
        <v>3</v>
      </c>
      <c r="G20">
        <v>1</v>
      </c>
      <c r="H20">
        <v>38</v>
      </c>
      <c r="I20">
        <v>1</v>
      </c>
      <c r="J20" t="s">
        <v>24</v>
      </c>
      <c r="K20">
        <v>56</v>
      </c>
    </row>
    <row r="21" spans="1:11" x14ac:dyDescent="0.3">
      <c r="A21">
        <v>20</v>
      </c>
      <c r="B21" t="s">
        <v>8</v>
      </c>
      <c r="C21" t="s">
        <v>18</v>
      </c>
      <c r="D21" t="s">
        <v>13</v>
      </c>
      <c r="E21">
        <v>1</v>
      </c>
      <c r="F21">
        <v>2</v>
      </c>
      <c r="G21">
        <v>2</v>
      </c>
      <c r="H21">
        <v>28</v>
      </c>
      <c r="I21">
        <v>8</v>
      </c>
      <c r="J21" t="s">
        <v>35</v>
      </c>
      <c r="K21">
        <v>193</v>
      </c>
    </row>
    <row r="22" spans="1:11" x14ac:dyDescent="0.3">
      <c r="A22">
        <v>21</v>
      </c>
      <c r="B22" t="s">
        <v>8</v>
      </c>
      <c r="C22" t="s">
        <v>20</v>
      </c>
      <c r="D22" t="s">
        <v>16</v>
      </c>
      <c r="E22">
        <v>1</v>
      </c>
      <c r="F22">
        <v>3</v>
      </c>
      <c r="G22">
        <v>1</v>
      </c>
      <c r="H22">
        <v>34</v>
      </c>
      <c r="I22">
        <v>1</v>
      </c>
      <c r="J22" t="s">
        <v>24</v>
      </c>
      <c r="K22">
        <v>106</v>
      </c>
    </row>
    <row r="23" spans="1:11" x14ac:dyDescent="0.3">
      <c r="A23">
        <v>22</v>
      </c>
      <c r="B23" t="s">
        <v>8</v>
      </c>
      <c r="C23" t="s">
        <v>17</v>
      </c>
      <c r="D23" t="s">
        <v>15</v>
      </c>
      <c r="E23">
        <v>1</v>
      </c>
      <c r="F23">
        <v>3</v>
      </c>
      <c r="G23">
        <v>3</v>
      </c>
      <c r="H23">
        <v>55</v>
      </c>
      <c r="I23">
        <v>5</v>
      </c>
      <c r="J23" t="s">
        <v>24</v>
      </c>
      <c r="K23">
        <v>403</v>
      </c>
    </row>
    <row r="24" spans="1:11" x14ac:dyDescent="0.3">
      <c r="A24">
        <v>23</v>
      </c>
      <c r="B24" t="s">
        <v>8</v>
      </c>
      <c r="C24" t="s">
        <v>21</v>
      </c>
      <c r="D24" t="s">
        <v>14</v>
      </c>
      <c r="E24">
        <v>1</v>
      </c>
      <c r="F24">
        <v>2</v>
      </c>
      <c r="G24">
        <v>1</v>
      </c>
      <c r="H24">
        <v>43</v>
      </c>
      <c r="I24">
        <v>1</v>
      </c>
      <c r="J24" t="s">
        <v>24</v>
      </c>
      <c r="K24">
        <v>59</v>
      </c>
    </row>
    <row r="25" spans="1:11" x14ac:dyDescent="0.3">
      <c r="A25">
        <v>24</v>
      </c>
      <c r="B25" t="s">
        <v>8</v>
      </c>
      <c r="C25" t="s">
        <v>18</v>
      </c>
      <c r="D25" t="s">
        <v>15</v>
      </c>
      <c r="E25">
        <v>1</v>
      </c>
      <c r="F25">
        <v>2</v>
      </c>
      <c r="G25">
        <v>1</v>
      </c>
      <c r="H25">
        <v>36</v>
      </c>
      <c r="I25">
        <v>6</v>
      </c>
      <c r="J25" t="s">
        <v>41</v>
      </c>
      <c r="K25">
        <v>131</v>
      </c>
    </row>
    <row r="26" spans="1:11" x14ac:dyDescent="0.3">
      <c r="A26">
        <v>25</v>
      </c>
      <c r="B26" t="s">
        <v>8</v>
      </c>
      <c r="C26" t="s">
        <v>19</v>
      </c>
      <c r="D26" t="s">
        <v>13</v>
      </c>
      <c r="E26">
        <v>1</v>
      </c>
      <c r="F26">
        <v>2</v>
      </c>
      <c r="G26">
        <v>3</v>
      </c>
      <c r="H26">
        <v>29</v>
      </c>
      <c r="I26">
        <v>6</v>
      </c>
      <c r="J26" t="s">
        <v>36</v>
      </c>
      <c r="K26">
        <v>308</v>
      </c>
    </row>
    <row r="27" spans="1:11" x14ac:dyDescent="0.3">
      <c r="A27">
        <v>26</v>
      </c>
      <c r="B27" t="s">
        <v>8</v>
      </c>
      <c r="C27" t="s">
        <v>17</v>
      </c>
      <c r="D27" t="s">
        <v>14</v>
      </c>
      <c r="E27">
        <v>1</v>
      </c>
      <c r="F27">
        <v>3</v>
      </c>
      <c r="G27">
        <v>0</v>
      </c>
      <c r="H27">
        <v>55</v>
      </c>
      <c r="I27">
        <v>5</v>
      </c>
      <c r="J27" t="s">
        <v>24</v>
      </c>
      <c r="K27">
        <v>8</v>
      </c>
    </row>
    <row r="28" spans="1:11" x14ac:dyDescent="0.3">
      <c r="A28">
        <v>27</v>
      </c>
      <c r="B28" t="s">
        <v>8</v>
      </c>
      <c r="C28" t="s">
        <v>18</v>
      </c>
      <c r="D28" t="s">
        <v>14</v>
      </c>
      <c r="E28">
        <v>1</v>
      </c>
      <c r="F28">
        <v>2</v>
      </c>
      <c r="G28">
        <v>2</v>
      </c>
      <c r="H28">
        <v>35</v>
      </c>
      <c r="I28">
        <v>4</v>
      </c>
      <c r="J28" t="s">
        <v>24</v>
      </c>
      <c r="K28">
        <v>195</v>
      </c>
    </row>
    <row r="29" spans="1:11" x14ac:dyDescent="0.3">
      <c r="A29">
        <v>28</v>
      </c>
      <c r="B29" t="s">
        <v>8</v>
      </c>
      <c r="C29" t="s">
        <v>18</v>
      </c>
      <c r="D29" t="s">
        <v>15</v>
      </c>
      <c r="E29">
        <v>1</v>
      </c>
      <c r="F29">
        <v>3</v>
      </c>
      <c r="G29">
        <v>0</v>
      </c>
      <c r="H29">
        <v>53</v>
      </c>
      <c r="I29">
        <v>4</v>
      </c>
      <c r="J29" t="s">
        <v>31</v>
      </c>
      <c r="K29">
        <v>36</v>
      </c>
    </row>
    <row r="30" spans="1:11" x14ac:dyDescent="0.3">
      <c r="A30">
        <v>29</v>
      </c>
      <c r="B30" t="s">
        <v>7</v>
      </c>
      <c r="C30" t="s">
        <v>18</v>
      </c>
      <c r="D30" t="s">
        <v>11</v>
      </c>
      <c r="E30">
        <v>1</v>
      </c>
      <c r="F30">
        <v>2</v>
      </c>
      <c r="G30">
        <v>3</v>
      </c>
      <c r="H30">
        <v>51</v>
      </c>
      <c r="I30">
        <v>4</v>
      </c>
      <c r="J30" t="s">
        <v>31</v>
      </c>
      <c r="K30">
        <v>364</v>
      </c>
    </row>
    <row r="31" spans="1:11" x14ac:dyDescent="0.3">
      <c r="A31">
        <v>30</v>
      </c>
      <c r="B31" t="s">
        <v>8</v>
      </c>
      <c r="C31" t="s">
        <v>17</v>
      </c>
      <c r="D31" t="s">
        <v>13</v>
      </c>
      <c r="E31">
        <v>1</v>
      </c>
      <c r="F31">
        <v>3</v>
      </c>
      <c r="G31">
        <v>3</v>
      </c>
      <c r="H31">
        <v>61</v>
      </c>
      <c r="I31">
        <v>8</v>
      </c>
      <c r="J31" t="s">
        <v>24</v>
      </c>
      <c r="K31">
        <v>412</v>
      </c>
    </row>
    <row r="32" spans="1:11" x14ac:dyDescent="0.3">
      <c r="A32">
        <v>31</v>
      </c>
      <c r="B32" t="s">
        <v>8</v>
      </c>
      <c r="C32" t="s">
        <v>17</v>
      </c>
      <c r="D32" t="s">
        <v>13</v>
      </c>
      <c r="E32">
        <v>1</v>
      </c>
      <c r="F32">
        <v>2</v>
      </c>
      <c r="G32">
        <v>2</v>
      </c>
      <c r="H32">
        <v>52</v>
      </c>
      <c r="I32">
        <v>7</v>
      </c>
      <c r="J32" t="s">
        <v>24</v>
      </c>
      <c r="K32">
        <v>166</v>
      </c>
    </row>
    <row r="33" spans="1:11" x14ac:dyDescent="0.3">
      <c r="A33">
        <v>32</v>
      </c>
      <c r="B33" t="s">
        <v>8</v>
      </c>
      <c r="C33" t="s">
        <v>20</v>
      </c>
      <c r="D33" t="s">
        <v>15</v>
      </c>
      <c r="E33">
        <v>1</v>
      </c>
      <c r="F33">
        <v>2</v>
      </c>
      <c r="G33">
        <v>3</v>
      </c>
      <c r="H33">
        <v>37</v>
      </c>
      <c r="I33">
        <v>8</v>
      </c>
      <c r="J33" t="s">
        <v>24</v>
      </c>
      <c r="K33">
        <v>269</v>
      </c>
    </row>
    <row r="34" spans="1:11" x14ac:dyDescent="0.3">
      <c r="A34">
        <v>33</v>
      </c>
      <c r="B34" t="s">
        <v>8</v>
      </c>
      <c r="C34" t="s">
        <v>19</v>
      </c>
      <c r="D34" t="s">
        <v>15</v>
      </c>
      <c r="E34">
        <v>1</v>
      </c>
      <c r="F34">
        <v>3</v>
      </c>
      <c r="G34">
        <v>3</v>
      </c>
      <c r="H34">
        <v>58</v>
      </c>
      <c r="I34">
        <v>6</v>
      </c>
      <c r="J34" t="s">
        <v>35</v>
      </c>
      <c r="K34">
        <v>309</v>
      </c>
    </row>
    <row r="35" spans="1:11" x14ac:dyDescent="0.3">
      <c r="A35">
        <v>34</v>
      </c>
      <c r="B35" t="s">
        <v>7</v>
      </c>
      <c r="C35" t="s">
        <v>19</v>
      </c>
      <c r="D35" t="s">
        <v>14</v>
      </c>
      <c r="E35">
        <v>1</v>
      </c>
      <c r="F35">
        <v>2</v>
      </c>
      <c r="G35">
        <v>3</v>
      </c>
      <c r="H35">
        <v>29</v>
      </c>
      <c r="I35">
        <v>6</v>
      </c>
      <c r="J35" t="s">
        <v>24</v>
      </c>
      <c r="K35">
        <v>277</v>
      </c>
    </row>
    <row r="36" spans="1:11" x14ac:dyDescent="0.3">
      <c r="A36">
        <v>35</v>
      </c>
      <c r="B36" t="s">
        <v>8</v>
      </c>
      <c r="C36" t="s">
        <v>18</v>
      </c>
      <c r="D36" t="s">
        <v>14</v>
      </c>
      <c r="E36">
        <v>1</v>
      </c>
      <c r="F36">
        <v>3</v>
      </c>
      <c r="G36">
        <v>1</v>
      </c>
      <c r="H36">
        <v>35</v>
      </c>
      <c r="I36">
        <v>1</v>
      </c>
      <c r="J36" t="s">
        <v>24</v>
      </c>
      <c r="K36">
        <v>136</v>
      </c>
    </row>
    <row r="37" spans="1:11" x14ac:dyDescent="0.3">
      <c r="A37">
        <v>36</v>
      </c>
      <c r="B37" t="s">
        <v>8</v>
      </c>
      <c r="C37" t="s">
        <v>20</v>
      </c>
      <c r="D37" t="s">
        <v>15</v>
      </c>
      <c r="E37">
        <v>1</v>
      </c>
      <c r="F37">
        <v>2</v>
      </c>
      <c r="G37">
        <v>1</v>
      </c>
      <c r="H37">
        <v>35</v>
      </c>
      <c r="I37">
        <v>5</v>
      </c>
      <c r="J37" t="s">
        <v>47</v>
      </c>
      <c r="K37">
        <v>92</v>
      </c>
    </row>
    <row r="38" spans="1:11" x14ac:dyDescent="0.3">
      <c r="A38">
        <v>37</v>
      </c>
      <c r="B38" t="s">
        <v>8</v>
      </c>
      <c r="C38" t="s">
        <v>17</v>
      </c>
      <c r="D38" t="s">
        <v>13</v>
      </c>
      <c r="E38">
        <v>1</v>
      </c>
      <c r="F38">
        <v>3</v>
      </c>
      <c r="G38">
        <v>4</v>
      </c>
      <c r="H38">
        <v>40</v>
      </c>
      <c r="I38">
        <v>8</v>
      </c>
      <c r="J38" t="s">
        <v>24</v>
      </c>
      <c r="K38">
        <v>433</v>
      </c>
    </row>
    <row r="39" spans="1:11" x14ac:dyDescent="0.3">
      <c r="A39">
        <v>38</v>
      </c>
      <c r="B39" t="s">
        <v>8</v>
      </c>
      <c r="C39" t="s">
        <v>17</v>
      </c>
      <c r="D39" t="s">
        <v>13</v>
      </c>
      <c r="E39">
        <v>1</v>
      </c>
      <c r="F39">
        <v>3</v>
      </c>
      <c r="G39">
        <v>3</v>
      </c>
      <c r="H39">
        <v>48</v>
      </c>
      <c r="I39">
        <v>0</v>
      </c>
      <c r="J39" t="s">
        <v>31</v>
      </c>
      <c r="K39">
        <v>416</v>
      </c>
    </row>
    <row r="40" spans="1:11" x14ac:dyDescent="0.3">
      <c r="A40">
        <v>39</v>
      </c>
      <c r="B40" t="s">
        <v>8</v>
      </c>
      <c r="C40" t="s">
        <v>18</v>
      </c>
      <c r="D40" t="s">
        <v>14</v>
      </c>
      <c r="E40">
        <v>1</v>
      </c>
      <c r="F40">
        <v>2</v>
      </c>
      <c r="G40">
        <v>0</v>
      </c>
      <c r="H40">
        <v>46</v>
      </c>
      <c r="I40">
        <v>5</v>
      </c>
      <c r="J40" t="s">
        <v>24</v>
      </c>
      <c r="K40">
        <v>44</v>
      </c>
    </row>
    <row r="41" spans="1:11" x14ac:dyDescent="0.3">
      <c r="A41">
        <v>40</v>
      </c>
      <c r="B41" t="s">
        <v>8</v>
      </c>
      <c r="C41" t="s">
        <v>17</v>
      </c>
      <c r="D41" t="s">
        <v>13</v>
      </c>
      <c r="E41">
        <v>1</v>
      </c>
      <c r="F41">
        <v>3</v>
      </c>
      <c r="G41">
        <v>0</v>
      </c>
      <c r="H41">
        <v>49</v>
      </c>
      <c r="I41">
        <v>1</v>
      </c>
      <c r="J41" t="s">
        <v>35</v>
      </c>
      <c r="K41">
        <v>45</v>
      </c>
    </row>
    <row r="42" spans="1:11" x14ac:dyDescent="0.3">
      <c r="A42">
        <v>41</v>
      </c>
      <c r="B42" t="s">
        <v>8</v>
      </c>
      <c r="C42" t="s">
        <v>17</v>
      </c>
      <c r="D42" t="s">
        <v>13</v>
      </c>
      <c r="E42">
        <v>1</v>
      </c>
      <c r="F42">
        <v>3</v>
      </c>
      <c r="G42">
        <v>2</v>
      </c>
      <c r="H42">
        <v>40</v>
      </c>
      <c r="I42">
        <v>5</v>
      </c>
      <c r="J42" t="s">
        <v>36</v>
      </c>
      <c r="K42">
        <v>224</v>
      </c>
    </row>
    <row r="43" spans="1:11" x14ac:dyDescent="0.3">
      <c r="A43">
        <v>42</v>
      </c>
      <c r="B43" t="s">
        <v>8</v>
      </c>
      <c r="C43" t="s">
        <v>17</v>
      </c>
      <c r="D43" t="s">
        <v>13</v>
      </c>
      <c r="E43">
        <v>1</v>
      </c>
      <c r="F43">
        <v>3</v>
      </c>
      <c r="G43">
        <v>2</v>
      </c>
      <c r="H43">
        <v>53</v>
      </c>
      <c r="I43">
        <v>2</v>
      </c>
      <c r="J43" t="s">
        <v>24</v>
      </c>
      <c r="K43">
        <v>211</v>
      </c>
    </row>
    <row r="44" spans="1:11" x14ac:dyDescent="0.3">
      <c r="A44">
        <v>43</v>
      </c>
      <c r="B44" t="s">
        <v>8</v>
      </c>
      <c r="C44" t="s">
        <v>20</v>
      </c>
      <c r="D44" t="s">
        <v>13</v>
      </c>
      <c r="E44">
        <v>1</v>
      </c>
      <c r="F44">
        <v>2</v>
      </c>
      <c r="G44">
        <v>1</v>
      </c>
      <c r="H44">
        <v>33</v>
      </c>
      <c r="I44">
        <v>2</v>
      </c>
      <c r="J44" t="s">
        <v>24</v>
      </c>
      <c r="K44">
        <v>71</v>
      </c>
    </row>
    <row r="45" spans="1:11" x14ac:dyDescent="0.3">
      <c r="A45">
        <v>44</v>
      </c>
      <c r="B45" t="s">
        <v>8</v>
      </c>
      <c r="C45" t="s">
        <v>17</v>
      </c>
      <c r="D45" t="s">
        <v>15</v>
      </c>
      <c r="E45">
        <v>1</v>
      </c>
      <c r="F45">
        <v>2</v>
      </c>
      <c r="G45">
        <v>3</v>
      </c>
      <c r="H45">
        <v>40</v>
      </c>
      <c r="I45">
        <v>8</v>
      </c>
      <c r="J45" t="s">
        <v>31</v>
      </c>
      <c r="K45">
        <v>291</v>
      </c>
    </row>
    <row r="46" spans="1:11" x14ac:dyDescent="0.3">
      <c r="A46">
        <v>45</v>
      </c>
      <c r="B46" t="s">
        <v>8</v>
      </c>
      <c r="C46" t="s">
        <v>21</v>
      </c>
      <c r="D46" t="s">
        <v>14</v>
      </c>
      <c r="E46">
        <v>1</v>
      </c>
      <c r="F46">
        <v>2</v>
      </c>
      <c r="G46">
        <v>8</v>
      </c>
      <c r="H46">
        <v>43</v>
      </c>
      <c r="I46">
        <v>9</v>
      </c>
      <c r="J46" t="s">
        <v>24</v>
      </c>
      <c r="K46">
        <v>495</v>
      </c>
    </row>
    <row r="47" spans="1:11" x14ac:dyDescent="0.3">
      <c r="A47">
        <v>46</v>
      </c>
      <c r="B47" t="s">
        <v>8</v>
      </c>
      <c r="C47" t="s">
        <v>17</v>
      </c>
      <c r="D47" t="s">
        <v>14</v>
      </c>
      <c r="E47">
        <v>1</v>
      </c>
      <c r="F47">
        <v>3</v>
      </c>
      <c r="G47">
        <v>1</v>
      </c>
      <c r="H47">
        <v>28</v>
      </c>
      <c r="I47">
        <v>9</v>
      </c>
      <c r="J47" t="s">
        <v>36</v>
      </c>
      <c r="K47">
        <v>94</v>
      </c>
    </row>
    <row r="48" spans="1:11" x14ac:dyDescent="0.3">
      <c r="A48">
        <v>47</v>
      </c>
      <c r="B48" t="s">
        <v>7</v>
      </c>
      <c r="C48" t="s">
        <v>19</v>
      </c>
      <c r="D48" t="s">
        <v>12</v>
      </c>
      <c r="E48">
        <v>1</v>
      </c>
      <c r="F48">
        <v>3</v>
      </c>
      <c r="G48">
        <v>3</v>
      </c>
      <c r="H48">
        <v>46</v>
      </c>
      <c r="I48">
        <v>4</v>
      </c>
      <c r="J48" t="s">
        <v>36</v>
      </c>
      <c r="K48">
        <v>330</v>
      </c>
    </row>
    <row r="49" spans="1:11" x14ac:dyDescent="0.3">
      <c r="A49">
        <v>48</v>
      </c>
      <c r="B49" t="s">
        <v>8</v>
      </c>
      <c r="C49" t="s">
        <v>17</v>
      </c>
      <c r="D49" t="s">
        <v>13</v>
      </c>
      <c r="E49">
        <v>1</v>
      </c>
      <c r="F49">
        <v>2</v>
      </c>
      <c r="G49">
        <v>2</v>
      </c>
      <c r="H49">
        <v>53</v>
      </c>
      <c r="I49">
        <v>9</v>
      </c>
      <c r="J49" t="s">
        <v>36</v>
      </c>
      <c r="K49">
        <v>162</v>
      </c>
    </row>
    <row r="50" spans="1:11" x14ac:dyDescent="0.3">
      <c r="A50">
        <v>49</v>
      </c>
      <c r="B50" t="s">
        <v>7</v>
      </c>
      <c r="C50" t="s">
        <v>17</v>
      </c>
      <c r="D50" t="s">
        <v>12</v>
      </c>
      <c r="E50">
        <v>1</v>
      </c>
      <c r="F50">
        <v>2</v>
      </c>
      <c r="G50">
        <v>3</v>
      </c>
      <c r="H50">
        <v>59</v>
      </c>
      <c r="I50">
        <v>9</v>
      </c>
      <c r="J50" t="s">
        <v>24</v>
      </c>
      <c r="K50">
        <v>331</v>
      </c>
    </row>
    <row r="51" spans="1:11" x14ac:dyDescent="0.3">
      <c r="A51">
        <v>50</v>
      </c>
      <c r="B51" t="s">
        <v>8</v>
      </c>
      <c r="C51" t="s">
        <v>17</v>
      </c>
      <c r="D51" t="s">
        <v>13</v>
      </c>
      <c r="E51">
        <v>1</v>
      </c>
      <c r="F51">
        <v>2</v>
      </c>
      <c r="G51">
        <v>1</v>
      </c>
      <c r="H51">
        <v>29</v>
      </c>
      <c r="I51">
        <v>9</v>
      </c>
      <c r="J51" t="s">
        <v>44</v>
      </c>
      <c r="K51">
        <v>69</v>
      </c>
    </row>
    <row r="52" spans="1:11" x14ac:dyDescent="0.3">
      <c r="A52">
        <v>51</v>
      </c>
      <c r="B52" t="s">
        <v>8</v>
      </c>
      <c r="C52" t="s">
        <v>19</v>
      </c>
      <c r="D52" t="s">
        <v>13</v>
      </c>
      <c r="E52">
        <v>1</v>
      </c>
      <c r="F52">
        <v>3</v>
      </c>
      <c r="G52">
        <v>7</v>
      </c>
      <c r="H52">
        <v>31</v>
      </c>
      <c r="I52">
        <v>8</v>
      </c>
      <c r="J52" t="s">
        <v>24</v>
      </c>
      <c r="K52">
        <v>491</v>
      </c>
    </row>
    <row r="53" spans="1:11" x14ac:dyDescent="0.3">
      <c r="A53">
        <v>52</v>
      </c>
      <c r="B53" t="s">
        <v>8</v>
      </c>
      <c r="C53" t="s">
        <v>19</v>
      </c>
      <c r="D53" t="s">
        <v>15</v>
      </c>
      <c r="E53">
        <v>1</v>
      </c>
      <c r="F53">
        <v>2</v>
      </c>
      <c r="G53">
        <v>3</v>
      </c>
      <c r="H53">
        <v>26</v>
      </c>
      <c r="I53">
        <v>8</v>
      </c>
      <c r="J53" t="s">
        <v>36</v>
      </c>
      <c r="K53">
        <v>264</v>
      </c>
    </row>
    <row r="54" spans="1:11" x14ac:dyDescent="0.3">
      <c r="A54">
        <v>53</v>
      </c>
      <c r="B54" t="s">
        <v>8</v>
      </c>
      <c r="C54" t="s">
        <v>18</v>
      </c>
      <c r="D54" t="s">
        <v>15</v>
      </c>
      <c r="E54">
        <v>1</v>
      </c>
      <c r="F54">
        <v>3</v>
      </c>
      <c r="G54">
        <v>5</v>
      </c>
      <c r="H54">
        <v>44</v>
      </c>
      <c r="I54">
        <v>8</v>
      </c>
      <c r="J54" t="s">
        <v>24</v>
      </c>
      <c r="K54">
        <v>472</v>
      </c>
    </row>
    <row r="55" spans="1:11" x14ac:dyDescent="0.3">
      <c r="A55">
        <v>54</v>
      </c>
      <c r="B55" t="s">
        <v>8</v>
      </c>
      <c r="C55" t="s">
        <v>19</v>
      </c>
      <c r="D55" t="s">
        <v>13</v>
      </c>
      <c r="E55">
        <v>1</v>
      </c>
      <c r="F55">
        <v>4</v>
      </c>
      <c r="G55">
        <v>3</v>
      </c>
      <c r="H55">
        <v>55</v>
      </c>
      <c r="I55">
        <v>8</v>
      </c>
      <c r="J55" t="s">
        <v>24</v>
      </c>
      <c r="K55">
        <v>270</v>
      </c>
    </row>
    <row r="56" spans="1:11" x14ac:dyDescent="0.3">
      <c r="A56">
        <v>55</v>
      </c>
      <c r="B56" t="s">
        <v>8</v>
      </c>
      <c r="C56" t="s">
        <v>17</v>
      </c>
      <c r="D56" t="s">
        <v>15</v>
      </c>
      <c r="E56">
        <v>1</v>
      </c>
      <c r="F56">
        <v>2</v>
      </c>
      <c r="G56">
        <v>3</v>
      </c>
      <c r="H56">
        <v>45</v>
      </c>
      <c r="I56">
        <v>8</v>
      </c>
      <c r="J56" t="s">
        <v>24</v>
      </c>
      <c r="K56">
        <v>255</v>
      </c>
    </row>
    <row r="57" spans="1:11" x14ac:dyDescent="0.3">
      <c r="A57">
        <v>56</v>
      </c>
      <c r="B57" t="s">
        <v>8</v>
      </c>
      <c r="C57" t="s">
        <v>17</v>
      </c>
      <c r="D57" t="s">
        <v>15</v>
      </c>
      <c r="E57">
        <v>1</v>
      </c>
      <c r="F57">
        <v>3</v>
      </c>
      <c r="G57">
        <v>0</v>
      </c>
      <c r="H57">
        <v>54</v>
      </c>
      <c r="I57">
        <v>0</v>
      </c>
      <c r="J57" t="s">
        <v>24</v>
      </c>
      <c r="K57">
        <v>18</v>
      </c>
    </row>
    <row r="58" spans="1:11" x14ac:dyDescent="0.3">
      <c r="A58">
        <v>57</v>
      </c>
      <c r="B58" t="s">
        <v>7</v>
      </c>
      <c r="C58" t="s">
        <v>19</v>
      </c>
      <c r="D58" t="s">
        <v>15</v>
      </c>
      <c r="E58">
        <v>1</v>
      </c>
      <c r="F58">
        <v>4</v>
      </c>
      <c r="G58">
        <v>3</v>
      </c>
      <c r="H58">
        <v>50</v>
      </c>
      <c r="I58">
        <v>4</v>
      </c>
      <c r="J58" t="s">
        <v>41</v>
      </c>
      <c r="K58">
        <v>340</v>
      </c>
    </row>
    <row r="59" spans="1:11" x14ac:dyDescent="0.3">
      <c r="A59">
        <v>58</v>
      </c>
      <c r="B59" t="s">
        <v>8</v>
      </c>
      <c r="C59" t="s">
        <v>19</v>
      </c>
      <c r="D59" t="s">
        <v>13</v>
      </c>
      <c r="E59">
        <v>1</v>
      </c>
      <c r="F59">
        <v>4</v>
      </c>
      <c r="G59">
        <v>2</v>
      </c>
      <c r="H59">
        <v>50</v>
      </c>
      <c r="I59">
        <v>2</v>
      </c>
      <c r="J59" t="s">
        <v>24</v>
      </c>
      <c r="K59">
        <v>230</v>
      </c>
    </row>
    <row r="60" spans="1:11" x14ac:dyDescent="0.3">
      <c r="A60">
        <v>59</v>
      </c>
      <c r="B60" t="s">
        <v>8</v>
      </c>
      <c r="C60" t="s">
        <v>17</v>
      </c>
      <c r="D60" t="s">
        <v>13</v>
      </c>
      <c r="E60">
        <v>1</v>
      </c>
      <c r="F60">
        <v>2</v>
      </c>
      <c r="G60">
        <v>0</v>
      </c>
      <c r="H60">
        <v>56</v>
      </c>
      <c r="I60">
        <v>1</v>
      </c>
      <c r="J60" t="s">
        <v>24</v>
      </c>
      <c r="K60">
        <v>28</v>
      </c>
    </row>
    <row r="61" spans="1:11" x14ac:dyDescent="0.3">
      <c r="A61">
        <v>60</v>
      </c>
      <c r="B61" t="s">
        <v>8</v>
      </c>
      <c r="C61" t="s">
        <v>17</v>
      </c>
      <c r="D61" t="s">
        <v>13</v>
      </c>
      <c r="E61">
        <v>1</v>
      </c>
      <c r="F61">
        <v>2</v>
      </c>
      <c r="G61">
        <v>0</v>
      </c>
      <c r="H61">
        <v>45</v>
      </c>
      <c r="I61">
        <v>4</v>
      </c>
      <c r="J61" t="s">
        <v>36</v>
      </c>
      <c r="K61">
        <v>13</v>
      </c>
    </row>
    <row r="62" spans="1:11" x14ac:dyDescent="0.3">
      <c r="A62">
        <v>61</v>
      </c>
      <c r="B62" t="s">
        <v>7</v>
      </c>
      <c r="C62" t="s">
        <v>17</v>
      </c>
      <c r="D62" t="s">
        <v>15</v>
      </c>
      <c r="E62">
        <v>1</v>
      </c>
      <c r="F62">
        <v>2</v>
      </c>
      <c r="G62">
        <v>3</v>
      </c>
      <c r="H62">
        <v>54</v>
      </c>
      <c r="I62">
        <v>4</v>
      </c>
      <c r="J62" t="s">
        <v>36</v>
      </c>
      <c r="K62">
        <v>271</v>
      </c>
    </row>
    <row r="63" spans="1:11" x14ac:dyDescent="0.3">
      <c r="A63">
        <v>62</v>
      </c>
      <c r="B63" t="s">
        <v>7</v>
      </c>
      <c r="C63" t="s">
        <v>18</v>
      </c>
      <c r="D63" t="s">
        <v>13</v>
      </c>
      <c r="E63">
        <v>0.8</v>
      </c>
      <c r="F63">
        <v>3</v>
      </c>
      <c r="G63">
        <v>1</v>
      </c>
      <c r="H63">
        <v>30</v>
      </c>
      <c r="I63">
        <v>8</v>
      </c>
      <c r="J63" t="s">
        <v>24</v>
      </c>
      <c r="K63">
        <v>102</v>
      </c>
    </row>
    <row r="64" spans="1:11" x14ac:dyDescent="0.3">
      <c r="A64">
        <v>63</v>
      </c>
      <c r="B64" t="s">
        <v>8</v>
      </c>
      <c r="C64" t="s">
        <v>17</v>
      </c>
      <c r="D64" t="s">
        <v>15</v>
      </c>
      <c r="E64">
        <v>1</v>
      </c>
      <c r="F64">
        <v>2</v>
      </c>
      <c r="G64">
        <v>1</v>
      </c>
      <c r="H64">
        <v>23</v>
      </c>
      <c r="I64">
        <v>1</v>
      </c>
      <c r="J64" t="s">
        <v>43</v>
      </c>
      <c r="K64">
        <v>155</v>
      </c>
    </row>
    <row r="65" spans="1:11" x14ac:dyDescent="0.3">
      <c r="A65">
        <v>64</v>
      </c>
      <c r="B65" t="s">
        <v>8</v>
      </c>
      <c r="C65" t="s">
        <v>21</v>
      </c>
      <c r="D65" t="s">
        <v>15</v>
      </c>
      <c r="E65">
        <v>1</v>
      </c>
      <c r="F65">
        <v>1</v>
      </c>
      <c r="G65">
        <v>3</v>
      </c>
      <c r="H65">
        <v>33</v>
      </c>
      <c r="I65">
        <v>9</v>
      </c>
      <c r="J65" t="s">
        <v>24</v>
      </c>
      <c r="K65">
        <v>327</v>
      </c>
    </row>
    <row r="66" spans="1:11" x14ac:dyDescent="0.3">
      <c r="A66">
        <v>65</v>
      </c>
      <c r="B66" t="s">
        <v>7</v>
      </c>
      <c r="C66" t="s">
        <v>21</v>
      </c>
      <c r="D66" t="s">
        <v>15</v>
      </c>
      <c r="E66">
        <v>1</v>
      </c>
      <c r="F66">
        <v>3</v>
      </c>
      <c r="G66">
        <v>3</v>
      </c>
      <c r="H66">
        <v>42</v>
      </c>
      <c r="I66">
        <v>4</v>
      </c>
      <c r="J66" t="s">
        <v>36</v>
      </c>
      <c r="K66">
        <v>365</v>
      </c>
    </row>
    <row r="67" spans="1:11" x14ac:dyDescent="0.3">
      <c r="A67">
        <v>66</v>
      </c>
      <c r="B67" t="s">
        <v>7</v>
      </c>
      <c r="C67" t="s">
        <v>20</v>
      </c>
      <c r="D67" t="s">
        <v>15</v>
      </c>
      <c r="E67">
        <v>1</v>
      </c>
      <c r="F67">
        <v>2</v>
      </c>
      <c r="G67">
        <v>3</v>
      </c>
      <c r="H67">
        <v>39</v>
      </c>
      <c r="I67">
        <v>9</v>
      </c>
      <c r="J67" t="s">
        <v>24</v>
      </c>
      <c r="K67">
        <v>252</v>
      </c>
    </row>
    <row r="68" spans="1:11" x14ac:dyDescent="0.3">
      <c r="A68">
        <v>67</v>
      </c>
      <c r="B68" t="s">
        <v>8</v>
      </c>
      <c r="C68" t="s">
        <v>21</v>
      </c>
      <c r="D68" t="s">
        <v>13</v>
      </c>
      <c r="E68">
        <v>1</v>
      </c>
      <c r="F68">
        <v>2</v>
      </c>
      <c r="G68">
        <v>2</v>
      </c>
      <c r="H68">
        <v>45</v>
      </c>
      <c r="I68">
        <v>8</v>
      </c>
      <c r="J68" t="s">
        <v>38</v>
      </c>
      <c r="K68">
        <v>238</v>
      </c>
    </row>
    <row r="69" spans="1:11" x14ac:dyDescent="0.3">
      <c r="A69">
        <v>68</v>
      </c>
      <c r="B69" t="s">
        <v>8</v>
      </c>
      <c r="C69" t="s">
        <v>18</v>
      </c>
      <c r="D69" t="s">
        <v>15</v>
      </c>
      <c r="E69">
        <v>1</v>
      </c>
      <c r="F69">
        <v>3</v>
      </c>
      <c r="G69">
        <v>3</v>
      </c>
      <c r="H69">
        <v>46</v>
      </c>
      <c r="I69">
        <v>6</v>
      </c>
      <c r="J69" t="s">
        <v>24</v>
      </c>
      <c r="K69">
        <v>274</v>
      </c>
    </row>
    <row r="70" spans="1:11" x14ac:dyDescent="0.3">
      <c r="A70">
        <v>69</v>
      </c>
      <c r="B70" t="s">
        <v>7</v>
      </c>
      <c r="C70" t="s">
        <v>17</v>
      </c>
      <c r="D70" t="s">
        <v>13</v>
      </c>
      <c r="E70">
        <v>1</v>
      </c>
      <c r="F70">
        <v>3</v>
      </c>
      <c r="G70">
        <v>1</v>
      </c>
      <c r="H70">
        <v>58</v>
      </c>
      <c r="I70">
        <v>2</v>
      </c>
      <c r="J70" t="s">
        <v>41</v>
      </c>
      <c r="K70">
        <v>78</v>
      </c>
    </row>
    <row r="71" spans="1:11" x14ac:dyDescent="0.3">
      <c r="A71">
        <v>70</v>
      </c>
      <c r="B71" t="s">
        <v>8</v>
      </c>
      <c r="C71" t="s">
        <v>18</v>
      </c>
      <c r="D71" t="s">
        <v>15</v>
      </c>
      <c r="E71">
        <v>1</v>
      </c>
      <c r="F71">
        <v>3</v>
      </c>
      <c r="G71">
        <v>0</v>
      </c>
      <c r="H71">
        <v>48</v>
      </c>
      <c r="I71">
        <v>3</v>
      </c>
      <c r="J71" t="s">
        <v>24</v>
      </c>
      <c r="K71">
        <v>38</v>
      </c>
    </row>
    <row r="72" spans="1:11" x14ac:dyDescent="0.3">
      <c r="A72">
        <v>71</v>
      </c>
      <c r="B72" t="s">
        <v>7</v>
      </c>
      <c r="C72" t="s">
        <v>19</v>
      </c>
      <c r="D72" t="s">
        <v>13</v>
      </c>
      <c r="E72">
        <v>1</v>
      </c>
      <c r="F72">
        <v>2</v>
      </c>
      <c r="G72">
        <v>2</v>
      </c>
      <c r="H72">
        <v>27</v>
      </c>
      <c r="I72">
        <v>9</v>
      </c>
      <c r="J72" t="s">
        <v>24</v>
      </c>
      <c r="K72">
        <v>183</v>
      </c>
    </row>
    <row r="73" spans="1:11" x14ac:dyDescent="0.3">
      <c r="A73">
        <v>72</v>
      </c>
      <c r="B73" t="s">
        <v>7</v>
      </c>
      <c r="C73" t="s">
        <v>18</v>
      </c>
      <c r="D73" t="s">
        <v>13</v>
      </c>
      <c r="E73">
        <v>1</v>
      </c>
      <c r="F73">
        <v>2</v>
      </c>
      <c r="G73">
        <v>1</v>
      </c>
      <c r="H73">
        <v>29</v>
      </c>
      <c r="I73">
        <v>4</v>
      </c>
      <c r="J73" t="s">
        <v>36</v>
      </c>
      <c r="K73">
        <v>111</v>
      </c>
    </row>
    <row r="74" spans="1:11" x14ac:dyDescent="0.3">
      <c r="A74">
        <v>73</v>
      </c>
      <c r="B74" t="s">
        <v>8</v>
      </c>
      <c r="C74" t="s">
        <v>21</v>
      </c>
      <c r="D74" t="s">
        <v>13</v>
      </c>
      <c r="E74">
        <v>1</v>
      </c>
      <c r="F74">
        <v>2</v>
      </c>
      <c r="G74">
        <v>4</v>
      </c>
      <c r="H74">
        <v>49</v>
      </c>
      <c r="I74">
        <v>0</v>
      </c>
      <c r="J74" t="s">
        <v>24</v>
      </c>
      <c r="K74">
        <v>430</v>
      </c>
    </row>
    <row r="75" spans="1:11" x14ac:dyDescent="0.3">
      <c r="A75">
        <v>74</v>
      </c>
      <c r="B75" t="s">
        <v>7</v>
      </c>
      <c r="C75" t="s">
        <v>18</v>
      </c>
      <c r="D75" t="s">
        <v>15</v>
      </c>
      <c r="E75">
        <v>0.8</v>
      </c>
      <c r="F75">
        <v>2</v>
      </c>
      <c r="G75">
        <v>2</v>
      </c>
      <c r="H75">
        <v>44</v>
      </c>
      <c r="I75">
        <v>3</v>
      </c>
      <c r="J75" t="s">
        <v>24</v>
      </c>
      <c r="K75">
        <v>182</v>
      </c>
    </row>
    <row r="76" spans="1:11" x14ac:dyDescent="0.3">
      <c r="A76">
        <v>75</v>
      </c>
      <c r="B76" t="s">
        <v>8</v>
      </c>
      <c r="C76" t="s">
        <v>17</v>
      </c>
      <c r="D76" t="s">
        <v>15</v>
      </c>
      <c r="E76">
        <v>1</v>
      </c>
      <c r="F76">
        <v>2</v>
      </c>
      <c r="G76">
        <v>3</v>
      </c>
      <c r="H76">
        <v>54</v>
      </c>
      <c r="I76">
        <v>6</v>
      </c>
      <c r="J76" t="s">
        <v>24</v>
      </c>
      <c r="K76">
        <v>293</v>
      </c>
    </row>
    <row r="77" spans="1:11" x14ac:dyDescent="0.3">
      <c r="A77">
        <v>76</v>
      </c>
      <c r="B77" t="s">
        <v>7</v>
      </c>
      <c r="C77" t="s">
        <v>20</v>
      </c>
      <c r="D77" t="s">
        <v>14</v>
      </c>
      <c r="E77">
        <v>1</v>
      </c>
      <c r="F77">
        <v>2</v>
      </c>
      <c r="G77">
        <v>3</v>
      </c>
      <c r="H77">
        <v>34</v>
      </c>
      <c r="I77">
        <v>8</v>
      </c>
      <c r="J77" t="s">
        <v>24</v>
      </c>
      <c r="K77">
        <v>288</v>
      </c>
    </row>
    <row r="78" spans="1:11" x14ac:dyDescent="0.3">
      <c r="A78">
        <v>77</v>
      </c>
      <c r="B78" t="s">
        <v>8</v>
      </c>
      <c r="C78" t="s">
        <v>20</v>
      </c>
      <c r="D78" t="s">
        <v>15</v>
      </c>
      <c r="E78">
        <v>1</v>
      </c>
      <c r="F78">
        <v>2</v>
      </c>
      <c r="G78">
        <v>1</v>
      </c>
      <c r="H78">
        <v>33</v>
      </c>
      <c r="I78">
        <v>9</v>
      </c>
      <c r="J78" t="s">
        <v>35</v>
      </c>
      <c r="K78">
        <v>159</v>
      </c>
    </row>
    <row r="79" spans="1:11" x14ac:dyDescent="0.3">
      <c r="A79">
        <v>78</v>
      </c>
      <c r="B79" t="s">
        <v>7</v>
      </c>
      <c r="C79" t="s">
        <v>18</v>
      </c>
      <c r="D79" t="s">
        <v>15</v>
      </c>
      <c r="E79">
        <v>0.7</v>
      </c>
      <c r="F79">
        <v>3</v>
      </c>
      <c r="G79">
        <v>3</v>
      </c>
      <c r="H79">
        <v>32</v>
      </c>
      <c r="I79">
        <v>8</v>
      </c>
      <c r="J79" t="s">
        <v>24</v>
      </c>
      <c r="K79">
        <v>305</v>
      </c>
    </row>
    <row r="80" spans="1:11" x14ac:dyDescent="0.3">
      <c r="A80">
        <v>79</v>
      </c>
      <c r="B80" t="s">
        <v>8</v>
      </c>
      <c r="C80" t="s">
        <v>17</v>
      </c>
      <c r="D80" t="s">
        <v>15</v>
      </c>
      <c r="E80">
        <v>1</v>
      </c>
      <c r="F80">
        <v>2</v>
      </c>
      <c r="G80">
        <v>4</v>
      </c>
      <c r="H80">
        <v>55</v>
      </c>
      <c r="I80">
        <v>0</v>
      </c>
      <c r="J80" t="s">
        <v>35</v>
      </c>
      <c r="K80">
        <v>457</v>
      </c>
    </row>
    <row r="81" spans="1:11" x14ac:dyDescent="0.3">
      <c r="A81">
        <v>80</v>
      </c>
      <c r="B81" t="s">
        <v>7</v>
      </c>
      <c r="C81" t="s">
        <v>18</v>
      </c>
      <c r="D81" t="s">
        <v>13</v>
      </c>
      <c r="E81">
        <v>0.5</v>
      </c>
      <c r="F81">
        <v>3</v>
      </c>
      <c r="G81">
        <v>2</v>
      </c>
      <c r="H81">
        <v>40</v>
      </c>
      <c r="I81">
        <v>6</v>
      </c>
      <c r="J81" t="s">
        <v>36</v>
      </c>
      <c r="K81">
        <v>214</v>
      </c>
    </row>
    <row r="82" spans="1:11" x14ac:dyDescent="0.3">
      <c r="A82">
        <v>81</v>
      </c>
      <c r="B82" t="s">
        <v>8</v>
      </c>
      <c r="C82" t="s">
        <v>21</v>
      </c>
      <c r="D82" t="s">
        <v>13</v>
      </c>
      <c r="E82">
        <v>1</v>
      </c>
      <c r="F82">
        <v>2</v>
      </c>
      <c r="G82">
        <v>2</v>
      </c>
      <c r="H82">
        <v>42</v>
      </c>
      <c r="I82">
        <v>7</v>
      </c>
      <c r="J82" t="s">
        <v>24</v>
      </c>
      <c r="K82">
        <v>207</v>
      </c>
    </row>
    <row r="83" spans="1:11" x14ac:dyDescent="0.3">
      <c r="A83">
        <v>82</v>
      </c>
      <c r="B83" t="s">
        <v>8</v>
      </c>
      <c r="C83" t="s">
        <v>17</v>
      </c>
      <c r="D83" t="s">
        <v>14</v>
      </c>
      <c r="E83">
        <v>1</v>
      </c>
      <c r="F83">
        <v>3</v>
      </c>
      <c r="G83">
        <v>2</v>
      </c>
      <c r="H83">
        <v>38</v>
      </c>
      <c r="I83">
        <v>5</v>
      </c>
      <c r="J83" t="s">
        <v>24</v>
      </c>
      <c r="K83">
        <v>173</v>
      </c>
    </row>
    <row r="84" spans="1:11" x14ac:dyDescent="0.3">
      <c r="A84">
        <v>83</v>
      </c>
      <c r="B84" t="s">
        <v>8</v>
      </c>
      <c r="C84" t="s">
        <v>17</v>
      </c>
      <c r="D84" t="s">
        <v>13</v>
      </c>
      <c r="E84">
        <v>1</v>
      </c>
      <c r="F84">
        <v>2</v>
      </c>
      <c r="G84">
        <v>3</v>
      </c>
      <c r="H84">
        <v>41</v>
      </c>
      <c r="I84">
        <v>7</v>
      </c>
      <c r="J84" t="s">
        <v>24</v>
      </c>
      <c r="K84">
        <v>396</v>
      </c>
    </row>
    <row r="85" spans="1:11" x14ac:dyDescent="0.3">
      <c r="A85">
        <v>84</v>
      </c>
      <c r="B85" t="s">
        <v>7</v>
      </c>
      <c r="C85" t="s">
        <v>17</v>
      </c>
      <c r="D85" t="s">
        <v>13</v>
      </c>
      <c r="E85">
        <v>1</v>
      </c>
      <c r="F85">
        <v>3</v>
      </c>
      <c r="G85">
        <v>5</v>
      </c>
      <c r="H85">
        <v>53</v>
      </c>
      <c r="I85">
        <v>6</v>
      </c>
      <c r="J85" t="s">
        <v>36</v>
      </c>
      <c r="K85">
        <v>464</v>
      </c>
    </row>
    <row r="86" spans="1:11" x14ac:dyDescent="0.3">
      <c r="A86">
        <v>85</v>
      </c>
      <c r="B86" t="s">
        <v>8</v>
      </c>
      <c r="C86" t="s">
        <v>21</v>
      </c>
      <c r="D86" t="s">
        <v>14</v>
      </c>
      <c r="E86">
        <v>1</v>
      </c>
      <c r="F86">
        <v>2</v>
      </c>
      <c r="G86">
        <v>3</v>
      </c>
      <c r="H86">
        <v>41</v>
      </c>
      <c r="I86">
        <v>3</v>
      </c>
      <c r="J86" t="s">
        <v>36</v>
      </c>
      <c r="K86">
        <v>267</v>
      </c>
    </row>
    <row r="87" spans="1:11" x14ac:dyDescent="0.3">
      <c r="A87">
        <v>86</v>
      </c>
      <c r="B87" t="s">
        <v>8</v>
      </c>
      <c r="C87" t="s">
        <v>17</v>
      </c>
      <c r="D87" t="s">
        <v>15</v>
      </c>
      <c r="E87">
        <v>1</v>
      </c>
      <c r="F87">
        <v>2</v>
      </c>
      <c r="G87">
        <v>3</v>
      </c>
      <c r="H87">
        <v>35</v>
      </c>
      <c r="I87">
        <v>9</v>
      </c>
      <c r="J87" t="s">
        <v>24</v>
      </c>
      <c r="K87">
        <v>260</v>
      </c>
    </row>
    <row r="88" spans="1:11" x14ac:dyDescent="0.3">
      <c r="A88">
        <v>87</v>
      </c>
      <c r="B88" t="s">
        <v>8</v>
      </c>
      <c r="C88" t="s">
        <v>22</v>
      </c>
      <c r="D88" t="s">
        <v>14</v>
      </c>
      <c r="E88">
        <v>1</v>
      </c>
      <c r="F88">
        <v>2</v>
      </c>
      <c r="G88">
        <v>3</v>
      </c>
      <c r="H88">
        <v>38</v>
      </c>
      <c r="I88">
        <v>9</v>
      </c>
      <c r="J88" t="s">
        <v>24</v>
      </c>
      <c r="K88">
        <v>336</v>
      </c>
    </row>
    <row r="89" spans="1:11" x14ac:dyDescent="0.3">
      <c r="A89">
        <v>88</v>
      </c>
      <c r="B89" t="s">
        <v>8</v>
      </c>
      <c r="C89" t="s">
        <v>18</v>
      </c>
      <c r="D89" t="s">
        <v>12</v>
      </c>
      <c r="E89">
        <v>1</v>
      </c>
      <c r="F89">
        <v>3</v>
      </c>
      <c r="G89">
        <v>2</v>
      </c>
      <c r="H89">
        <v>35</v>
      </c>
      <c r="I89">
        <v>3</v>
      </c>
      <c r="J89" t="s">
        <v>24</v>
      </c>
      <c r="K89">
        <v>242</v>
      </c>
    </row>
    <row r="90" spans="1:11" x14ac:dyDescent="0.3">
      <c r="A90">
        <v>89</v>
      </c>
      <c r="B90" t="s">
        <v>8</v>
      </c>
      <c r="C90" t="s">
        <v>20</v>
      </c>
      <c r="D90" t="s">
        <v>14</v>
      </c>
      <c r="E90">
        <v>1</v>
      </c>
      <c r="F90">
        <v>2</v>
      </c>
      <c r="G90">
        <v>1</v>
      </c>
      <c r="H90">
        <v>37</v>
      </c>
      <c r="I90">
        <v>0</v>
      </c>
      <c r="J90" t="s">
        <v>35</v>
      </c>
      <c r="K90">
        <v>90</v>
      </c>
    </row>
    <row r="91" spans="1:11" x14ac:dyDescent="0.3">
      <c r="A91">
        <v>90</v>
      </c>
      <c r="B91" t="s">
        <v>8</v>
      </c>
      <c r="C91" t="s">
        <v>18</v>
      </c>
      <c r="D91" t="s">
        <v>15</v>
      </c>
      <c r="E91">
        <v>1</v>
      </c>
      <c r="F91">
        <v>2</v>
      </c>
      <c r="G91">
        <v>3</v>
      </c>
      <c r="H91">
        <v>38</v>
      </c>
      <c r="I91">
        <v>9</v>
      </c>
      <c r="J91" t="s">
        <v>24</v>
      </c>
      <c r="K91">
        <v>325</v>
      </c>
    </row>
    <row r="92" spans="1:11" x14ac:dyDescent="0.3">
      <c r="A92">
        <v>91</v>
      </c>
      <c r="B92" t="s">
        <v>8</v>
      </c>
      <c r="C92" t="s">
        <v>19</v>
      </c>
      <c r="D92" t="s">
        <v>13</v>
      </c>
      <c r="E92">
        <v>1</v>
      </c>
      <c r="F92">
        <v>3</v>
      </c>
      <c r="G92">
        <v>4</v>
      </c>
      <c r="H92">
        <v>32</v>
      </c>
      <c r="I92">
        <v>5</v>
      </c>
      <c r="J92" t="s">
        <v>35</v>
      </c>
      <c r="K92">
        <v>447</v>
      </c>
    </row>
    <row r="93" spans="1:11" x14ac:dyDescent="0.3">
      <c r="A93">
        <v>92</v>
      </c>
      <c r="B93" t="s">
        <v>8</v>
      </c>
      <c r="C93" t="s">
        <v>17</v>
      </c>
      <c r="D93" t="s">
        <v>13</v>
      </c>
      <c r="E93">
        <v>1</v>
      </c>
      <c r="F93">
        <v>2</v>
      </c>
      <c r="G93">
        <v>1</v>
      </c>
      <c r="H93">
        <v>51</v>
      </c>
      <c r="I93">
        <v>4</v>
      </c>
      <c r="J93" t="s">
        <v>24</v>
      </c>
      <c r="K93">
        <v>138</v>
      </c>
    </row>
    <row r="94" spans="1:11" x14ac:dyDescent="0.3">
      <c r="A94">
        <v>93</v>
      </c>
      <c r="B94" t="s">
        <v>8</v>
      </c>
      <c r="C94" t="s">
        <v>21</v>
      </c>
      <c r="D94" t="s">
        <v>15</v>
      </c>
      <c r="E94">
        <v>1</v>
      </c>
      <c r="F94">
        <v>3</v>
      </c>
      <c r="G94">
        <v>0</v>
      </c>
      <c r="H94">
        <v>36</v>
      </c>
      <c r="I94">
        <v>6</v>
      </c>
      <c r="J94" t="s">
        <v>24</v>
      </c>
      <c r="K94">
        <v>40</v>
      </c>
    </row>
    <row r="95" spans="1:11" x14ac:dyDescent="0.3">
      <c r="A95">
        <v>94</v>
      </c>
      <c r="B95" t="s">
        <v>8</v>
      </c>
      <c r="C95" t="s">
        <v>19</v>
      </c>
      <c r="D95" t="s">
        <v>13</v>
      </c>
      <c r="E95">
        <v>1</v>
      </c>
      <c r="F95">
        <v>2</v>
      </c>
      <c r="G95">
        <v>3</v>
      </c>
      <c r="H95">
        <v>45</v>
      </c>
      <c r="I95">
        <v>3</v>
      </c>
      <c r="J95" t="s">
        <v>24</v>
      </c>
      <c r="K95">
        <v>375</v>
      </c>
    </row>
    <row r="96" spans="1:11" x14ac:dyDescent="0.3">
      <c r="A96">
        <v>95</v>
      </c>
      <c r="B96" t="s">
        <v>8</v>
      </c>
      <c r="C96" t="s">
        <v>20</v>
      </c>
      <c r="D96" t="s">
        <v>13</v>
      </c>
      <c r="E96">
        <v>1</v>
      </c>
      <c r="F96">
        <v>3</v>
      </c>
      <c r="G96">
        <v>1</v>
      </c>
      <c r="H96">
        <v>29</v>
      </c>
      <c r="I96">
        <v>8</v>
      </c>
      <c r="J96" t="s">
        <v>35</v>
      </c>
      <c r="K96">
        <v>84</v>
      </c>
    </row>
    <row r="97" spans="1:11" x14ac:dyDescent="0.3">
      <c r="A97">
        <v>96</v>
      </c>
      <c r="B97" t="s">
        <v>8</v>
      </c>
      <c r="C97" t="s">
        <v>17</v>
      </c>
      <c r="D97" t="s">
        <v>13</v>
      </c>
      <c r="E97">
        <v>1</v>
      </c>
      <c r="F97">
        <v>2</v>
      </c>
      <c r="G97">
        <v>1</v>
      </c>
      <c r="H97">
        <v>56</v>
      </c>
      <c r="I97">
        <v>9</v>
      </c>
      <c r="J97" t="s">
        <v>36</v>
      </c>
      <c r="K97">
        <v>62</v>
      </c>
    </row>
    <row r="98" spans="1:11" x14ac:dyDescent="0.3">
      <c r="A98">
        <v>97</v>
      </c>
      <c r="B98" t="s">
        <v>7</v>
      </c>
      <c r="C98" t="s">
        <v>19</v>
      </c>
      <c r="D98" t="s">
        <v>12</v>
      </c>
      <c r="E98">
        <v>1</v>
      </c>
      <c r="F98">
        <v>2</v>
      </c>
      <c r="G98">
        <v>0</v>
      </c>
      <c r="H98">
        <v>41</v>
      </c>
      <c r="I98">
        <v>3</v>
      </c>
      <c r="J98" t="s">
        <v>24</v>
      </c>
      <c r="K98">
        <v>23</v>
      </c>
    </row>
    <row r="99" spans="1:11" x14ac:dyDescent="0.3">
      <c r="A99">
        <v>98</v>
      </c>
      <c r="B99" t="s">
        <v>8</v>
      </c>
      <c r="C99" t="s">
        <v>21</v>
      </c>
      <c r="D99" t="s">
        <v>13</v>
      </c>
      <c r="E99">
        <v>1</v>
      </c>
      <c r="F99">
        <v>2</v>
      </c>
      <c r="G99">
        <v>5</v>
      </c>
      <c r="H99">
        <v>39</v>
      </c>
      <c r="I99">
        <v>9</v>
      </c>
      <c r="J99" t="s">
        <v>24</v>
      </c>
      <c r="K99">
        <v>478</v>
      </c>
    </row>
    <row r="100" spans="1:11" x14ac:dyDescent="0.3">
      <c r="A100">
        <v>99</v>
      </c>
      <c r="B100" t="s">
        <v>7</v>
      </c>
      <c r="C100" t="s">
        <v>17</v>
      </c>
      <c r="D100" t="s">
        <v>15</v>
      </c>
      <c r="E100">
        <v>1</v>
      </c>
      <c r="F100">
        <v>2</v>
      </c>
      <c r="G100">
        <v>0</v>
      </c>
      <c r="H100">
        <v>57</v>
      </c>
      <c r="I100">
        <v>2</v>
      </c>
      <c r="J100" t="s">
        <v>36</v>
      </c>
      <c r="K100">
        <v>25</v>
      </c>
    </row>
    <row r="101" spans="1:11" x14ac:dyDescent="0.3">
      <c r="A101">
        <v>100</v>
      </c>
      <c r="B101" t="s">
        <v>8</v>
      </c>
      <c r="C101" t="s">
        <v>20</v>
      </c>
      <c r="D101" t="s">
        <v>14</v>
      </c>
      <c r="E101">
        <v>1</v>
      </c>
      <c r="F101">
        <v>3</v>
      </c>
      <c r="G101">
        <v>4</v>
      </c>
      <c r="H101">
        <v>30</v>
      </c>
      <c r="I101">
        <v>6</v>
      </c>
      <c r="J101" t="s">
        <v>35</v>
      </c>
      <c r="K101">
        <v>423</v>
      </c>
    </row>
    <row r="102" spans="1:11" x14ac:dyDescent="0.3">
      <c r="A102">
        <v>101</v>
      </c>
      <c r="B102" t="s">
        <v>7</v>
      </c>
      <c r="C102" t="s">
        <v>17</v>
      </c>
      <c r="D102" t="s">
        <v>15</v>
      </c>
      <c r="E102">
        <v>1</v>
      </c>
      <c r="F102">
        <v>2</v>
      </c>
      <c r="G102">
        <v>0</v>
      </c>
      <c r="H102">
        <v>35</v>
      </c>
      <c r="I102">
        <v>4</v>
      </c>
      <c r="J102" t="s">
        <v>35</v>
      </c>
      <c r="K102">
        <v>29</v>
      </c>
    </row>
    <row r="103" spans="1:11" x14ac:dyDescent="0.3">
      <c r="A103">
        <v>102</v>
      </c>
      <c r="B103" t="s">
        <v>7</v>
      </c>
      <c r="C103" t="s">
        <v>19</v>
      </c>
      <c r="D103" t="s">
        <v>13</v>
      </c>
      <c r="E103">
        <v>1</v>
      </c>
      <c r="F103">
        <v>3</v>
      </c>
      <c r="G103">
        <v>1</v>
      </c>
      <c r="H103">
        <v>61</v>
      </c>
      <c r="I103">
        <v>1</v>
      </c>
      <c r="J103" t="s">
        <v>32</v>
      </c>
      <c r="K103">
        <v>82</v>
      </c>
    </row>
    <row r="104" spans="1:11" x14ac:dyDescent="0.3">
      <c r="A104">
        <v>103</v>
      </c>
      <c r="B104" t="s">
        <v>8</v>
      </c>
      <c r="C104" t="s">
        <v>17</v>
      </c>
      <c r="D104" t="s">
        <v>15</v>
      </c>
      <c r="E104">
        <v>1</v>
      </c>
      <c r="F104">
        <v>3</v>
      </c>
      <c r="G104">
        <v>3</v>
      </c>
      <c r="H104">
        <v>40</v>
      </c>
      <c r="I104">
        <v>5</v>
      </c>
      <c r="J104" t="s">
        <v>36</v>
      </c>
      <c r="K104">
        <v>405</v>
      </c>
    </row>
    <row r="105" spans="1:11" x14ac:dyDescent="0.3">
      <c r="A105">
        <v>104</v>
      </c>
      <c r="B105" t="s">
        <v>8</v>
      </c>
      <c r="C105" t="s">
        <v>18</v>
      </c>
      <c r="D105" t="s">
        <v>15</v>
      </c>
      <c r="E105">
        <v>1</v>
      </c>
      <c r="F105">
        <v>2</v>
      </c>
      <c r="G105">
        <v>3</v>
      </c>
      <c r="H105">
        <v>33</v>
      </c>
      <c r="I105">
        <v>5</v>
      </c>
      <c r="J105" t="s">
        <v>24</v>
      </c>
      <c r="K105">
        <v>279</v>
      </c>
    </row>
    <row r="106" spans="1:11" x14ac:dyDescent="0.3">
      <c r="A106">
        <v>105</v>
      </c>
      <c r="B106" t="s">
        <v>8</v>
      </c>
      <c r="C106" t="s">
        <v>19</v>
      </c>
      <c r="D106" t="s">
        <v>15</v>
      </c>
      <c r="E106">
        <v>1</v>
      </c>
      <c r="F106">
        <v>2</v>
      </c>
      <c r="G106">
        <v>0</v>
      </c>
      <c r="H106">
        <v>49</v>
      </c>
      <c r="I106">
        <v>0</v>
      </c>
      <c r="J106" t="s">
        <v>36</v>
      </c>
      <c r="K106">
        <v>17</v>
      </c>
    </row>
    <row r="107" spans="1:11" x14ac:dyDescent="0.3">
      <c r="A107">
        <v>106</v>
      </c>
      <c r="B107" t="s">
        <v>8</v>
      </c>
      <c r="C107" t="s">
        <v>21</v>
      </c>
      <c r="D107" t="s">
        <v>15</v>
      </c>
      <c r="E107">
        <v>1</v>
      </c>
      <c r="F107">
        <v>2</v>
      </c>
      <c r="G107">
        <v>3</v>
      </c>
      <c r="H107">
        <v>38</v>
      </c>
      <c r="I107">
        <v>3</v>
      </c>
      <c r="J107" t="s">
        <v>35</v>
      </c>
      <c r="K107">
        <v>318</v>
      </c>
    </row>
    <row r="108" spans="1:11" x14ac:dyDescent="0.3">
      <c r="A108">
        <v>107</v>
      </c>
      <c r="B108" t="s">
        <v>7</v>
      </c>
      <c r="C108" t="s">
        <v>17</v>
      </c>
      <c r="D108" t="s">
        <v>13</v>
      </c>
      <c r="E108">
        <v>1</v>
      </c>
      <c r="F108">
        <v>3</v>
      </c>
      <c r="G108">
        <v>3</v>
      </c>
      <c r="H108">
        <v>50</v>
      </c>
      <c r="I108">
        <v>9</v>
      </c>
      <c r="J108" t="s">
        <v>24</v>
      </c>
      <c r="K108">
        <v>399</v>
      </c>
    </row>
    <row r="109" spans="1:11" x14ac:dyDescent="0.3">
      <c r="A109">
        <v>108</v>
      </c>
      <c r="B109" t="s">
        <v>8</v>
      </c>
      <c r="C109" t="s">
        <v>20</v>
      </c>
      <c r="D109" t="s">
        <v>13</v>
      </c>
      <c r="E109">
        <v>1</v>
      </c>
      <c r="F109">
        <v>1</v>
      </c>
      <c r="G109">
        <v>2</v>
      </c>
      <c r="H109">
        <v>39</v>
      </c>
      <c r="I109">
        <v>6</v>
      </c>
      <c r="J109" t="s">
        <v>36</v>
      </c>
      <c r="K109">
        <v>209</v>
      </c>
    </row>
    <row r="110" spans="1:11" x14ac:dyDescent="0.3">
      <c r="A110">
        <v>109</v>
      </c>
      <c r="B110" t="s">
        <v>8</v>
      </c>
      <c r="C110" t="s">
        <v>17</v>
      </c>
      <c r="D110" t="s">
        <v>15</v>
      </c>
      <c r="E110">
        <v>1</v>
      </c>
      <c r="F110">
        <v>3</v>
      </c>
      <c r="G110">
        <v>3</v>
      </c>
      <c r="H110">
        <v>50</v>
      </c>
      <c r="I110">
        <v>0</v>
      </c>
      <c r="J110" t="s">
        <v>24</v>
      </c>
      <c r="K110">
        <v>338</v>
      </c>
    </row>
    <row r="111" spans="1:11" x14ac:dyDescent="0.3">
      <c r="A111">
        <v>110</v>
      </c>
      <c r="B111" t="s">
        <v>8</v>
      </c>
      <c r="C111" t="s">
        <v>18</v>
      </c>
      <c r="D111" t="s">
        <v>14</v>
      </c>
      <c r="E111">
        <v>1</v>
      </c>
      <c r="F111">
        <v>3</v>
      </c>
      <c r="G111">
        <v>3</v>
      </c>
      <c r="H111">
        <v>34</v>
      </c>
      <c r="I111">
        <v>4</v>
      </c>
      <c r="J111" t="s">
        <v>24</v>
      </c>
      <c r="K111">
        <v>329</v>
      </c>
    </row>
    <row r="112" spans="1:11" x14ac:dyDescent="0.3">
      <c r="A112">
        <v>111</v>
      </c>
      <c r="B112" t="s">
        <v>8</v>
      </c>
      <c r="C112" t="s">
        <v>18</v>
      </c>
      <c r="D112" t="s">
        <v>11</v>
      </c>
      <c r="E112">
        <v>1</v>
      </c>
      <c r="F112">
        <v>4</v>
      </c>
      <c r="G112">
        <v>1</v>
      </c>
      <c r="H112">
        <v>33</v>
      </c>
      <c r="I112">
        <v>0</v>
      </c>
      <c r="J112" t="s">
        <v>35</v>
      </c>
      <c r="K112">
        <v>118</v>
      </c>
    </row>
    <row r="113" spans="1:11" x14ac:dyDescent="0.3">
      <c r="A113">
        <v>112</v>
      </c>
      <c r="B113" t="s">
        <v>7</v>
      </c>
      <c r="C113" t="s">
        <v>17</v>
      </c>
      <c r="D113" t="s">
        <v>13</v>
      </c>
      <c r="E113">
        <v>1</v>
      </c>
      <c r="F113">
        <v>2</v>
      </c>
      <c r="G113">
        <v>2</v>
      </c>
      <c r="H113">
        <v>30</v>
      </c>
      <c r="I113">
        <v>4</v>
      </c>
      <c r="J113" t="s">
        <v>24</v>
      </c>
      <c r="K113">
        <v>168</v>
      </c>
    </row>
    <row r="114" spans="1:11" x14ac:dyDescent="0.3">
      <c r="A114">
        <v>113</v>
      </c>
      <c r="B114" t="s">
        <v>8</v>
      </c>
      <c r="C114" t="s">
        <v>21</v>
      </c>
      <c r="D114" t="s">
        <v>16</v>
      </c>
      <c r="E114">
        <v>1</v>
      </c>
      <c r="F114">
        <v>3</v>
      </c>
      <c r="G114">
        <v>3</v>
      </c>
      <c r="H114">
        <v>30</v>
      </c>
      <c r="I114">
        <v>8</v>
      </c>
      <c r="J114" t="s">
        <v>44</v>
      </c>
      <c r="K114">
        <v>362</v>
      </c>
    </row>
    <row r="115" spans="1:11" x14ac:dyDescent="0.3">
      <c r="A115">
        <v>114</v>
      </c>
      <c r="B115" t="s">
        <v>8</v>
      </c>
      <c r="C115" t="s">
        <v>19</v>
      </c>
      <c r="D115" t="s">
        <v>15</v>
      </c>
      <c r="E115">
        <v>1</v>
      </c>
      <c r="F115">
        <v>3</v>
      </c>
      <c r="G115">
        <v>3</v>
      </c>
      <c r="H115">
        <v>48</v>
      </c>
      <c r="I115">
        <v>7</v>
      </c>
      <c r="J115" t="s">
        <v>24</v>
      </c>
      <c r="K115">
        <v>391</v>
      </c>
    </row>
    <row r="116" spans="1:11" x14ac:dyDescent="0.3">
      <c r="A116">
        <v>115</v>
      </c>
      <c r="B116" t="s">
        <v>8</v>
      </c>
      <c r="C116" t="s">
        <v>21</v>
      </c>
      <c r="D116" t="s">
        <v>11</v>
      </c>
      <c r="E116">
        <v>1</v>
      </c>
      <c r="F116">
        <v>3</v>
      </c>
      <c r="G116">
        <v>3</v>
      </c>
      <c r="H116">
        <v>38</v>
      </c>
      <c r="I116">
        <v>6</v>
      </c>
      <c r="J116" t="s">
        <v>24</v>
      </c>
      <c r="K116">
        <v>310</v>
      </c>
    </row>
    <row r="117" spans="1:11" x14ac:dyDescent="0.3">
      <c r="A117">
        <v>116</v>
      </c>
      <c r="B117" t="s">
        <v>8</v>
      </c>
      <c r="C117" t="s">
        <v>18</v>
      </c>
      <c r="D117" t="s">
        <v>15</v>
      </c>
      <c r="E117">
        <v>1</v>
      </c>
      <c r="F117">
        <v>2</v>
      </c>
      <c r="G117">
        <v>1</v>
      </c>
      <c r="H117">
        <v>37</v>
      </c>
      <c r="I117">
        <v>1</v>
      </c>
      <c r="J117" t="s">
        <v>36</v>
      </c>
      <c r="K117">
        <v>101</v>
      </c>
    </row>
    <row r="118" spans="1:11" x14ac:dyDescent="0.3">
      <c r="A118">
        <v>117</v>
      </c>
      <c r="B118" t="s">
        <v>8</v>
      </c>
      <c r="C118" t="s">
        <v>19</v>
      </c>
      <c r="D118" t="s">
        <v>14</v>
      </c>
      <c r="E118">
        <v>1</v>
      </c>
      <c r="F118">
        <v>2</v>
      </c>
      <c r="G118">
        <v>1</v>
      </c>
      <c r="H118">
        <v>52</v>
      </c>
      <c r="I118">
        <v>7</v>
      </c>
      <c r="J118" t="s">
        <v>36</v>
      </c>
      <c r="K118">
        <v>97</v>
      </c>
    </row>
    <row r="119" spans="1:11" x14ac:dyDescent="0.3">
      <c r="A119">
        <v>118</v>
      </c>
      <c r="B119" t="s">
        <v>7</v>
      </c>
      <c r="C119" t="s">
        <v>20</v>
      </c>
      <c r="D119" t="s">
        <v>15</v>
      </c>
      <c r="E119">
        <v>1</v>
      </c>
      <c r="F119">
        <v>2</v>
      </c>
      <c r="G119">
        <v>4</v>
      </c>
      <c r="H119">
        <v>31</v>
      </c>
      <c r="I119">
        <v>8</v>
      </c>
      <c r="J119" t="s">
        <v>24</v>
      </c>
      <c r="K119">
        <v>439</v>
      </c>
    </row>
    <row r="120" spans="1:11" x14ac:dyDescent="0.3">
      <c r="A120">
        <v>119</v>
      </c>
      <c r="B120" t="s">
        <v>7</v>
      </c>
      <c r="C120" t="s">
        <v>17</v>
      </c>
      <c r="D120" t="s">
        <v>13</v>
      </c>
      <c r="E120">
        <v>0.8</v>
      </c>
      <c r="F120">
        <v>3</v>
      </c>
      <c r="G120">
        <v>3</v>
      </c>
      <c r="H120">
        <v>39</v>
      </c>
      <c r="I120">
        <v>8</v>
      </c>
      <c r="J120" t="s">
        <v>36</v>
      </c>
      <c r="K120">
        <v>294</v>
      </c>
    </row>
    <row r="121" spans="1:11" x14ac:dyDescent="0.3">
      <c r="A121">
        <v>120</v>
      </c>
      <c r="B121" t="s">
        <v>8</v>
      </c>
      <c r="C121" t="s">
        <v>19</v>
      </c>
      <c r="D121" t="s">
        <v>15</v>
      </c>
      <c r="E121">
        <v>1</v>
      </c>
      <c r="F121">
        <v>2</v>
      </c>
      <c r="G121">
        <v>2</v>
      </c>
      <c r="H121">
        <v>44</v>
      </c>
      <c r="I121">
        <v>6</v>
      </c>
      <c r="J121" t="s">
        <v>24</v>
      </c>
      <c r="K121">
        <v>176</v>
      </c>
    </row>
    <row r="122" spans="1:11" x14ac:dyDescent="0.3">
      <c r="A122">
        <v>121</v>
      </c>
      <c r="B122" t="s">
        <v>8</v>
      </c>
      <c r="C122" t="s">
        <v>17</v>
      </c>
      <c r="D122" t="s">
        <v>13</v>
      </c>
      <c r="E122">
        <v>1</v>
      </c>
      <c r="F122">
        <v>4</v>
      </c>
      <c r="G122">
        <v>3</v>
      </c>
      <c r="H122">
        <v>40</v>
      </c>
      <c r="I122">
        <v>9</v>
      </c>
      <c r="J122" t="s">
        <v>24</v>
      </c>
      <c r="K122">
        <v>250</v>
      </c>
    </row>
    <row r="123" spans="1:11" x14ac:dyDescent="0.3">
      <c r="A123">
        <v>122</v>
      </c>
      <c r="B123" t="s">
        <v>8</v>
      </c>
      <c r="C123" t="s">
        <v>20</v>
      </c>
      <c r="D123" t="s">
        <v>15</v>
      </c>
      <c r="E123">
        <v>1</v>
      </c>
      <c r="F123">
        <v>2</v>
      </c>
      <c r="G123">
        <v>1</v>
      </c>
      <c r="H123">
        <v>31</v>
      </c>
      <c r="I123">
        <v>5</v>
      </c>
      <c r="J123" t="s">
        <v>24</v>
      </c>
      <c r="K123">
        <v>142</v>
      </c>
    </row>
    <row r="124" spans="1:11" x14ac:dyDescent="0.3">
      <c r="A124">
        <v>123</v>
      </c>
      <c r="B124" t="s">
        <v>7</v>
      </c>
      <c r="C124" t="s">
        <v>17</v>
      </c>
      <c r="D124" t="s">
        <v>15</v>
      </c>
      <c r="E124">
        <v>1</v>
      </c>
      <c r="F124">
        <v>2</v>
      </c>
      <c r="G124">
        <v>2</v>
      </c>
      <c r="H124">
        <v>43</v>
      </c>
      <c r="I124">
        <v>9</v>
      </c>
      <c r="J124" t="s">
        <v>29</v>
      </c>
      <c r="K124">
        <v>169</v>
      </c>
    </row>
    <row r="125" spans="1:11" x14ac:dyDescent="0.3">
      <c r="A125">
        <v>124</v>
      </c>
      <c r="B125" t="s">
        <v>8</v>
      </c>
      <c r="C125" t="s">
        <v>17</v>
      </c>
      <c r="D125" t="s">
        <v>13</v>
      </c>
      <c r="E125">
        <v>1</v>
      </c>
      <c r="F125">
        <v>3</v>
      </c>
      <c r="G125">
        <v>3</v>
      </c>
      <c r="H125">
        <v>41</v>
      </c>
      <c r="I125">
        <v>5</v>
      </c>
      <c r="J125" t="s">
        <v>24</v>
      </c>
      <c r="K125">
        <v>401</v>
      </c>
    </row>
    <row r="126" spans="1:11" x14ac:dyDescent="0.3">
      <c r="A126">
        <v>125</v>
      </c>
      <c r="B126" t="s">
        <v>8</v>
      </c>
      <c r="C126" t="s">
        <v>20</v>
      </c>
      <c r="D126" t="s">
        <v>13</v>
      </c>
      <c r="E126">
        <v>1</v>
      </c>
      <c r="F126">
        <v>3</v>
      </c>
      <c r="G126">
        <v>7</v>
      </c>
      <c r="H126">
        <v>40</v>
      </c>
      <c r="I126">
        <v>0</v>
      </c>
      <c r="J126" t="s">
        <v>24</v>
      </c>
      <c r="K126">
        <v>493</v>
      </c>
    </row>
    <row r="127" spans="1:11" x14ac:dyDescent="0.3">
      <c r="A127">
        <v>126</v>
      </c>
      <c r="B127" t="s">
        <v>7</v>
      </c>
      <c r="C127" t="s">
        <v>17</v>
      </c>
      <c r="D127" t="s">
        <v>14</v>
      </c>
      <c r="E127">
        <v>0.8</v>
      </c>
      <c r="F127">
        <v>3</v>
      </c>
      <c r="G127">
        <v>2</v>
      </c>
      <c r="H127">
        <v>54</v>
      </c>
      <c r="I127">
        <v>0</v>
      </c>
      <c r="J127" t="s">
        <v>35</v>
      </c>
      <c r="K127">
        <v>213</v>
      </c>
    </row>
    <row r="128" spans="1:11" x14ac:dyDescent="0.3">
      <c r="A128">
        <v>127</v>
      </c>
      <c r="B128" t="s">
        <v>8</v>
      </c>
      <c r="C128" t="s">
        <v>22</v>
      </c>
      <c r="D128" t="s">
        <v>11</v>
      </c>
      <c r="E128">
        <v>1</v>
      </c>
      <c r="F128">
        <v>2</v>
      </c>
      <c r="G128">
        <v>1</v>
      </c>
      <c r="H128">
        <v>54</v>
      </c>
      <c r="I128">
        <v>3</v>
      </c>
      <c r="J128" t="s">
        <v>35</v>
      </c>
      <c r="K128">
        <v>79</v>
      </c>
    </row>
    <row r="129" spans="1:11" x14ac:dyDescent="0.3">
      <c r="A129">
        <v>128</v>
      </c>
      <c r="B129" t="s">
        <v>8</v>
      </c>
      <c r="C129" t="s">
        <v>22</v>
      </c>
      <c r="D129" t="s">
        <v>16</v>
      </c>
      <c r="E129">
        <v>1</v>
      </c>
      <c r="F129">
        <v>3</v>
      </c>
      <c r="G129">
        <v>2</v>
      </c>
      <c r="H129">
        <v>38</v>
      </c>
      <c r="I129">
        <v>2</v>
      </c>
      <c r="J129" t="s">
        <v>24</v>
      </c>
      <c r="K129">
        <v>233</v>
      </c>
    </row>
    <row r="130" spans="1:11" x14ac:dyDescent="0.3">
      <c r="A130">
        <v>129</v>
      </c>
      <c r="B130" t="s">
        <v>8</v>
      </c>
      <c r="C130" t="s">
        <v>17</v>
      </c>
      <c r="D130" t="s">
        <v>13</v>
      </c>
      <c r="E130">
        <v>1</v>
      </c>
      <c r="F130">
        <v>2</v>
      </c>
      <c r="G130">
        <v>9</v>
      </c>
      <c r="H130">
        <v>36</v>
      </c>
      <c r="I130">
        <v>9</v>
      </c>
      <c r="J130" t="s">
        <v>24</v>
      </c>
      <c r="K130">
        <v>500</v>
      </c>
    </row>
    <row r="131" spans="1:11" x14ac:dyDescent="0.3">
      <c r="A131">
        <v>130</v>
      </c>
      <c r="B131" t="s">
        <v>7</v>
      </c>
      <c r="C131" t="s">
        <v>17</v>
      </c>
      <c r="D131" t="s">
        <v>15</v>
      </c>
      <c r="E131">
        <v>1</v>
      </c>
      <c r="F131">
        <v>2</v>
      </c>
      <c r="G131">
        <v>3</v>
      </c>
      <c r="H131">
        <v>45</v>
      </c>
      <c r="I131">
        <v>9</v>
      </c>
      <c r="J131" t="s">
        <v>35</v>
      </c>
      <c r="K131">
        <v>307</v>
      </c>
    </row>
    <row r="132" spans="1:11" x14ac:dyDescent="0.3">
      <c r="A132">
        <v>131</v>
      </c>
      <c r="B132" t="s">
        <v>8</v>
      </c>
      <c r="C132" t="s">
        <v>17</v>
      </c>
      <c r="D132" t="s">
        <v>15</v>
      </c>
      <c r="E132">
        <v>1</v>
      </c>
      <c r="F132">
        <v>2</v>
      </c>
      <c r="G132">
        <v>1</v>
      </c>
      <c r="H132">
        <v>33</v>
      </c>
      <c r="I132">
        <v>2</v>
      </c>
      <c r="J132" t="s">
        <v>24</v>
      </c>
      <c r="K132">
        <v>53</v>
      </c>
    </row>
    <row r="133" spans="1:11" x14ac:dyDescent="0.3">
      <c r="A133">
        <v>132</v>
      </c>
      <c r="B133" t="s">
        <v>8</v>
      </c>
      <c r="C133" t="s">
        <v>17</v>
      </c>
      <c r="D133" t="s">
        <v>14</v>
      </c>
      <c r="E133">
        <v>1</v>
      </c>
      <c r="F133">
        <v>1</v>
      </c>
      <c r="G133">
        <v>3</v>
      </c>
      <c r="H133">
        <v>28</v>
      </c>
      <c r="I133">
        <v>4</v>
      </c>
      <c r="J133" t="s">
        <v>35</v>
      </c>
      <c r="K133">
        <v>418</v>
      </c>
    </row>
    <row r="134" spans="1:11" x14ac:dyDescent="0.3">
      <c r="A134">
        <v>133</v>
      </c>
      <c r="B134" t="s">
        <v>7</v>
      </c>
      <c r="C134" t="s">
        <v>19</v>
      </c>
      <c r="D134" t="s">
        <v>13</v>
      </c>
      <c r="E134">
        <v>1</v>
      </c>
      <c r="F134">
        <v>2</v>
      </c>
      <c r="G134">
        <v>0</v>
      </c>
      <c r="H134">
        <v>49</v>
      </c>
      <c r="I134">
        <v>2</v>
      </c>
      <c r="J134" t="s">
        <v>36</v>
      </c>
      <c r="K134">
        <v>49</v>
      </c>
    </row>
    <row r="135" spans="1:11" x14ac:dyDescent="0.3">
      <c r="A135">
        <v>134</v>
      </c>
      <c r="B135" t="s">
        <v>8</v>
      </c>
      <c r="C135" t="s">
        <v>19</v>
      </c>
      <c r="D135" t="s">
        <v>15</v>
      </c>
      <c r="E135">
        <v>1</v>
      </c>
      <c r="F135">
        <v>3</v>
      </c>
      <c r="G135">
        <v>6</v>
      </c>
      <c r="H135">
        <v>34</v>
      </c>
      <c r="I135">
        <v>8</v>
      </c>
      <c r="J135" t="s">
        <v>36</v>
      </c>
      <c r="K135">
        <v>490</v>
      </c>
    </row>
    <row r="136" spans="1:11" x14ac:dyDescent="0.3">
      <c r="A136">
        <v>135</v>
      </c>
      <c r="B136" t="s">
        <v>7</v>
      </c>
      <c r="C136" t="s">
        <v>17</v>
      </c>
      <c r="D136" t="s">
        <v>13</v>
      </c>
      <c r="E136">
        <v>0.7</v>
      </c>
      <c r="F136">
        <v>3</v>
      </c>
      <c r="G136">
        <v>0</v>
      </c>
      <c r="H136">
        <v>45</v>
      </c>
      <c r="I136">
        <v>7</v>
      </c>
      <c r="J136" t="s">
        <v>24</v>
      </c>
      <c r="K136">
        <v>1</v>
      </c>
    </row>
    <row r="137" spans="1:11" x14ac:dyDescent="0.3">
      <c r="A137">
        <v>136</v>
      </c>
      <c r="B137" t="s">
        <v>8</v>
      </c>
      <c r="C137" t="s">
        <v>17</v>
      </c>
      <c r="D137" t="s">
        <v>13</v>
      </c>
      <c r="E137">
        <v>1</v>
      </c>
      <c r="F137">
        <v>2</v>
      </c>
      <c r="G137">
        <v>0</v>
      </c>
      <c r="H137">
        <v>43</v>
      </c>
      <c r="I137">
        <v>3</v>
      </c>
      <c r="J137" t="s">
        <v>24</v>
      </c>
      <c r="K137">
        <v>32</v>
      </c>
    </row>
    <row r="138" spans="1:11" x14ac:dyDescent="0.3">
      <c r="A138">
        <v>137</v>
      </c>
      <c r="B138" t="s">
        <v>8</v>
      </c>
      <c r="C138" t="s">
        <v>21</v>
      </c>
      <c r="D138" t="s">
        <v>15</v>
      </c>
      <c r="E138">
        <v>1</v>
      </c>
      <c r="F138">
        <v>3</v>
      </c>
      <c r="G138">
        <v>0</v>
      </c>
      <c r="H138">
        <v>31</v>
      </c>
      <c r="I138">
        <v>1</v>
      </c>
      <c r="J138" t="s">
        <v>31</v>
      </c>
      <c r="K138">
        <v>50</v>
      </c>
    </row>
    <row r="139" spans="1:11" x14ac:dyDescent="0.3">
      <c r="A139">
        <v>138</v>
      </c>
      <c r="B139" t="s">
        <v>7</v>
      </c>
      <c r="C139" t="s">
        <v>17</v>
      </c>
      <c r="D139" t="s">
        <v>12</v>
      </c>
      <c r="E139">
        <v>1</v>
      </c>
      <c r="F139">
        <v>2</v>
      </c>
      <c r="G139">
        <v>0</v>
      </c>
      <c r="H139">
        <v>38</v>
      </c>
      <c r="I139">
        <v>4</v>
      </c>
      <c r="J139" t="s">
        <v>25</v>
      </c>
      <c r="K139">
        <v>5</v>
      </c>
    </row>
    <row r="140" spans="1:11" x14ac:dyDescent="0.3">
      <c r="A140">
        <v>139</v>
      </c>
      <c r="B140" t="s">
        <v>8</v>
      </c>
      <c r="C140" t="s">
        <v>17</v>
      </c>
      <c r="D140" t="s">
        <v>15</v>
      </c>
      <c r="E140">
        <v>1</v>
      </c>
      <c r="F140">
        <v>3</v>
      </c>
      <c r="G140">
        <v>4</v>
      </c>
      <c r="H140">
        <v>41</v>
      </c>
      <c r="I140">
        <v>9</v>
      </c>
      <c r="J140" t="s">
        <v>31</v>
      </c>
      <c r="K140">
        <v>452</v>
      </c>
    </row>
    <row r="141" spans="1:11" x14ac:dyDescent="0.3">
      <c r="A141">
        <v>140</v>
      </c>
      <c r="B141" t="s">
        <v>8</v>
      </c>
      <c r="C141" t="s">
        <v>20</v>
      </c>
      <c r="D141" t="s">
        <v>15</v>
      </c>
      <c r="E141">
        <v>1</v>
      </c>
      <c r="F141">
        <v>3</v>
      </c>
      <c r="G141">
        <v>3</v>
      </c>
      <c r="H141">
        <v>38</v>
      </c>
      <c r="I141">
        <v>9</v>
      </c>
      <c r="J141" t="s">
        <v>24</v>
      </c>
      <c r="K141">
        <v>369</v>
      </c>
    </row>
    <row r="142" spans="1:11" x14ac:dyDescent="0.3">
      <c r="A142">
        <v>141</v>
      </c>
      <c r="B142" t="s">
        <v>8</v>
      </c>
      <c r="C142" t="s">
        <v>20</v>
      </c>
      <c r="D142" t="s">
        <v>13</v>
      </c>
      <c r="E142">
        <v>1</v>
      </c>
      <c r="F142">
        <v>2</v>
      </c>
      <c r="G142">
        <v>3</v>
      </c>
      <c r="H142">
        <v>49</v>
      </c>
      <c r="I142">
        <v>9</v>
      </c>
      <c r="J142" t="s">
        <v>24</v>
      </c>
      <c r="K142">
        <v>268</v>
      </c>
    </row>
    <row r="143" spans="1:11" x14ac:dyDescent="0.3">
      <c r="A143">
        <v>142</v>
      </c>
      <c r="B143" t="s">
        <v>8</v>
      </c>
      <c r="C143" t="s">
        <v>20</v>
      </c>
      <c r="D143" t="s">
        <v>13</v>
      </c>
      <c r="E143">
        <v>1</v>
      </c>
      <c r="F143">
        <v>2</v>
      </c>
      <c r="G143">
        <v>0</v>
      </c>
      <c r="H143">
        <v>48</v>
      </c>
      <c r="I143">
        <v>0</v>
      </c>
      <c r="J143" t="s">
        <v>24</v>
      </c>
      <c r="K143">
        <v>39</v>
      </c>
    </row>
    <row r="144" spans="1:11" x14ac:dyDescent="0.3">
      <c r="A144">
        <v>143</v>
      </c>
      <c r="B144" t="s">
        <v>7</v>
      </c>
      <c r="C144" t="s">
        <v>17</v>
      </c>
      <c r="D144" t="s">
        <v>13</v>
      </c>
      <c r="E144">
        <v>0.5</v>
      </c>
      <c r="F144">
        <v>2</v>
      </c>
      <c r="G144">
        <v>1</v>
      </c>
      <c r="H144">
        <v>60</v>
      </c>
      <c r="I144">
        <v>3</v>
      </c>
      <c r="J144" t="s">
        <v>24</v>
      </c>
      <c r="K144">
        <v>115</v>
      </c>
    </row>
    <row r="145" spans="1:11" x14ac:dyDescent="0.3">
      <c r="A145">
        <v>144</v>
      </c>
      <c r="B145" t="s">
        <v>8</v>
      </c>
      <c r="C145" t="s">
        <v>22</v>
      </c>
      <c r="D145" t="s">
        <v>16</v>
      </c>
      <c r="E145">
        <v>1</v>
      </c>
      <c r="F145">
        <v>3</v>
      </c>
      <c r="G145">
        <v>2</v>
      </c>
      <c r="H145">
        <v>41</v>
      </c>
      <c r="I145">
        <v>0</v>
      </c>
      <c r="J145" t="s">
        <v>31</v>
      </c>
      <c r="K145">
        <v>201</v>
      </c>
    </row>
    <row r="146" spans="1:11" x14ac:dyDescent="0.3">
      <c r="A146">
        <v>145</v>
      </c>
      <c r="B146" t="s">
        <v>8</v>
      </c>
      <c r="C146" t="s">
        <v>19</v>
      </c>
      <c r="D146" t="s">
        <v>15</v>
      </c>
      <c r="E146">
        <v>1</v>
      </c>
      <c r="F146">
        <v>2</v>
      </c>
      <c r="G146">
        <v>2</v>
      </c>
      <c r="H146">
        <v>56</v>
      </c>
      <c r="I146">
        <v>1</v>
      </c>
      <c r="J146" t="s">
        <v>26</v>
      </c>
      <c r="K146">
        <v>222</v>
      </c>
    </row>
    <row r="147" spans="1:11" x14ac:dyDescent="0.3">
      <c r="A147">
        <v>146</v>
      </c>
      <c r="B147" t="s">
        <v>8</v>
      </c>
      <c r="C147" t="s">
        <v>17</v>
      </c>
      <c r="D147" t="s">
        <v>15</v>
      </c>
      <c r="E147">
        <v>1</v>
      </c>
      <c r="F147">
        <v>3</v>
      </c>
      <c r="G147">
        <v>3</v>
      </c>
      <c r="H147">
        <v>46</v>
      </c>
      <c r="I147">
        <v>9</v>
      </c>
      <c r="J147" t="s">
        <v>36</v>
      </c>
      <c r="K147">
        <v>372</v>
      </c>
    </row>
    <row r="148" spans="1:11" x14ac:dyDescent="0.3">
      <c r="A148">
        <v>147</v>
      </c>
      <c r="B148" t="s">
        <v>7</v>
      </c>
      <c r="C148" t="s">
        <v>19</v>
      </c>
      <c r="D148" t="s">
        <v>13</v>
      </c>
      <c r="E148">
        <v>1</v>
      </c>
      <c r="F148">
        <v>2</v>
      </c>
      <c r="G148">
        <v>4</v>
      </c>
      <c r="H148">
        <v>45</v>
      </c>
      <c r="I148">
        <v>0</v>
      </c>
      <c r="J148" t="s">
        <v>36</v>
      </c>
      <c r="K148">
        <v>445</v>
      </c>
    </row>
    <row r="149" spans="1:11" x14ac:dyDescent="0.3">
      <c r="A149">
        <v>148</v>
      </c>
      <c r="B149" t="s">
        <v>8</v>
      </c>
      <c r="C149" t="s">
        <v>17</v>
      </c>
      <c r="D149" t="s">
        <v>13</v>
      </c>
      <c r="E149">
        <v>1</v>
      </c>
      <c r="F149">
        <v>3</v>
      </c>
      <c r="G149">
        <v>2</v>
      </c>
      <c r="H149">
        <v>35</v>
      </c>
      <c r="I149">
        <v>7</v>
      </c>
      <c r="J149" t="s">
        <v>24</v>
      </c>
      <c r="K149">
        <v>161</v>
      </c>
    </row>
    <row r="150" spans="1:11" x14ac:dyDescent="0.3">
      <c r="A150">
        <v>149</v>
      </c>
      <c r="B150" t="s">
        <v>8</v>
      </c>
      <c r="C150" t="s">
        <v>19</v>
      </c>
      <c r="D150" t="s">
        <v>15</v>
      </c>
      <c r="E150">
        <v>1</v>
      </c>
      <c r="F150">
        <v>2</v>
      </c>
      <c r="G150">
        <v>2</v>
      </c>
      <c r="H150">
        <v>44</v>
      </c>
      <c r="I150">
        <v>5</v>
      </c>
      <c r="J150" t="s">
        <v>35</v>
      </c>
      <c r="K150">
        <v>245</v>
      </c>
    </row>
    <row r="151" spans="1:11" x14ac:dyDescent="0.3">
      <c r="A151">
        <v>150</v>
      </c>
      <c r="B151" t="s">
        <v>8</v>
      </c>
      <c r="C151" t="s">
        <v>20</v>
      </c>
      <c r="D151" t="s">
        <v>13</v>
      </c>
      <c r="E151">
        <v>1</v>
      </c>
      <c r="F151">
        <v>2</v>
      </c>
      <c r="G151">
        <v>2</v>
      </c>
      <c r="H151">
        <v>32</v>
      </c>
      <c r="I151">
        <v>4</v>
      </c>
      <c r="J151" t="s">
        <v>24</v>
      </c>
      <c r="K151">
        <v>204</v>
      </c>
    </row>
    <row r="152" spans="1:11" x14ac:dyDescent="0.3">
      <c r="A152">
        <v>151</v>
      </c>
      <c r="B152" t="s">
        <v>8</v>
      </c>
      <c r="C152" t="s">
        <v>18</v>
      </c>
      <c r="D152" t="s">
        <v>15</v>
      </c>
      <c r="E152">
        <v>1</v>
      </c>
      <c r="F152">
        <v>2</v>
      </c>
      <c r="G152">
        <v>2</v>
      </c>
      <c r="H152">
        <v>55</v>
      </c>
      <c r="I152">
        <v>4</v>
      </c>
      <c r="J152" t="s">
        <v>31</v>
      </c>
      <c r="K152">
        <v>180</v>
      </c>
    </row>
    <row r="153" spans="1:11" x14ac:dyDescent="0.3">
      <c r="A153">
        <v>152</v>
      </c>
      <c r="B153" t="s">
        <v>8</v>
      </c>
      <c r="C153" t="s">
        <v>21</v>
      </c>
      <c r="D153" t="s">
        <v>12</v>
      </c>
      <c r="E153">
        <v>1</v>
      </c>
      <c r="F153">
        <v>3</v>
      </c>
      <c r="G153">
        <v>3</v>
      </c>
      <c r="H153">
        <v>37</v>
      </c>
      <c r="I153">
        <v>3</v>
      </c>
      <c r="J153" t="s">
        <v>33</v>
      </c>
      <c r="K153">
        <v>344</v>
      </c>
    </row>
    <row r="154" spans="1:11" x14ac:dyDescent="0.3">
      <c r="A154">
        <v>153</v>
      </c>
      <c r="B154" t="s">
        <v>7</v>
      </c>
      <c r="C154" t="s">
        <v>20</v>
      </c>
      <c r="D154" t="s">
        <v>15</v>
      </c>
      <c r="E154">
        <v>1</v>
      </c>
      <c r="F154">
        <v>2</v>
      </c>
      <c r="G154">
        <v>4</v>
      </c>
      <c r="H154">
        <v>36</v>
      </c>
      <c r="I154">
        <v>0</v>
      </c>
      <c r="J154" t="s">
        <v>24</v>
      </c>
      <c r="K154">
        <v>451</v>
      </c>
    </row>
    <row r="155" spans="1:11" x14ac:dyDescent="0.3">
      <c r="A155">
        <v>154</v>
      </c>
      <c r="B155" t="s">
        <v>8</v>
      </c>
      <c r="C155" t="s">
        <v>17</v>
      </c>
      <c r="D155" t="s">
        <v>13</v>
      </c>
      <c r="E155">
        <v>1</v>
      </c>
      <c r="F155">
        <v>2</v>
      </c>
      <c r="G155">
        <v>1</v>
      </c>
      <c r="H155">
        <v>35</v>
      </c>
      <c r="I155">
        <v>9</v>
      </c>
      <c r="J155" t="s">
        <v>24</v>
      </c>
      <c r="K155">
        <v>125</v>
      </c>
    </row>
    <row r="156" spans="1:11" x14ac:dyDescent="0.3">
      <c r="A156">
        <v>155</v>
      </c>
      <c r="B156" t="s">
        <v>7</v>
      </c>
      <c r="C156" t="s">
        <v>17</v>
      </c>
      <c r="D156" t="s">
        <v>13</v>
      </c>
      <c r="E156">
        <v>1</v>
      </c>
      <c r="F156">
        <v>2</v>
      </c>
      <c r="G156">
        <v>2</v>
      </c>
      <c r="H156">
        <v>46</v>
      </c>
      <c r="I156">
        <v>6</v>
      </c>
      <c r="J156" t="s">
        <v>24</v>
      </c>
      <c r="K156">
        <v>170</v>
      </c>
    </row>
    <row r="157" spans="1:11" x14ac:dyDescent="0.3">
      <c r="A157">
        <v>156</v>
      </c>
      <c r="B157" t="s">
        <v>8</v>
      </c>
      <c r="C157" t="s">
        <v>17</v>
      </c>
      <c r="D157" t="s">
        <v>14</v>
      </c>
      <c r="E157">
        <v>1</v>
      </c>
      <c r="F157">
        <v>2</v>
      </c>
      <c r="G157">
        <v>2</v>
      </c>
      <c r="H157">
        <v>41</v>
      </c>
      <c r="I157">
        <v>8</v>
      </c>
      <c r="J157" t="s">
        <v>31</v>
      </c>
      <c r="K157">
        <v>244</v>
      </c>
    </row>
    <row r="158" spans="1:11" x14ac:dyDescent="0.3">
      <c r="A158">
        <v>157</v>
      </c>
      <c r="B158" t="s">
        <v>7</v>
      </c>
      <c r="C158" t="s">
        <v>18</v>
      </c>
      <c r="D158" t="s">
        <v>13</v>
      </c>
      <c r="E158">
        <v>0.9</v>
      </c>
      <c r="F158">
        <v>3</v>
      </c>
      <c r="G158">
        <v>3</v>
      </c>
      <c r="H158">
        <v>50</v>
      </c>
      <c r="I158">
        <v>0</v>
      </c>
      <c r="J158" t="s">
        <v>24</v>
      </c>
      <c r="K158">
        <v>355</v>
      </c>
    </row>
    <row r="159" spans="1:11" x14ac:dyDescent="0.3">
      <c r="A159">
        <v>158</v>
      </c>
      <c r="B159" t="s">
        <v>8</v>
      </c>
      <c r="C159" t="s">
        <v>17</v>
      </c>
      <c r="D159" t="s">
        <v>14</v>
      </c>
      <c r="E159">
        <v>1</v>
      </c>
      <c r="F159">
        <v>3</v>
      </c>
      <c r="G159">
        <v>3</v>
      </c>
      <c r="H159">
        <v>43</v>
      </c>
      <c r="I159">
        <v>8</v>
      </c>
      <c r="J159" t="s">
        <v>24</v>
      </c>
      <c r="K159">
        <v>273</v>
      </c>
    </row>
    <row r="160" spans="1:11" x14ac:dyDescent="0.3">
      <c r="A160">
        <v>159</v>
      </c>
      <c r="B160" t="s">
        <v>8</v>
      </c>
      <c r="C160" t="s">
        <v>20</v>
      </c>
      <c r="D160" t="s">
        <v>15</v>
      </c>
      <c r="E160">
        <v>1</v>
      </c>
      <c r="F160">
        <v>2</v>
      </c>
      <c r="G160">
        <v>1</v>
      </c>
      <c r="H160">
        <v>42</v>
      </c>
      <c r="I160">
        <v>3</v>
      </c>
      <c r="J160" t="s">
        <v>35</v>
      </c>
      <c r="K160">
        <v>89</v>
      </c>
    </row>
    <row r="161" spans="1:11" x14ac:dyDescent="0.3">
      <c r="A161">
        <v>160</v>
      </c>
      <c r="B161" t="s">
        <v>8</v>
      </c>
      <c r="C161" t="s">
        <v>20</v>
      </c>
      <c r="D161" t="s">
        <v>15</v>
      </c>
      <c r="E161">
        <v>1</v>
      </c>
      <c r="F161">
        <v>2</v>
      </c>
      <c r="G161">
        <v>3</v>
      </c>
      <c r="H161">
        <v>40</v>
      </c>
      <c r="I161">
        <v>3</v>
      </c>
      <c r="J161" t="s">
        <v>24</v>
      </c>
      <c r="K161">
        <v>292</v>
      </c>
    </row>
    <row r="162" spans="1:11" x14ac:dyDescent="0.3">
      <c r="A162">
        <v>161</v>
      </c>
      <c r="B162" t="s">
        <v>8</v>
      </c>
      <c r="C162" t="s">
        <v>19</v>
      </c>
      <c r="D162" t="s">
        <v>13</v>
      </c>
      <c r="E162">
        <v>1</v>
      </c>
      <c r="F162">
        <v>2</v>
      </c>
      <c r="G162">
        <v>6</v>
      </c>
      <c r="H162">
        <v>27</v>
      </c>
      <c r="I162">
        <v>9</v>
      </c>
      <c r="J162" t="s">
        <v>24</v>
      </c>
      <c r="K162">
        <v>486</v>
      </c>
    </row>
    <row r="163" spans="1:11" x14ac:dyDescent="0.3">
      <c r="A163">
        <v>162</v>
      </c>
      <c r="B163" t="s">
        <v>8</v>
      </c>
      <c r="C163" t="s">
        <v>17</v>
      </c>
      <c r="D163" t="s">
        <v>13</v>
      </c>
      <c r="E163">
        <v>1</v>
      </c>
      <c r="F163">
        <v>2</v>
      </c>
      <c r="G163">
        <v>1</v>
      </c>
      <c r="H163">
        <v>58</v>
      </c>
      <c r="I163">
        <v>4</v>
      </c>
      <c r="J163" t="s">
        <v>36</v>
      </c>
      <c r="K163">
        <v>113</v>
      </c>
    </row>
    <row r="164" spans="1:11" x14ac:dyDescent="0.3">
      <c r="A164">
        <v>163</v>
      </c>
      <c r="B164" t="s">
        <v>8</v>
      </c>
      <c r="C164" t="s">
        <v>19</v>
      </c>
      <c r="D164" t="s">
        <v>11</v>
      </c>
      <c r="E164">
        <v>1</v>
      </c>
      <c r="F164">
        <v>2</v>
      </c>
      <c r="G164">
        <v>1</v>
      </c>
      <c r="H164">
        <v>32</v>
      </c>
      <c r="I164">
        <v>2</v>
      </c>
      <c r="J164" t="s">
        <v>24</v>
      </c>
      <c r="K164">
        <v>96</v>
      </c>
    </row>
    <row r="165" spans="1:11" x14ac:dyDescent="0.3">
      <c r="A165">
        <v>164</v>
      </c>
      <c r="B165" t="s">
        <v>8</v>
      </c>
      <c r="C165" t="s">
        <v>18</v>
      </c>
      <c r="D165" t="s">
        <v>13</v>
      </c>
      <c r="E165">
        <v>1</v>
      </c>
      <c r="F165">
        <v>4</v>
      </c>
      <c r="G165">
        <v>1</v>
      </c>
      <c r="H165">
        <v>52</v>
      </c>
      <c r="I165">
        <v>9</v>
      </c>
      <c r="J165" t="s">
        <v>37</v>
      </c>
      <c r="K165">
        <v>58</v>
      </c>
    </row>
    <row r="166" spans="1:11" x14ac:dyDescent="0.3">
      <c r="A166">
        <v>165</v>
      </c>
      <c r="B166" t="s">
        <v>7</v>
      </c>
      <c r="C166" t="s">
        <v>17</v>
      </c>
      <c r="D166" t="s">
        <v>13</v>
      </c>
      <c r="E166">
        <v>1</v>
      </c>
      <c r="F166">
        <v>2</v>
      </c>
      <c r="G166">
        <v>1</v>
      </c>
      <c r="H166">
        <v>31</v>
      </c>
      <c r="I166">
        <v>5</v>
      </c>
      <c r="J166" t="s">
        <v>36</v>
      </c>
      <c r="K166">
        <v>133</v>
      </c>
    </row>
    <row r="167" spans="1:11" x14ac:dyDescent="0.3">
      <c r="A167">
        <v>166</v>
      </c>
      <c r="B167" t="s">
        <v>8</v>
      </c>
      <c r="C167" t="s">
        <v>18</v>
      </c>
      <c r="D167" t="s">
        <v>15</v>
      </c>
      <c r="E167">
        <v>1</v>
      </c>
      <c r="F167">
        <v>2</v>
      </c>
      <c r="G167">
        <v>3</v>
      </c>
      <c r="H167">
        <v>29</v>
      </c>
      <c r="I167">
        <v>7</v>
      </c>
      <c r="J167" t="s">
        <v>24</v>
      </c>
      <c r="K167">
        <v>346</v>
      </c>
    </row>
    <row r="168" spans="1:11" x14ac:dyDescent="0.3">
      <c r="A168">
        <v>167</v>
      </c>
      <c r="B168" t="s">
        <v>8</v>
      </c>
      <c r="C168" t="s">
        <v>21</v>
      </c>
      <c r="D168" t="s">
        <v>14</v>
      </c>
      <c r="E168">
        <v>1</v>
      </c>
      <c r="F168">
        <v>2</v>
      </c>
      <c r="G168">
        <v>1</v>
      </c>
      <c r="H168">
        <v>36</v>
      </c>
      <c r="I168">
        <v>3</v>
      </c>
      <c r="J168" t="s">
        <v>35</v>
      </c>
      <c r="K168">
        <v>105</v>
      </c>
    </row>
    <row r="169" spans="1:11" x14ac:dyDescent="0.3">
      <c r="A169">
        <v>168</v>
      </c>
      <c r="B169" t="s">
        <v>8</v>
      </c>
      <c r="C169" t="s">
        <v>18</v>
      </c>
      <c r="D169" t="s">
        <v>15</v>
      </c>
      <c r="E169">
        <v>1</v>
      </c>
      <c r="F169">
        <v>2</v>
      </c>
      <c r="G169">
        <v>3</v>
      </c>
      <c r="H169">
        <v>33</v>
      </c>
      <c r="I169">
        <v>9</v>
      </c>
      <c r="J169" t="s">
        <v>36</v>
      </c>
      <c r="K169">
        <v>414</v>
      </c>
    </row>
    <row r="170" spans="1:11" x14ac:dyDescent="0.3">
      <c r="A170">
        <v>169</v>
      </c>
      <c r="B170" t="s">
        <v>7</v>
      </c>
      <c r="C170" t="s">
        <v>18</v>
      </c>
      <c r="D170" t="s">
        <v>15</v>
      </c>
      <c r="E170">
        <v>1</v>
      </c>
      <c r="F170">
        <v>2</v>
      </c>
      <c r="G170">
        <v>3</v>
      </c>
      <c r="H170">
        <v>42</v>
      </c>
      <c r="I170">
        <v>7</v>
      </c>
      <c r="J170" t="s">
        <v>36</v>
      </c>
      <c r="K170">
        <v>419</v>
      </c>
    </row>
    <row r="171" spans="1:11" x14ac:dyDescent="0.3">
      <c r="A171">
        <v>170</v>
      </c>
      <c r="B171" t="s">
        <v>8</v>
      </c>
      <c r="C171" t="s">
        <v>19</v>
      </c>
      <c r="D171" t="s">
        <v>15</v>
      </c>
      <c r="E171">
        <v>1</v>
      </c>
      <c r="F171">
        <v>3</v>
      </c>
      <c r="G171">
        <v>2</v>
      </c>
      <c r="H171">
        <v>24</v>
      </c>
      <c r="I171">
        <v>2</v>
      </c>
      <c r="J171" t="s">
        <v>24</v>
      </c>
      <c r="K171">
        <v>208</v>
      </c>
    </row>
    <row r="172" spans="1:11" x14ac:dyDescent="0.3">
      <c r="A172">
        <v>171</v>
      </c>
      <c r="B172" t="s">
        <v>7</v>
      </c>
      <c r="C172" t="s">
        <v>19</v>
      </c>
      <c r="D172" t="s">
        <v>15</v>
      </c>
      <c r="E172">
        <v>0.8</v>
      </c>
      <c r="F172">
        <v>2</v>
      </c>
      <c r="G172">
        <v>2</v>
      </c>
      <c r="H172">
        <v>29</v>
      </c>
      <c r="I172">
        <v>9</v>
      </c>
      <c r="J172" t="s">
        <v>31</v>
      </c>
      <c r="K172">
        <v>202</v>
      </c>
    </row>
    <row r="173" spans="1:11" x14ac:dyDescent="0.3">
      <c r="A173">
        <v>172</v>
      </c>
      <c r="B173" t="s">
        <v>8</v>
      </c>
      <c r="C173" t="s">
        <v>20</v>
      </c>
      <c r="D173" t="s">
        <v>12</v>
      </c>
      <c r="E173">
        <v>1</v>
      </c>
      <c r="F173">
        <v>2</v>
      </c>
      <c r="G173">
        <v>3</v>
      </c>
      <c r="H173">
        <v>40</v>
      </c>
      <c r="I173">
        <v>4</v>
      </c>
      <c r="J173" t="s">
        <v>24</v>
      </c>
      <c r="K173">
        <v>402</v>
      </c>
    </row>
    <row r="174" spans="1:11" x14ac:dyDescent="0.3">
      <c r="A174">
        <v>173</v>
      </c>
      <c r="B174" t="s">
        <v>7</v>
      </c>
      <c r="C174" t="s">
        <v>18</v>
      </c>
      <c r="D174" t="s">
        <v>13</v>
      </c>
      <c r="E174">
        <v>0.4</v>
      </c>
      <c r="F174">
        <v>2</v>
      </c>
      <c r="G174">
        <v>3</v>
      </c>
      <c r="H174">
        <v>41</v>
      </c>
      <c r="I174">
        <v>7</v>
      </c>
      <c r="J174" t="s">
        <v>31</v>
      </c>
      <c r="K174">
        <v>317</v>
      </c>
    </row>
    <row r="175" spans="1:11" x14ac:dyDescent="0.3">
      <c r="A175">
        <v>174</v>
      </c>
      <c r="B175" t="s">
        <v>8</v>
      </c>
      <c r="C175" t="s">
        <v>21</v>
      </c>
      <c r="D175" t="s">
        <v>13</v>
      </c>
      <c r="E175">
        <v>1</v>
      </c>
      <c r="F175">
        <v>2</v>
      </c>
      <c r="G175">
        <v>1</v>
      </c>
      <c r="H175">
        <v>52</v>
      </c>
      <c r="I175">
        <v>9</v>
      </c>
      <c r="J175" t="s">
        <v>36</v>
      </c>
      <c r="K175">
        <v>76</v>
      </c>
    </row>
    <row r="176" spans="1:11" x14ac:dyDescent="0.3">
      <c r="A176">
        <v>175</v>
      </c>
      <c r="B176" t="s">
        <v>8</v>
      </c>
      <c r="C176" t="s">
        <v>19</v>
      </c>
      <c r="D176" t="s">
        <v>11</v>
      </c>
      <c r="E176">
        <v>1</v>
      </c>
      <c r="F176">
        <v>2</v>
      </c>
      <c r="G176">
        <v>0</v>
      </c>
      <c r="H176">
        <v>50</v>
      </c>
      <c r="I176">
        <v>4</v>
      </c>
      <c r="J176" t="s">
        <v>24</v>
      </c>
      <c r="K176">
        <v>3</v>
      </c>
    </row>
    <row r="177" spans="1:11" x14ac:dyDescent="0.3">
      <c r="A177">
        <v>176</v>
      </c>
      <c r="B177" t="s">
        <v>7</v>
      </c>
      <c r="C177" t="s">
        <v>20</v>
      </c>
      <c r="D177" t="s">
        <v>14</v>
      </c>
      <c r="E177">
        <v>1</v>
      </c>
      <c r="F177">
        <v>2</v>
      </c>
      <c r="G177">
        <v>0</v>
      </c>
      <c r="H177">
        <v>30</v>
      </c>
      <c r="I177">
        <v>4</v>
      </c>
      <c r="J177" t="s">
        <v>36</v>
      </c>
      <c r="K177">
        <v>4</v>
      </c>
    </row>
    <row r="178" spans="1:11" x14ac:dyDescent="0.3">
      <c r="A178">
        <v>177</v>
      </c>
      <c r="B178" t="s">
        <v>8</v>
      </c>
      <c r="C178" t="s">
        <v>19</v>
      </c>
      <c r="D178" t="s">
        <v>13</v>
      </c>
      <c r="E178">
        <v>1</v>
      </c>
      <c r="F178">
        <v>3</v>
      </c>
      <c r="G178">
        <v>1</v>
      </c>
      <c r="H178">
        <v>44</v>
      </c>
      <c r="I178">
        <v>5</v>
      </c>
      <c r="J178" t="s">
        <v>26</v>
      </c>
      <c r="K178">
        <v>127</v>
      </c>
    </row>
    <row r="179" spans="1:11" x14ac:dyDescent="0.3">
      <c r="A179">
        <v>178</v>
      </c>
      <c r="B179" t="s">
        <v>8</v>
      </c>
      <c r="C179" t="s">
        <v>18</v>
      </c>
      <c r="D179" t="s">
        <v>14</v>
      </c>
      <c r="E179">
        <v>0.9</v>
      </c>
      <c r="F179">
        <v>3</v>
      </c>
      <c r="G179">
        <v>5</v>
      </c>
      <c r="H179">
        <v>39</v>
      </c>
      <c r="I179">
        <v>9</v>
      </c>
      <c r="J179" t="s">
        <v>24</v>
      </c>
      <c r="K179">
        <v>461</v>
      </c>
    </row>
    <row r="180" spans="1:11" x14ac:dyDescent="0.3">
      <c r="A180">
        <v>179</v>
      </c>
      <c r="B180" t="s">
        <v>8</v>
      </c>
      <c r="C180" t="s">
        <v>19</v>
      </c>
      <c r="D180" t="s">
        <v>15</v>
      </c>
      <c r="E180">
        <v>1</v>
      </c>
      <c r="F180">
        <v>3</v>
      </c>
      <c r="G180">
        <v>3</v>
      </c>
      <c r="H180">
        <v>55</v>
      </c>
      <c r="I180">
        <v>5</v>
      </c>
      <c r="J180" t="s">
        <v>35</v>
      </c>
      <c r="K180">
        <v>275</v>
      </c>
    </row>
    <row r="181" spans="1:11" x14ac:dyDescent="0.3">
      <c r="A181">
        <v>180</v>
      </c>
      <c r="B181" t="s">
        <v>8</v>
      </c>
      <c r="C181" t="s">
        <v>20</v>
      </c>
      <c r="D181" t="s">
        <v>12</v>
      </c>
      <c r="E181">
        <v>1</v>
      </c>
      <c r="F181">
        <v>3</v>
      </c>
      <c r="G181">
        <v>3</v>
      </c>
      <c r="H181">
        <v>39</v>
      </c>
      <c r="I181">
        <v>4</v>
      </c>
      <c r="J181" t="s">
        <v>24</v>
      </c>
      <c r="K181">
        <v>265</v>
      </c>
    </row>
    <row r="182" spans="1:11" x14ac:dyDescent="0.3">
      <c r="A182">
        <v>181</v>
      </c>
      <c r="B182" t="s">
        <v>7</v>
      </c>
      <c r="C182" t="s">
        <v>18</v>
      </c>
      <c r="D182" t="s">
        <v>13</v>
      </c>
      <c r="E182">
        <v>1</v>
      </c>
      <c r="F182">
        <v>2</v>
      </c>
      <c r="G182">
        <v>1</v>
      </c>
      <c r="H182">
        <v>35</v>
      </c>
      <c r="I182">
        <v>8</v>
      </c>
      <c r="J182" t="s">
        <v>31</v>
      </c>
      <c r="K182">
        <v>139</v>
      </c>
    </row>
    <row r="183" spans="1:11" x14ac:dyDescent="0.3">
      <c r="A183">
        <v>182</v>
      </c>
      <c r="B183" t="s">
        <v>7</v>
      </c>
      <c r="C183" t="s">
        <v>17</v>
      </c>
      <c r="D183" t="s">
        <v>14</v>
      </c>
      <c r="E183">
        <v>1</v>
      </c>
      <c r="F183">
        <v>2</v>
      </c>
      <c r="G183">
        <v>2</v>
      </c>
      <c r="H183">
        <v>47</v>
      </c>
      <c r="I183">
        <v>8</v>
      </c>
      <c r="J183" t="s">
        <v>35</v>
      </c>
      <c r="K183">
        <v>194</v>
      </c>
    </row>
    <row r="184" spans="1:11" x14ac:dyDescent="0.3">
      <c r="A184">
        <v>183</v>
      </c>
      <c r="B184" t="s">
        <v>7</v>
      </c>
      <c r="C184" t="s">
        <v>18</v>
      </c>
      <c r="D184" t="s">
        <v>13</v>
      </c>
      <c r="E184">
        <v>0.6</v>
      </c>
      <c r="F184">
        <v>2</v>
      </c>
      <c r="G184">
        <v>3</v>
      </c>
      <c r="H184">
        <v>36</v>
      </c>
      <c r="I184">
        <v>1</v>
      </c>
      <c r="J184" t="s">
        <v>43</v>
      </c>
      <c r="K184">
        <v>387</v>
      </c>
    </row>
    <row r="185" spans="1:11" x14ac:dyDescent="0.3">
      <c r="A185">
        <v>184</v>
      </c>
      <c r="B185" t="s">
        <v>8</v>
      </c>
      <c r="C185" t="s">
        <v>17</v>
      </c>
      <c r="D185" t="s">
        <v>14</v>
      </c>
      <c r="E185">
        <v>1</v>
      </c>
      <c r="F185">
        <v>2</v>
      </c>
      <c r="G185">
        <v>3</v>
      </c>
      <c r="H185">
        <v>36</v>
      </c>
      <c r="I185">
        <v>0</v>
      </c>
      <c r="J185" t="s">
        <v>24</v>
      </c>
      <c r="K185">
        <v>358</v>
      </c>
    </row>
    <row r="186" spans="1:11" x14ac:dyDescent="0.3">
      <c r="A186">
        <v>185</v>
      </c>
      <c r="B186" t="s">
        <v>8</v>
      </c>
      <c r="C186" t="s">
        <v>17</v>
      </c>
      <c r="D186" t="s">
        <v>15</v>
      </c>
      <c r="E186">
        <v>1</v>
      </c>
      <c r="F186">
        <v>3</v>
      </c>
      <c r="G186">
        <v>7</v>
      </c>
      <c r="H186">
        <v>56</v>
      </c>
      <c r="I186">
        <v>0</v>
      </c>
      <c r="J186" t="s">
        <v>35</v>
      </c>
      <c r="K186">
        <v>492</v>
      </c>
    </row>
    <row r="187" spans="1:11" x14ac:dyDescent="0.3">
      <c r="A187">
        <v>186</v>
      </c>
      <c r="B187" t="s">
        <v>8</v>
      </c>
      <c r="C187" t="s">
        <v>17</v>
      </c>
      <c r="D187" t="s">
        <v>13</v>
      </c>
      <c r="E187">
        <v>1</v>
      </c>
      <c r="F187">
        <v>3</v>
      </c>
      <c r="G187">
        <v>1</v>
      </c>
      <c r="H187">
        <v>37</v>
      </c>
      <c r="I187">
        <v>8</v>
      </c>
      <c r="J187" t="s">
        <v>35</v>
      </c>
      <c r="K187">
        <v>134</v>
      </c>
    </row>
    <row r="188" spans="1:11" x14ac:dyDescent="0.3">
      <c r="A188">
        <v>187</v>
      </c>
      <c r="B188" t="s">
        <v>8</v>
      </c>
      <c r="C188" t="s">
        <v>18</v>
      </c>
      <c r="D188" t="s">
        <v>15</v>
      </c>
      <c r="E188">
        <v>1</v>
      </c>
      <c r="F188">
        <v>2</v>
      </c>
      <c r="G188">
        <v>3</v>
      </c>
      <c r="H188">
        <v>49</v>
      </c>
      <c r="I188">
        <v>1</v>
      </c>
      <c r="J188" t="s">
        <v>39</v>
      </c>
      <c r="K188">
        <v>297</v>
      </c>
    </row>
    <row r="189" spans="1:11" x14ac:dyDescent="0.3">
      <c r="A189">
        <v>188</v>
      </c>
      <c r="B189" t="s">
        <v>8</v>
      </c>
      <c r="C189" t="s">
        <v>18</v>
      </c>
      <c r="D189" t="s">
        <v>15</v>
      </c>
      <c r="E189">
        <v>1</v>
      </c>
      <c r="F189">
        <v>2</v>
      </c>
      <c r="G189">
        <v>4</v>
      </c>
      <c r="H189">
        <v>40</v>
      </c>
      <c r="I189">
        <v>9</v>
      </c>
      <c r="J189" t="s">
        <v>24</v>
      </c>
      <c r="K189">
        <v>425</v>
      </c>
    </row>
    <row r="190" spans="1:11" x14ac:dyDescent="0.3">
      <c r="A190">
        <v>189</v>
      </c>
      <c r="B190" t="s">
        <v>8</v>
      </c>
      <c r="C190" t="s">
        <v>17</v>
      </c>
      <c r="D190" t="s">
        <v>13</v>
      </c>
      <c r="E190">
        <v>1</v>
      </c>
      <c r="F190">
        <v>2</v>
      </c>
      <c r="G190">
        <v>3</v>
      </c>
      <c r="H190">
        <v>55</v>
      </c>
      <c r="I190">
        <v>4</v>
      </c>
      <c r="J190" t="s">
        <v>24</v>
      </c>
      <c r="K190">
        <v>323</v>
      </c>
    </row>
    <row r="191" spans="1:11" x14ac:dyDescent="0.3">
      <c r="A191">
        <v>190</v>
      </c>
      <c r="B191" t="s">
        <v>7</v>
      </c>
      <c r="C191" t="s">
        <v>18</v>
      </c>
      <c r="D191" t="s">
        <v>13</v>
      </c>
      <c r="E191">
        <v>1</v>
      </c>
      <c r="F191">
        <v>1</v>
      </c>
      <c r="G191">
        <v>1</v>
      </c>
      <c r="H191">
        <v>49</v>
      </c>
      <c r="I191">
        <v>9</v>
      </c>
      <c r="J191" t="s">
        <v>24</v>
      </c>
      <c r="K191">
        <v>67</v>
      </c>
    </row>
    <row r="192" spans="1:11" x14ac:dyDescent="0.3">
      <c r="A192">
        <v>191</v>
      </c>
      <c r="B192" t="s">
        <v>8</v>
      </c>
      <c r="C192" t="s">
        <v>18</v>
      </c>
      <c r="D192" t="s">
        <v>15</v>
      </c>
      <c r="E192">
        <v>1</v>
      </c>
      <c r="F192">
        <v>2</v>
      </c>
      <c r="G192">
        <v>3</v>
      </c>
      <c r="H192">
        <v>45</v>
      </c>
      <c r="I192">
        <v>9</v>
      </c>
      <c r="J192" t="s">
        <v>24</v>
      </c>
      <c r="K192">
        <v>407</v>
      </c>
    </row>
    <row r="193" spans="1:11" x14ac:dyDescent="0.3">
      <c r="A193">
        <v>192</v>
      </c>
      <c r="B193" t="s">
        <v>8</v>
      </c>
      <c r="C193" t="s">
        <v>21</v>
      </c>
      <c r="D193" t="s">
        <v>13</v>
      </c>
      <c r="E193">
        <v>1</v>
      </c>
      <c r="F193">
        <v>3</v>
      </c>
      <c r="G193">
        <v>3</v>
      </c>
      <c r="H193">
        <v>43</v>
      </c>
      <c r="I193">
        <v>0</v>
      </c>
      <c r="J193" t="s">
        <v>24</v>
      </c>
      <c r="K193">
        <v>246</v>
      </c>
    </row>
    <row r="194" spans="1:11" x14ac:dyDescent="0.3">
      <c r="A194">
        <v>193</v>
      </c>
      <c r="B194" t="s">
        <v>8</v>
      </c>
      <c r="C194" t="s">
        <v>19</v>
      </c>
      <c r="D194" t="s">
        <v>13</v>
      </c>
      <c r="E194">
        <v>1</v>
      </c>
      <c r="F194">
        <v>1</v>
      </c>
      <c r="G194">
        <v>3</v>
      </c>
      <c r="H194">
        <v>54</v>
      </c>
      <c r="I194">
        <v>5</v>
      </c>
      <c r="J194" t="s">
        <v>36</v>
      </c>
      <c r="K194">
        <v>351</v>
      </c>
    </row>
    <row r="195" spans="1:11" x14ac:dyDescent="0.3">
      <c r="A195">
        <v>194</v>
      </c>
      <c r="B195" t="s">
        <v>8</v>
      </c>
      <c r="C195" t="s">
        <v>17</v>
      </c>
      <c r="D195" t="s">
        <v>14</v>
      </c>
      <c r="E195">
        <v>1</v>
      </c>
      <c r="F195">
        <v>2</v>
      </c>
      <c r="G195">
        <v>1</v>
      </c>
      <c r="H195">
        <v>60</v>
      </c>
      <c r="I195">
        <v>0</v>
      </c>
      <c r="J195" t="s">
        <v>24</v>
      </c>
      <c r="K195">
        <v>68</v>
      </c>
    </row>
    <row r="196" spans="1:11" x14ac:dyDescent="0.3">
      <c r="A196">
        <v>195</v>
      </c>
      <c r="B196" t="s">
        <v>8</v>
      </c>
      <c r="C196" t="s">
        <v>18</v>
      </c>
      <c r="D196" t="s">
        <v>13</v>
      </c>
      <c r="E196">
        <v>1</v>
      </c>
      <c r="F196">
        <v>2</v>
      </c>
      <c r="G196">
        <v>2</v>
      </c>
      <c r="H196">
        <v>36</v>
      </c>
      <c r="I196">
        <v>2</v>
      </c>
      <c r="J196" t="s">
        <v>24</v>
      </c>
      <c r="K196">
        <v>219</v>
      </c>
    </row>
    <row r="197" spans="1:11" x14ac:dyDescent="0.3">
      <c r="A197">
        <v>196</v>
      </c>
      <c r="B197" t="s">
        <v>8</v>
      </c>
      <c r="C197" t="s">
        <v>20</v>
      </c>
      <c r="D197" t="s">
        <v>13</v>
      </c>
      <c r="E197">
        <v>1</v>
      </c>
      <c r="F197">
        <v>3</v>
      </c>
      <c r="G197">
        <v>3</v>
      </c>
      <c r="H197">
        <v>44</v>
      </c>
      <c r="I197">
        <v>0</v>
      </c>
      <c r="J197" t="s">
        <v>24</v>
      </c>
      <c r="K197">
        <v>404</v>
      </c>
    </row>
    <row r="198" spans="1:11" x14ac:dyDescent="0.3">
      <c r="A198">
        <v>197</v>
      </c>
      <c r="B198" t="s">
        <v>8</v>
      </c>
      <c r="C198" t="s">
        <v>17</v>
      </c>
      <c r="D198" t="s">
        <v>11</v>
      </c>
      <c r="E198">
        <v>1</v>
      </c>
      <c r="F198">
        <v>2</v>
      </c>
      <c r="G198">
        <v>5</v>
      </c>
      <c r="H198">
        <v>39</v>
      </c>
      <c r="I198">
        <v>5</v>
      </c>
      <c r="J198" t="s">
        <v>36</v>
      </c>
      <c r="K198">
        <v>481</v>
      </c>
    </row>
    <row r="199" spans="1:11" x14ac:dyDescent="0.3">
      <c r="A199">
        <v>198</v>
      </c>
      <c r="B199" t="s">
        <v>8</v>
      </c>
      <c r="C199" t="s">
        <v>17</v>
      </c>
      <c r="D199" t="s">
        <v>15</v>
      </c>
      <c r="E199">
        <v>1</v>
      </c>
      <c r="F199">
        <v>2</v>
      </c>
      <c r="G199">
        <v>2</v>
      </c>
      <c r="H199">
        <v>34</v>
      </c>
      <c r="I199">
        <v>2</v>
      </c>
      <c r="J199" t="s">
        <v>24</v>
      </c>
      <c r="K199">
        <v>163</v>
      </c>
    </row>
    <row r="200" spans="1:11" x14ac:dyDescent="0.3">
      <c r="A200">
        <v>199</v>
      </c>
      <c r="B200" t="s">
        <v>8</v>
      </c>
      <c r="C200" t="s">
        <v>17</v>
      </c>
      <c r="D200" t="s">
        <v>14</v>
      </c>
      <c r="E200">
        <v>1</v>
      </c>
      <c r="F200">
        <v>3</v>
      </c>
      <c r="G200">
        <v>1</v>
      </c>
      <c r="H200">
        <v>31</v>
      </c>
      <c r="I200">
        <v>5</v>
      </c>
      <c r="J200" t="s">
        <v>24</v>
      </c>
      <c r="K200">
        <v>158</v>
      </c>
    </row>
    <row r="201" spans="1:11" x14ac:dyDescent="0.3">
      <c r="A201">
        <v>200</v>
      </c>
      <c r="B201" t="s">
        <v>8</v>
      </c>
      <c r="C201" t="s">
        <v>18</v>
      </c>
      <c r="D201" t="s">
        <v>13</v>
      </c>
      <c r="E201">
        <v>1</v>
      </c>
      <c r="F201">
        <v>2</v>
      </c>
      <c r="G201">
        <v>2</v>
      </c>
      <c r="H201">
        <v>44</v>
      </c>
      <c r="I201">
        <v>9</v>
      </c>
      <c r="J201" t="s">
        <v>31</v>
      </c>
      <c r="K201">
        <v>181</v>
      </c>
    </row>
    <row r="202" spans="1:11" x14ac:dyDescent="0.3">
      <c r="A202">
        <v>201</v>
      </c>
      <c r="B202" t="s">
        <v>7</v>
      </c>
      <c r="C202" t="s">
        <v>18</v>
      </c>
      <c r="D202" t="s">
        <v>12</v>
      </c>
      <c r="E202">
        <v>1</v>
      </c>
      <c r="F202">
        <v>2</v>
      </c>
      <c r="G202">
        <v>2</v>
      </c>
      <c r="H202">
        <v>25</v>
      </c>
      <c r="I202">
        <v>0</v>
      </c>
      <c r="J202" t="s">
        <v>36</v>
      </c>
      <c r="K202">
        <v>205</v>
      </c>
    </row>
    <row r="203" spans="1:11" x14ac:dyDescent="0.3">
      <c r="A203">
        <v>202</v>
      </c>
      <c r="B203" t="s">
        <v>8</v>
      </c>
      <c r="C203" t="s">
        <v>19</v>
      </c>
      <c r="D203" t="s">
        <v>14</v>
      </c>
      <c r="E203">
        <v>1</v>
      </c>
      <c r="F203">
        <v>3</v>
      </c>
      <c r="G203">
        <v>2</v>
      </c>
      <c r="H203">
        <v>40</v>
      </c>
      <c r="I203">
        <v>8</v>
      </c>
      <c r="J203" t="s">
        <v>43</v>
      </c>
      <c r="K203">
        <v>179</v>
      </c>
    </row>
    <row r="204" spans="1:11" x14ac:dyDescent="0.3">
      <c r="A204">
        <v>203</v>
      </c>
      <c r="B204" t="s">
        <v>8</v>
      </c>
      <c r="C204" t="s">
        <v>17</v>
      </c>
      <c r="D204" t="s">
        <v>13</v>
      </c>
      <c r="E204">
        <v>1</v>
      </c>
      <c r="F204">
        <v>3</v>
      </c>
      <c r="G204">
        <v>1</v>
      </c>
      <c r="H204">
        <v>50</v>
      </c>
      <c r="I204">
        <v>1</v>
      </c>
      <c r="J204" t="s">
        <v>35</v>
      </c>
      <c r="K204">
        <v>137</v>
      </c>
    </row>
    <row r="205" spans="1:11" x14ac:dyDescent="0.3">
      <c r="A205">
        <v>204</v>
      </c>
      <c r="B205" t="s">
        <v>8</v>
      </c>
      <c r="C205" t="s">
        <v>17</v>
      </c>
      <c r="D205" t="s">
        <v>15</v>
      </c>
      <c r="E205">
        <v>1</v>
      </c>
      <c r="F205">
        <v>1</v>
      </c>
      <c r="G205">
        <v>3</v>
      </c>
      <c r="H205">
        <v>53</v>
      </c>
      <c r="I205">
        <v>0</v>
      </c>
      <c r="J205" t="s">
        <v>24</v>
      </c>
      <c r="K205">
        <v>334</v>
      </c>
    </row>
    <row r="206" spans="1:11" x14ac:dyDescent="0.3">
      <c r="A206">
        <v>205</v>
      </c>
      <c r="B206" t="s">
        <v>8</v>
      </c>
      <c r="C206" t="s">
        <v>20</v>
      </c>
      <c r="D206" t="s">
        <v>15</v>
      </c>
      <c r="E206">
        <v>1</v>
      </c>
      <c r="F206">
        <v>2</v>
      </c>
      <c r="G206">
        <v>4</v>
      </c>
      <c r="H206">
        <v>46</v>
      </c>
      <c r="I206">
        <v>1</v>
      </c>
      <c r="J206" t="s">
        <v>24</v>
      </c>
      <c r="K206">
        <v>455</v>
      </c>
    </row>
    <row r="207" spans="1:11" x14ac:dyDescent="0.3">
      <c r="A207">
        <v>206</v>
      </c>
      <c r="B207" t="s">
        <v>8</v>
      </c>
      <c r="C207" t="s">
        <v>19</v>
      </c>
      <c r="D207" t="s">
        <v>11</v>
      </c>
      <c r="E207">
        <v>1</v>
      </c>
      <c r="F207">
        <v>3</v>
      </c>
      <c r="G207">
        <v>2</v>
      </c>
      <c r="H207">
        <v>57</v>
      </c>
      <c r="I207">
        <v>5</v>
      </c>
      <c r="J207" t="s">
        <v>41</v>
      </c>
      <c r="K207">
        <v>235</v>
      </c>
    </row>
    <row r="208" spans="1:11" x14ac:dyDescent="0.3">
      <c r="A208">
        <v>207</v>
      </c>
      <c r="B208" t="s">
        <v>8</v>
      </c>
      <c r="C208" t="s">
        <v>21</v>
      </c>
      <c r="D208" t="s">
        <v>14</v>
      </c>
      <c r="E208">
        <v>1</v>
      </c>
      <c r="F208">
        <v>2</v>
      </c>
      <c r="G208">
        <v>3</v>
      </c>
      <c r="H208">
        <v>32</v>
      </c>
      <c r="I208">
        <v>0</v>
      </c>
      <c r="J208" t="s">
        <v>24</v>
      </c>
      <c r="K208">
        <v>417</v>
      </c>
    </row>
    <row r="209" spans="1:11" x14ac:dyDescent="0.3">
      <c r="A209">
        <v>208</v>
      </c>
      <c r="B209" t="s">
        <v>8</v>
      </c>
      <c r="C209" t="s">
        <v>17</v>
      </c>
      <c r="D209" t="s">
        <v>14</v>
      </c>
      <c r="E209">
        <v>1</v>
      </c>
      <c r="F209">
        <v>3</v>
      </c>
      <c r="G209">
        <v>3</v>
      </c>
      <c r="H209">
        <v>57</v>
      </c>
      <c r="I209">
        <v>9</v>
      </c>
      <c r="J209" t="s">
        <v>24</v>
      </c>
      <c r="K209">
        <v>410</v>
      </c>
    </row>
    <row r="210" spans="1:11" x14ac:dyDescent="0.3">
      <c r="A210">
        <v>209</v>
      </c>
      <c r="B210" t="s">
        <v>7</v>
      </c>
      <c r="C210" t="s">
        <v>17</v>
      </c>
      <c r="D210" t="s">
        <v>13</v>
      </c>
      <c r="E210">
        <v>1</v>
      </c>
      <c r="F210">
        <v>2</v>
      </c>
      <c r="G210">
        <v>1</v>
      </c>
      <c r="H210">
        <v>59</v>
      </c>
      <c r="I210">
        <v>1</v>
      </c>
      <c r="J210" t="s">
        <v>35</v>
      </c>
      <c r="K210">
        <v>116</v>
      </c>
    </row>
    <row r="211" spans="1:11" x14ac:dyDescent="0.3">
      <c r="A211">
        <v>210</v>
      </c>
      <c r="B211" t="s">
        <v>7</v>
      </c>
      <c r="C211" t="s">
        <v>19</v>
      </c>
      <c r="D211" t="s">
        <v>15</v>
      </c>
      <c r="E211">
        <v>1</v>
      </c>
      <c r="F211">
        <v>2</v>
      </c>
      <c r="G211">
        <v>9</v>
      </c>
      <c r="H211">
        <v>25</v>
      </c>
      <c r="I211">
        <v>9</v>
      </c>
      <c r="J211" t="s">
        <v>24</v>
      </c>
      <c r="K211">
        <v>497</v>
      </c>
    </row>
    <row r="212" spans="1:11" x14ac:dyDescent="0.3">
      <c r="A212">
        <v>211</v>
      </c>
      <c r="B212" t="s">
        <v>8</v>
      </c>
      <c r="C212" t="s">
        <v>17</v>
      </c>
      <c r="D212" t="s">
        <v>13</v>
      </c>
      <c r="E212">
        <v>1</v>
      </c>
      <c r="F212">
        <v>3</v>
      </c>
      <c r="G212">
        <v>5</v>
      </c>
      <c r="H212">
        <v>53</v>
      </c>
      <c r="I212">
        <v>7</v>
      </c>
      <c r="J212" t="s">
        <v>24</v>
      </c>
      <c r="K212">
        <v>471</v>
      </c>
    </row>
    <row r="213" spans="1:11" x14ac:dyDescent="0.3">
      <c r="A213">
        <v>212</v>
      </c>
      <c r="B213" t="s">
        <v>8</v>
      </c>
      <c r="C213" t="s">
        <v>18</v>
      </c>
      <c r="D213" t="s">
        <v>15</v>
      </c>
      <c r="E213">
        <v>1</v>
      </c>
      <c r="F213">
        <v>3</v>
      </c>
      <c r="G213">
        <v>2</v>
      </c>
      <c r="H213">
        <v>41</v>
      </c>
      <c r="I213">
        <v>0</v>
      </c>
      <c r="J213" t="s">
        <v>24</v>
      </c>
      <c r="K213">
        <v>226</v>
      </c>
    </row>
    <row r="214" spans="1:11" x14ac:dyDescent="0.3">
      <c r="A214">
        <v>213</v>
      </c>
      <c r="B214" t="s">
        <v>7</v>
      </c>
      <c r="C214" t="s">
        <v>21</v>
      </c>
      <c r="D214" t="s">
        <v>12</v>
      </c>
      <c r="E214">
        <v>1</v>
      </c>
      <c r="F214">
        <v>2</v>
      </c>
      <c r="G214">
        <v>1</v>
      </c>
      <c r="H214">
        <v>40</v>
      </c>
      <c r="I214">
        <v>2</v>
      </c>
      <c r="J214" t="s">
        <v>24</v>
      </c>
      <c r="K214">
        <v>119</v>
      </c>
    </row>
    <row r="215" spans="1:11" x14ac:dyDescent="0.3">
      <c r="A215">
        <v>214</v>
      </c>
      <c r="B215" t="s">
        <v>7</v>
      </c>
      <c r="C215" t="s">
        <v>17</v>
      </c>
      <c r="D215" t="s">
        <v>15</v>
      </c>
      <c r="E215">
        <v>1</v>
      </c>
      <c r="F215">
        <v>3</v>
      </c>
      <c r="G215">
        <v>5</v>
      </c>
      <c r="H215">
        <v>60</v>
      </c>
      <c r="I215">
        <v>0</v>
      </c>
      <c r="J215" t="s">
        <v>36</v>
      </c>
      <c r="K215">
        <v>482</v>
      </c>
    </row>
    <row r="216" spans="1:11" x14ac:dyDescent="0.3">
      <c r="A216">
        <v>215</v>
      </c>
      <c r="B216" t="s">
        <v>8</v>
      </c>
      <c r="C216" t="s">
        <v>20</v>
      </c>
      <c r="D216" t="s">
        <v>13</v>
      </c>
      <c r="E216">
        <v>1</v>
      </c>
      <c r="F216">
        <v>2</v>
      </c>
      <c r="G216">
        <v>1</v>
      </c>
      <c r="H216">
        <v>41</v>
      </c>
      <c r="I216">
        <v>9</v>
      </c>
      <c r="J216" t="s">
        <v>24</v>
      </c>
      <c r="K216">
        <v>126</v>
      </c>
    </row>
    <row r="217" spans="1:11" x14ac:dyDescent="0.3">
      <c r="A217">
        <v>216</v>
      </c>
      <c r="B217" t="s">
        <v>8</v>
      </c>
      <c r="C217" t="s">
        <v>18</v>
      </c>
      <c r="D217" t="s">
        <v>13</v>
      </c>
      <c r="E217">
        <v>1</v>
      </c>
      <c r="F217">
        <v>2</v>
      </c>
      <c r="G217">
        <v>2</v>
      </c>
      <c r="H217">
        <v>36</v>
      </c>
      <c r="I217">
        <v>9</v>
      </c>
      <c r="J217" t="s">
        <v>36</v>
      </c>
      <c r="K217">
        <v>165</v>
      </c>
    </row>
    <row r="218" spans="1:11" x14ac:dyDescent="0.3">
      <c r="A218">
        <v>217</v>
      </c>
      <c r="B218" t="s">
        <v>7</v>
      </c>
      <c r="C218" t="s">
        <v>17</v>
      </c>
      <c r="D218" t="s">
        <v>15</v>
      </c>
      <c r="E218">
        <v>1</v>
      </c>
      <c r="F218">
        <v>3</v>
      </c>
      <c r="G218">
        <v>4</v>
      </c>
      <c r="H218">
        <v>41</v>
      </c>
      <c r="I218">
        <v>6</v>
      </c>
      <c r="J218" t="s">
        <v>24</v>
      </c>
      <c r="K218">
        <v>428</v>
      </c>
    </row>
    <row r="219" spans="1:11" x14ac:dyDescent="0.3">
      <c r="A219">
        <v>218</v>
      </c>
      <c r="B219" t="s">
        <v>8</v>
      </c>
      <c r="C219" t="s">
        <v>18</v>
      </c>
      <c r="D219" t="s">
        <v>15</v>
      </c>
      <c r="E219">
        <v>1</v>
      </c>
      <c r="F219">
        <v>3</v>
      </c>
      <c r="G219">
        <v>3</v>
      </c>
      <c r="H219">
        <v>57</v>
      </c>
      <c r="I219">
        <v>7</v>
      </c>
      <c r="J219" t="s">
        <v>24</v>
      </c>
      <c r="K219">
        <v>378</v>
      </c>
    </row>
    <row r="220" spans="1:11" x14ac:dyDescent="0.3">
      <c r="A220">
        <v>219</v>
      </c>
      <c r="B220" t="s">
        <v>8</v>
      </c>
      <c r="C220" t="s">
        <v>20</v>
      </c>
      <c r="D220" t="s">
        <v>13</v>
      </c>
      <c r="E220">
        <v>1</v>
      </c>
      <c r="F220">
        <v>3</v>
      </c>
      <c r="G220">
        <v>3</v>
      </c>
      <c r="H220">
        <v>41</v>
      </c>
      <c r="I220">
        <v>0</v>
      </c>
      <c r="J220" t="s">
        <v>24</v>
      </c>
      <c r="K220">
        <v>295</v>
      </c>
    </row>
    <row r="221" spans="1:11" x14ac:dyDescent="0.3">
      <c r="A221">
        <v>220</v>
      </c>
      <c r="B221" t="s">
        <v>8</v>
      </c>
      <c r="C221" t="s">
        <v>18</v>
      </c>
      <c r="D221" t="s">
        <v>15</v>
      </c>
      <c r="E221">
        <v>1</v>
      </c>
      <c r="F221">
        <v>2</v>
      </c>
      <c r="G221">
        <v>1</v>
      </c>
      <c r="H221">
        <v>38</v>
      </c>
      <c r="I221">
        <v>9</v>
      </c>
      <c r="J221" t="s">
        <v>35</v>
      </c>
      <c r="K221">
        <v>65</v>
      </c>
    </row>
    <row r="222" spans="1:11" x14ac:dyDescent="0.3">
      <c r="A222">
        <v>221</v>
      </c>
      <c r="B222" t="s">
        <v>8</v>
      </c>
      <c r="C222" t="s">
        <v>18</v>
      </c>
      <c r="D222" t="s">
        <v>16</v>
      </c>
      <c r="E222">
        <v>1</v>
      </c>
      <c r="F222">
        <v>2</v>
      </c>
      <c r="G222">
        <v>4</v>
      </c>
      <c r="H222">
        <v>38</v>
      </c>
      <c r="I222">
        <v>0</v>
      </c>
      <c r="J222" t="s">
        <v>24</v>
      </c>
      <c r="K222">
        <v>459</v>
      </c>
    </row>
    <row r="223" spans="1:11" x14ac:dyDescent="0.3">
      <c r="A223">
        <v>222</v>
      </c>
      <c r="B223" t="s">
        <v>8</v>
      </c>
      <c r="C223" t="s">
        <v>22</v>
      </c>
      <c r="D223" t="s">
        <v>16</v>
      </c>
      <c r="E223">
        <v>1</v>
      </c>
      <c r="F223">
        <v>2</v>
      </c>
      <c r="G223">
        <v>3</v>
      </c>
      <c r="H223">
        <v>40</v>
      </c>
      <c r="I223">
        <v>8</v>
      </c>
      <c r="J223" t="s">
        <v>24</v>
      </c>
      <c r="K223">
        <v>367</v>
      </c>
    </row>
    <row r="224" spans="1:11" x14ac:dyDescent="0.3">
      <c r="A224">
        <v>223</v>
      </c>
      <c r="B224" t="s">
        <v>8</v>
      </c>
      <c r="C224" t="s">
        <v>18</v>
      </c>
      <c r="D224" t="s">
        <v>15</v>
      </c>
      <c r="E224">
        <v>1</v>
      </c>
      <c r="F224">
        <v>2</v>
      </c>
      <c r="G224">
        <v>1</v>
      </c>
      <c r="H224">
        <v>44</v>
      </c>
      <c r="I224">
        <v>9</v>
      </c>
      <c r="J224" t="s">
        <v>24</v>
      </c>
      <c r="K224">
        <v>140</v>
      </c>
    </row>
    <row r="225" spans="1:11" x14ac:dyDescent="0.3">
      <c r="A225">
        <v>224</v>
      </c>
      <c r="B225" t="s">
        <v>8</v>
      </c>
      <c r="C225" t="s">
        <v>20</v>
      </c>
      <c r="D225" t="s">
        <v>14</v>
      </c>
      <c r="E225">
        <v>1</v>
      </c>
      <c r="F225">
        <v>3</v>
      </c>
      <c r="G225">
        <v>5</v>
      </c>
      <c r="H225">
        <v>34</v>
      </c>
      <c r="I225">
        <v>9</v>
      </c>
      <c r="J225" t="s">
        <v>35</v>
      </c>
      <c r="K225">
        <v>470</v>
      </c>
    </row>
    <row r="226" spans="1:11" x14ac:dyDescent="0.3">
      <c r="A226">
        <v>225</v>
      </c>
      <c r="B226" t="s">
        <v>8</v>
      </c>
      <c r="C226" t="s">
        <v>18</v>
      </c>
      <c r="D226" t="s">
        <v>15</v>
      </c>
      <c r="E226">
        <v>1</v>
      </c>
      <c r="F226">
        <v>1</v>
      </c>
      <c r="G226">
        <v>1</v>
      </c>
      <c r="H226">
        <v>46</v>
      </c>
      <c r="I226">
        <v>6</v>
      </c>
      <c r="J226" t="s">
        <v>28</v>
      </c>
      <c r="K226">
        <v>129</v>
      </c>
    </row>
    <row r="227" spans="1:11" x14ac:dyDescent="0.3">
      <c r="A227">
        <v>226</v>
      </c>
      <c r="B227" t="s">
        <v>8</v>
      </c>
      <c r="C227" t="s">
        <v>17</v>
      </c>
      <c r="D227" t="s">
        <v>15</v>
      </c>
      <c r="E227">
        <v>1</v>
      </c>
      <c r="F227">
        <v>3</v>
      </c>
      <c r="G227">
        <v>3</v>
      </c>
      <c r="H227">
        <v>55</v>
      </c>
      <c r="I227">
        <v>6</v>
      </c>
      <c r="J227" t="s">
        <v>24</v>
      </c>
      <c r="K227">
        <v>248</v>
      </c>
    </row>
    <row r="228" spans="1:11" x14ac:dyDescent="0.3">
      <c r="A228">
        <v>227</v>
      </c>
      <c r="B228" t="s">
        <v>8</v>
      </c>
      <c r="C228" t="s">
        <v>19</v>
      </c>
      <c r="D228" t="s">
        <v>15</v>
      </c>
      <c r="E228">
        <v>1</v>
      </c>
      <c r="F228">
        <v>2</v>
      </c>
      <c r="G228">
        <v>3</v>
      </c>
      <c r="H228">
        <v>51</v>
      </c>
      <c r="I228">
        <v>9</v>
      </c>
      <c r="J228" t="s">
        <v>24</v>
      </c>
      <c r="K228">
        <v>337</v>
      </c>
    </row>
    <row r="229" spans="1:11" x14ac:dyDescent="0.3">
      <c r="A229">
        <v>228</v>
      </c>
      <c r="B229" t="s">
        <v>8</v>
      </c>
      <c r="C229" t="s">
        <v>19</v>
      </c>
      <c r="D229" t="s">
        <v>14</v>
      </c>
      <c r="E229">
        <v>1</v>
      </c>
      <c r="F229">
        <v>3</v>
      </c>
      <c r="G229">
        <v>3</v>
      </c>
      <c r="H229">
        <v>42</v>
      </c>
      <c r="I229">
        <v>4</v>
      </c>
      <c r="J229" t="s">
        <v>24</v>
      </c>
      <c r="K229">
        <v>389</v>
      </c>
    </row>
    <row r="230" spans="1:11" x14ac:dyDescent="0.3">
      <c r="A230">
        <v>229</v>
      </c>
      <c r="B230" t="s">
        <v>8</v>
      </c>
      <c r="C230" t="s">
        <v>20</v>
      </c>
      <c r="D230" t="s">
        <v>14</v>
      </c>
      <c r="E230">
        <v>1</v>
      </c>
      <c r="F230">
        <v>2</v>
      </c>
      <c r="G230">
        <v>4</v>
      </c>
      <c r="H230">
        <v>34</v>
      </c>
      <c r="I230">
        <v>4</v>
      </c>
      <c r="J230" t="s">
        <v>24</v>
      </c>
      <c r="K230">
        <v>440</v>
      </c>
    </row>
    <row r="231" spans="1:11" x14ac:dyDescent="0.3">
      <c r="A231">
        <v>230</v>
      </c>
      <c r="B231" t="s">
        <v>8</v>
      </c>
      <c r="C231" t="s">
        <v>17</v>
      </c>
      <c r="D231" t="s">
        <v>13</v>
      </c>
      <c r="E231">
        <v>1</v>
      </c>
      <c r="F231">
        <v>2</v>
      </c>
      <c r="G231">
        <v>3</v>
      </c>
      <c r="H231">
        <v>44</v>
      </c>
      <c r="I231">
        <v>1</v>
      </c>
      <c r="J231" t="s">
        <v>24</v>
      </c>
      <c r="K231">
        <v>381</v>
      </c>
    </row>
    <row r="232" spans="1:11" x14ac:dyDescent="0.3">
      <c r="A232">
        <v>231</v>
      </c>
      <c r="B232" t="s">
        <v>8</v>
      </c>
      <c r="C232" t="s">
        <v>20</v>
      </c>
      <c r="D232" t="s">
        <v>11</v>
      </c>
      <c r="E232">
        <v>1</v>
      </c>
      <c r="F232">
        <v>2</v>
      </c>
      <c r="G232">
        <v>3</v>
      </c>
      <c r="H232">
        <v>34</v>
      </c>
      <c r="I232">
        <v>4</v>
      </c>
      <c r="J232" t="s">
        <v>36</v>
      </c>
      <c r="K232">
        <v>302</v>
      </c>
    </row>
    <row r="233" spans="1:11" x14ac:dyDescent="0.3">
      <c r="A233">
        <v>232</v>
      </c>
      <c r="B233" t="s">
        <v>8</v>
      </c>
      <c r="C233" t="s">
        <v>17</v>
      </c>
      <c r="D233" t="s">
        <v>13</v>
      </c>
      <c r="E233">
        <v>1</v>
      </c>
      <c r="F233">
        <v>2</v>
      </c>
      <c r="G233">
        <v>3</v>
      </c>
      <c r="H233">
        <v>37</v>
      </c>
      <c r="I233">
        <v>5</v>
      </c>
      <c r="J233" t="s">
        <v>26</v>
      </c>
      <c r="K233">
        <v>377</v>
      </c>
    </row>
    <row r="234" spans="1:11" x14ac:dyDescent="0.3">
      <c r="A234">
        <v>233</v>
      </c>
      <c r="B234" t="s">
        <v>7</v>
      </c>
      <c r="C234" t="s">
        <v>17</v>
      </c>
      <c r="D234" t="s">
        <v>16</v>
      </c>
      <c r="E234">
        <v>0.8</v>
      </c>
      <c r="F234">
        <v>2</v>
      </c>
      <c r="G234">
        <v>3</v>
      </c>
      <c r="H234">
        <v>44</v>
      </c>
      <c r="I234">
        <v>0</v>
      </c>
      <c r="J234" t="s">
        <v>24</v>
      </c>
      <c r="K234">
        <v>258</v>
      </c>
    </row>
    <row r="235" spans="1:11" x14ac:dyDescent="0.3">
      <c r="A235">
        <v>234</v>
      </c>
      <c r="B235" t="s">
        <v>7</v>
      </c>
      <c r="C235" t="s">
        <v>18</v>
      </c>
      <c r="D235" t="s">
        <v>13</v>
      </c>
      <c r="E235">
        <v>1</v>
      </c>
      <c r="F235">
        <v>2</v>
      </c>
      <c r="G235">
        <v>1</v>
      </c>
      <c r="H235">
        <v>47</v>
      </c>
      <c r="I235">
        <v>8</v>
      </c>
      <c r="J235" t="s">
        <v>35</v>
      </c>
      <c r="K235">
        <v>91</v>
      </c>
    </row>
    <row r="236" spans="1:11" x14ac:dyDescent="0.3">
      <c r="A236">
        <v>235</v>
      </c>
      <c r="B236" t="s">
        <v>8</v>
      </c>
      <c r="C236" t="s">
        <v>19</v>
      </c>
      <c r="D236" t="s">
        <v>14</v>
      </c>
      <c r="E236">
        <v>1</v>
      </c>
      <c r="F236">
        <v>2</v>
      </c>
      <c r="G236">
        <v>3</v>
      </c>
      <c r="H236">
        <v>48</v>
      </c>
      <c r="I236">
        <v>6</v>
      </c>
      <c r="J236" t="s">
        <v>24</v>
      </c>
      <c r="K236">
        <v>393</v>
      </c>
    </row>
    <row r="237" spans="1:11" x14ac:dyDescent="0.3">
      <c r="A237">
        <v>236</v>
      </c>
      <c r="B237" t="s">
        <v>7</v>
      </c>
      <c r="C237" t="s">
        <v>17</v>
      </c>
      <c r="D237" t="s">
        <v>15</v>
      </c>
      <c r="E237">
        <v>1</v>
      </c>
      <c r="F237">
        <v>3</v>
      </c>
      <c r="G237">
        <v>3</v>
      </c>
      <c r="H237">
        <v>46</v>
      </c>
      <c r="I237">
        <v>4</v>
      </c>
      <c r="J237" t="s">
        <v>24</v>
      </c>
      <c r="K237">
        <v>360</v>
      </c>
    </row>
    <row r="238" spans="1:11" x14ac:dyDescent="0.3">
      <c r="A238">
        <v>237</v>
      </c>
      <c r="B238" t="s">
        <v>8</v>
      </c>
      <c r="C238" t="s">
        <v>18</v>
      </c>
      <c r="D238" t="s">
        <v>13</v>
      </c>
      <c r="E238">
        <v>1</v>
      </c>
      <c r="F238">
        <v>3</v>
      </c>
      <c r="G238">
        <v>0</v>
      </c>
      <c r="H238">
        <v>33</v>
      </c>
      <c r="I238">
        <v>5</v>
      </c>
      <c r="J238" t="s">
        <v>24</v>
      </c>
      <c r="K238">
        <v>16</v>
      </c>
    </row>
    <row r="239" spans="1:11" x14ac:dyDescent="0.3">
      <c r="A239">
        <v>238</v>
      </c>
      <c r="B239" t="s">
        <v>7</v>
      </c>
      <c r="C239" t="s">
        <v>17</v>
      </c>
      <c r="D239" t="s">
        <v>13</v>
      </c>
      <c r="E239">
        <v>1</v>
      </c>
      <c r="F239">
        <v>2</v>
      </c>
      <c r="G239">
        <v>3</v>
      </c>
      <c r="H239">
        <v>46</v>
      </c>
      <c r="I239">
        <v>0</v>
      </c>
      <c r="J239" t="s">
        <v>36</v>
      </c>
      <c r="K239">
        <v>390</v>
      </c>
    </row>
    <row r="240" spans="1:11" x14ac:dyDescent="0.3">
      <c r="A240">
        <v>239</v>
      </c>
      <c r="B240" t="s">
        <v>8</v>
      </c>
      <c r="C240" t="s">
        <v>19</v>
      </c>
      <c r="D240" t="s">
        <v>15</v>
      </c>
      <c r="E240">
        <v>1</v>
      </c>
      <c r="F240">
        <v>3</v>
      </c>
      <c r="G240">
        <v>2</v>
      </c>
      <c r="H240">
        <v>31</v>
      </c>
      <c r="I240">
        <v>6</v>
      </c>
      <c r="J240" t="s">
        <v>31</v>
      </c>
      <c r="K240">
        <v>236</v>
      </c>
    </row>
    <row r="241" spans="1:11" x14ac:dyDescent="0.3">
      <c r="A241">
        <v>240</v>
      </c>
      <c r="B241" t="s">
        <v>8</v>
      </c>
      <c r="C241" t="s">
        <v>17</v>
      </c>
      <c r="D241" t="s">
        <v>13</v>
      </c>
      <c r="E241">
        <v>1</v>
      </c>
      <c r="F241">
        <v>2</v>
      </c>
      <c r="G241">
        <v>5</v>
      </c>
      <c r="H241">
        <v>29</v>
      </c>
      <c r="I241">
        <v>9</v>
      </c>
      <c r="J241" t="s">
        <v>31</v>
      </c>
      <c r="K241">
        <v>462</v>
      </c>
    </row>
    <row r="242" spans="1:11" x14ac:dyDescent="0.3">
      <c r="A242">
        <v>241</v>
      </c>
      <c r="B242" t="s">
        <v>7</v>
      </c>
      <c r="C242" t="s">
        <v>19</v>
      </c>
      <c r="D242" t="s">
        <v>14</v>
      </c>
      <c r="E242">
        <v>1</v>
      </c>
      <c r="F242">
        <v>2</v>
      </c>
      <c r="G242">
        <v>1</v>
      </c>
      <c r="H242">
        <v>56</v>
      </c>
      <c r="I242">
        <v>2</v>
      </c>
      <c r="J242" t="s">
        <v>24</v>
      </c>
      <c r="K242">
        <v>77</v>
      </c>
    </row>
    <row r="243" spans="1:11" x14ac:dyDescent="0.3">
      <c r="A243">
        <v>242</v>
      </c>
      <c r="B243" t="s">
        <v>8</v>
      </c>
      <c r="C243" t="s">
        <v>18</v>
      </c>
      <c r="D243" t="s">
        <v>14</v>
      </c>
      <c r="E243">
        <v>1</v>
      </c>
      <c r="F243">
        <v>2</v>
      </c>
      <c r="G243">
        <v>1</v>
      </c>
      <c r="H243">
        <v>37</v>
      </c>
      <c r="I243">
        <v>2</v>
      </c>
      <c r="J243" t="s">
        <v>36</v>
      </c>
      <c r="K243">
        <v>51</v>
      </c>
    </row>
    <row r="244" spans="1:11" x14ac:dyDescent="0.3">
      <c r="A244">
        <v>243</v>
      </c>
      <c r="B244" t="s">
        <v>8</v>
      </c>
      <c r="C244" t="s">
        <v>21</v>
      </c>
      <c r="D244" t="s">
        <v>13</v>
      </c>
      <c r="E244">
        <v>1</v>
      </c>
      <c r="F244">
        <v>2</v>
      </c>
      <c r="G244">
        <v>3</v>
      </c>
      <c r="H244">
        <v>36</v>
      </c>
      <c r="I244">
        <v>8</v>
      </c>
      <c r="J244" t="s">
        <v>24</v>
      </c>
      <c r="K244">
        <v>322</v>
      </c>
    </row>
    <row r="245" spans="1:11" x14ac:dyDescent="0.3">
      <c r="A245">
        <v>244</v>
      </c>
      <c r="B245" t="s">
        <v>8</v>
      </c>
      <c r="C245" t="s">
        <v>20</v>
      </c>
      <c r="D245" t="s">
        <v>15</v>
      </c>
      <c r="E245">
        <v>1</v>
      </c>
      <c r="F245">
        <v>3</v>
      </c>
      <c r="G245">
        <v>3</v>
      </c>
      <c r="H245">
        <v>43</v>
      </c>
      <c r="I245">
        <v>9</v>
      </c>
      <c r="J245" t="s">
        <v>41</v>
      </c>
      <c r="K245">
        <v>315</v>
      </c>
    </row>
    <row r="246" spans="1:11" x14ac:dyDescent="0.3">
      <c r="A246">
        <v>245</v>
      </c>
      <c r="B246" t="s">
        <v>7</v>
      </c>
      <c r="C246" t="s">
        <v>18</v>
      </c>
      <c r="D246" t="s">
        <v>13</v>
      </c>
      <c r="E246">
        <v>0.7</v>
      </c>
      <c r="F246">
        <v>3</v>
      </c>
      <c r="G246">
        <v>3</v>
      </c>
      <c r="H246">
        <v>44</v>
      </c>
      <c r="I246">
        <v>4</v>
      </c>
      <c r="J246" t="s">
        <v>24</v>
      </c>
      <c r="K246">
        <v>413</v>
      </c>
    </row>
    <row r="247" spans="1:11" x14ac:dyDescent="0.3">
      <c r="A247">
        <v>246</v>
      </c>
      <c r="B247" t="s">
        <v>8</v>
      </c>
      <c r="C247" t="s">
        <v>17</v>
      </c>
      <c r="D247" t="s">
        <v>15</v>
      </c>
      <c r="E247">
        <v>1</v>
      </c>
      <c r="F247">
        <v>2</v>
      </c>
      <c r="G247">
        <v>3</v>
      </c>
      <c r="H247">
        <v>55</v>
      </c>
      <c r="I247">
        <v>7</v>
      </c>
      <c r="J247" t="s">
        <v>24</v>
      </c>
      <c r="K247">
        <v>253</v>
      </c>
    </row>
    <row r="248" spans="1:11" x14ac:dyDescent="0.3">
      <c r="A248">
        <v>247</v>
      </c>
      <c r="B248" t="s">
        <v>8</v>
      </c>
      <c r="C248" t="s">
        <v>17</v>
      </c>
      <c r="D248" t="s">
        <v>13</v>
      </c>
      <c r="E248">
        <v>1</v>
      </c>
      <c r="F248">
        <v>2</v>
      </c>
      <c r="G248">
        <v>2</v>
      </c>
      <c r="H248">
        <v>42</v>
      </c>
      <c r="I248">
        <v>5</v>
      </c>
      <c r="J248" t="s">
        <v>24</v>
      </c>
      <c r="K248">
        <v>231</v>
      </c>
    </row>
    <row r="249" spans="1:11" x14ac:dyDescent="0.3">
      <c r="A249">
        <v>248</v>
      </c>
      <c r="B249" t="s">
        <v>8</v>
      </c>
      <c r="C249" t="s">
        <v>19</v>
      </c>
      <c r="D249" t="s">
        <v>13</v>
      </c>
      <c r="E249">
        <v>1</v>
      </c>
      <c r="F249">
        <v>3</v>
      </c>
      <c r="G249">
        <v>3</v>
      </c>
      <c r="H249">
        <v>39</v>
      </c>
      <c r="I249">
        <v>8</v>
      </c>
      <c r="J249" t="s">
        <v>26</v>
      </c>
      <c r="K249">
        <v>406</v>
      </c>
    </row>
    <row r="250" spans="1:11" x14ac:dyDescent="0.3">
      <c r="A250">
        <v>249</v>
      </c>
      <c r="B250" t="s">
        <v>8</v>
      </c>
      <c r="C250" t="s">
        <v>17</v>
      </c>
      <c r="D250" t="s">
        <v>13</v>
      </c>
      <c r="E250">
        <v>1</v>
      </c>
      <c r="F250">
        <v>2</v>
      </c>
      <c r="G250">
        <v>3</v>
      </c>
      <c r="H250">
        <v>35</v>
      </c>
      <c r="I250">
        <v>6</v>
      </c>
      <c r="J250" t="s">
        <v>24</v>
      </c>
      <c r="K250">
        <v>347</v>
      </c>
    </row>
    <row r="251" spans="1:11" x14ac:dyDescent="0.3">
      <c r="A251">
        <v>250</v>
      </c>
      <c r="B251" t="s">
        <v>8</v>
      </c>
      <c r="C251" t="s">
        <v>17</v>
      </c>
      <c r="D251" t="s">
        <v>13</v>
      </c>
      <c r="E251">
        <v>1</v>
      </c>
      <c r="F251">
        <v>2</v>
      </c>
      <c r="G251">
        <v>5</v>
      </c>
      <c r="H251">
        <v>55</v>
      </c>
      <c r="I251">
        <v>9</v>
      </c>
      <c r="J251" t="s">
        <v>24</v>
      </c>
      <c r="K251">
        <v>468</v>
      </c>
    </row>
    <row r="252" spans="1:11" x14ac:dyDescent="0.3">
      <c r="A252">
        <v>251</v>
      </c>
      <c r="B252" t="s">
        <v>8</v>
      </c>
      <c r="C252" t="s">
        <v>18</v>
      </c>
      <c r="D252" t="s">
        <v>15</v>
      </c>
      <c r="E252">
        <v>1</v>
      </c>
      <c r="F252">
        <v>3</v>
      </c>
      <c r="G252">
        <v>1</v>
      </c>
      <c r="H252">
        <v>54</v>
      </c>
      <c r="I252">
        <v>4</v>
      </c>
      <c r="J252" t="s">
        <v>24</v>
      </c>
      <c r="K252">
        <v>64</v>
      </c>
    </row>
    <row r="253" spans="1:11" x14ac:dyDescent="0.3">
      <c r="A253">
        <v>252</v>
      </c>
      <c r="B253" t="s">
        <v>8</v>
      </c>
      <c r="C253" t="s">
        <v>17</v>
      </c>
      <c r="D253" t="s">
        <v>13</v>
      </c>
      <c r="E253">
        <v>1</v>
      </c>
      <c r="F253">
        <v>2</v>
      </c>
      <c r="G253">
        <v>1</v>
      </c>
      <c r="H253">
        <v>53</v>
      </c>
      <c r="I253">
        <v>4</v>
      </c>
      <c r="J253" t="s">
        <v>24</v>
      </c>
      <c r="K253">
        <v>86</v>
      </c>
    </row>
    <row r="254" spans="1:11" x14ac:dyDescent="0.3">
      <c r="A254">
        <v>253</v>
      </c>
      <c r="B254" t="s">
        <v>8</v>
      </c>
      <c r="C254" t="s">
        <v>17</v>
      </c>
      <c r="D254" t="s">
        <v>11</v>
      </c>
      <c r="E254">
        <v>1</v>
      </c>
      <c r="F254">
        <v>2</v>
      </c>
      <c r="G254">
        <v>3</v>
      </c>
      <c r="H254">
        <v>54</v>
      </c>
      <c r="I254">
        <v>7</v>
      </c>
      <c r="J254" t="s">
        <v>24</v>
      </c>
      <c r="K254">
        <v>343</v>
      </c>
    </row>
    <row r="255" spans="1:11" x14ac:dyDescent="0.3">
      <c r="A255">
        <v>254</v>
      </c>
      <c r="B255" t="s">
        <v>7</v>
      </c>
      <c r="C255" t="s">
        <v>17</v>
      </c>
      <c r="D255" t="s">
        <v>14</v>
      </c>
      <c r="E255">
        <v>1</v>
      </c>
      <c r="F255">
        <v>3</v>
      </c>
      <c r="G255">
        <v>5</v>
      </c>
      <c r="H255">
        <v>32</v>
      </c>
      <c r="I255">
        <v>5</v>
      </c>
      <c r="J255" t="s">
        <v>24</v>
      </c>
      <c r="K255">
        <v>480</v>
      </c>
    </row>
    <row r="256" spans="1:11" x14ac:dyDescent="0.3">
      <c r="A256">
        <v>255</v>
      </c>
      <c r="B256" t="s">
        <v>8</v>
      </c>
      <c r="C256" t="s">
        <v>17</v>
      </c>
      <c r="D256" t="s">
        <v>13</v>
      </c>
      <c r="E256">
        <v>1</v>
      </c>
      <c r="F256">
        <v>2</v>
      </c>
      <c r="G256">
        <v>2</v>
      </c>
      <c r="H256">
        <v>44</v>
      </c>
      <c r="I256">
        <v>5</v>
      </c>
      <c r="J256" t="s">
        <v>24</v>
      </c>
      <c r="K256">
        <v>215</v>
      </c>
    </row>
    <row r="257" spans="1:11" x14ac:dyDescent="0.3">
      <c r="A257">
        <v>256</v>
      </c>
      <c r="B257" t="s">
        <v>7</v>
      </c>
      <c r="C257" t="s">
        <v>18</v>
      </c>
      <c r="D257" t="s">
        <v>13</v>
      </c>
      <c r="E257">
        <v>1</v>
      </c>
      <c r="F257">
        <v>2</v>
      </c>
      <c r="G257">
        <v>4</v>
      </c>
      <c r="H257">
        <v>26</v>
      </c>
      <c r="I257">
        <v>5</v>
      </c>
      <c r="J257" t="s">
        <v>35</v>
      </c>
      <c r="K257">
        <v>424</v>
      </c>
    </row>
    <row r="258" spans="1:11" x14ac:dyDescent="0.3">
      <c r="A258">
        <v>257</v>
      </c>
      <c r="B258" t="s">
        <v>8</v>
      </c>
      <c r="C258" t="s">
        <v>22</v>
      </c>
      <c r="D258" t="s">
        <v>16</v>
      </c>
      <c r="E258">
        <v>1</v>
      </c>
      <c r="F258">
        <v>2</v>
      </c>
      <c r="G258">
        <v>1</v>
      </c>
      <c r="H258">
        <v>41</v>
      </c>
      <c r="I258">
        <v>9</v>
      </c>
      <c r="J258" t="s">
        <v>24</v>
      </c>
      <c r="K258">
        <v>87</v>
      </c>
    </row>
    <row r="259" spans="1:11" x14ac:dyDescent="0.3">
      <c r="A259">
        <v>258</v>
      </c>
      <c r="B259" t="s">
        <v>8</v>
      </c>
      <c r="C259" t="s">
        <v>17</v>
      </c>
      <c r="D259" t="s">
        <v>13</v>
      </c>
      <c r="E259">
        <v>1</v>
      </c>
      <c r="F259">
        <v>2</v>
      </c>
      <c r="G259">
        <v>3</v>
      </c>
      <c r="H259">
        <v>37</v>
      </c>
      <c r="I259">
        <v>8</v>
      </c>
      <c r="J259" t="s">
        <v>36</v>
      </c>
      <c r="K259">
        <v>363</v>
      </c>
    </row>
    <row r="260" spans="1:11" x14ac:dyDescent="0.3">
      <c r="A260">
        <v>259</v>
      </c>
      <c r="B260" t="s">
        <v>8</v>
      </c>
      <c r="C260" t="s">
        <v>17</v>
      </c>
      <c r="D260" t="s">
        <v>12</v>
      </c>
      <c r="E260">
        <v>1</v>
      </c>
      <c r="F260">
        <v>3</v>
      </c>
      <c r="G260">
        <v>0</v>
      </c>
      <c r="H260">
        <v>42</v>
      </c>
      <c r="I260">
        <v>8</v>
      </c>
      <c r="J260" t="s">
        <v>24</v>
      </c>
      <c r="K260">
        <v>46</v>
      </c>
    </row>
    <row r="261" spans="1:11" x14ac:dyDescent="0.3">
      <c r="A261">
        <v>260</v>
      </c>
      <c r="B261" t="s">
        <v>8</v>
      </c>
      <c r="C261" t="s">
        <v>18</v>
      </c>
      <c r="D261" t="s">
        <v>15</v>
      </c>
      <c r="E261">
        <v>1</v>
      </c>
      <c r="F261">
        <v>2</v>
      </c>
      <c r="G261">
        <v>4</v>
      </c>
      <c r="H261">
        <v>59</v>
      </c>
      <c r="I261">
        <v>5</v>
      </c>
      <c r="J261" t="s">
        <v>24</v>
      </c>
      <c r="K261">
        <v>434</v>
      </c>
    </row>
    <row r="262" spans="1:11" x14ac:dyDescent="0.3">
      <c r="A262">
        <v>261</v>
      </c>
      <c r="B262" t="s">
        <v>7</v>
      </c>
      <c r="C262" t="s">
        <v>19</v>
      </c>
      <c r="D262" t="s">
        <v>12</v>
      </c>
      <c r="E262">
        <v>1</v>
      </c>
      <c r="F262">
        <v>3</v>
      </c>
      <c r="G262">
        <v>5</v>
      </c>
      <c r="H262">
        <v>25</v>
      </c>
      <c r="I262">
        <v>1</v>
      </c>
      <c r="J262" t="s">
        <v>36</v>
      </c>
      <c r="K262">
        <v>479</v>
      </c>
    </row>
    <row r="263" spans="1:11" x14ac:dyDescent="0.3">
      <c r="A263">
        <v>262</v>
      </c>
      <c r="B263" t="s">
        <v>8</v>
      </c>
      <c r="C263" t="s">
        <v>21</v>
      </c>
      <c r="D263" t="s">
        <v>11</v>
      </c>
      <c r="E263">
        <v>1</v>
      </c>
      <c r="F263">
        <v>3</v>
      </c>
      <c r="G263">
        <v>3</v>
      </c>
      <c r="H263">
        <v>37</v>
      </c>
      <c r="I263">
        <v>9</v>
      </c>
      <c r="J263" t="s">
        <v>24</v>
      </c>
      <c r="K263">
        <v>278</v>
      </c>
    </row>
    <row r="264" spans="1:11" x14ac:dyDescent="0.3">
      <c r="A264">
        <v>263</v>
      </c>
      <c r="B264" t="s">
        <v>8</v>
      </c>
      <c r="C264" t="s">
        <v>18</v>
      </c>
      <c r="D264" t="s">
        <v>13</v>
      </c>
      <c r="E264">
        <v>1</v>
      </c>
      <c r="F264">
        <v>2</v>
      </c>
      <c r="G264">
        <v>1</v>
      </c>
      <c r="H264">
        <v>56</v>
      </c>
      <c r="I264">
        <v>0</v>
      </c>
      <c r="J264" t="s">
        <v>44</v>
      </c>
      <c r="K264">
        <v>132</v>
      </c>
    </row>
    <row r="265" spans="1:11" x14ac:dyDescent="0.3">
      <c r="A265">
        <v>264</v>
      </c>
      <c r="B265" t="s">
        <v>8</v>
      </c>
      <c r="C265" t="s">
        <v>18</v>
      </c>
      <c r="D265" t="s">
        <v>13</v>
      </c>
      <c r="E265">
        <v>1</v>
      </c>
      <c r="F265">
        <v>2</v>
      </c>
      <c r="G265">
        <v>2</v>
      </c>
      <c r="H265">
        <v>48</v>
      </c>
      <c r="I265">
        <v>5</v>
      </c>
      <c r="J265" t="s">
        <v>36</v>
      </c>
      <c r="K265">
        <v>199</v>
      </c>
    </row>
    <row r="266" spans="1:11" x14ac:dyDescent="0.3">
      <c r="A266">
        <v>265</v>
      </c>
      <c r="B266" t="s">
        <v>7</v>
      </c>
      <c r="C266" t="s">
        <v>19</v>
      </c>
      <c r="D266" t="s">
        <v>13</v>
      </c>
      <c r="E266">
        <v>1</v>
      </c>
      <c r="F266">
        <v>2</v>
      </c>
      <c r="G266">
        <v>5</v>
      </c>
      <c r="H266">
        <v>24</v>
      </c>
      <c r="I266">
        <v>8</v>
      </c>
      <c r="J266" t="s">
        <v>24</v>
      </c>
      <c r="K266">
        <v>473</v>
      </c>
    </row>
    <row r="267" spans="1:11" x14ac:dyDescent="0.3">
      <c r="A267">
        <v>266</v>
      </c>
      <c r="B267" t="s">
        <v>7</v>
      </c>
      <c r="C267" t="s">
        <v>18</v>
      </c>
      <c r="D267" t="s">
        <v>13</v>
      </c>
      <c r="E267">
        <v>0.8</v>
      </c>
      <c r="F267">
        <v>2</v>
      </c>
      <c r="G267">
        <v>0</v>
      </c>
      <c r="H267">
        <v>37</v>
      </c>
      <c r="I267">
        <v>5</v>
      </c>
      <c r="J267" t="s">
        <v>24</v>
      </c>
      <c r="K267">
        <v>37</v>
      </c>
    </row>
    <row r="268" spans="1:11" x14ac:dyDescent="0.3">
      <c r="A268">
        <v>267</v>
      </c>
      <c r="B268" t="s">
        <v>8</v>
      </c>
      <c r="C268" t="s">
        <v>18</v>
      </c>
      <c r="D268" t="s">
        <v>11</v>
      </c>
      <c r="E268">
        <v>1</v>
      </c>
      <c r="F268">
        <v>2</v>
      </c>
      <c r="G268">
        <v>2</v>
      </c>
      <c r="H268">
        <v>45</v>
      </c>
      <c r="I268">
        <v>3</v>
      </c>
      <c r="J268" t="s">
        <v>24</v>
      </c>
      <c r="K268">
        <v>186</v>
      </c>
    </row>
    <row r="269" spans="1:11" x14ac:dyDescent="0.3">
      <c r="A269">
        <v>268</v>
      </c>
      <c r="B269" t="s">
        <v>7</v>
      </c>
      <c r="C269" t="s">
        <v>17</v>
      </c>
      <c r="D269" t="s">
        <v>13</v>
      </c>
      <c r="E269">
        <v>1</v>
      </c>
      <c r="F269">
        <v>4</v>
      </c>
      <c r="G269">
        <v>5</v>
      </c>
      <c r="H269">
        <v>61</v>
      </c>
      <c r="I269">
        <v>1</v>
      </c>
      <c r="J269" t="s">
        <v>36</v>
      </c>
      <c r="K269">
        <v>466</v>
      </c>
    </row>
    <row r="270" spans="1:11" x14ac:dyDescent="0.3">
      <c r="A270">
        <v>269</v>
      </c>
      <c r="B270" t="s">
        <v>8</v>
      </c>
      <c r="C270" t="s">
        <v>19</v>
      </c>
      <c r="D270" t="s">
        <v>16</v>
      </c>
      <c r="E270">
        <v>1</v>
      </c>
      <c r="F270">
        <v>2</v>
      </c>
      <c r="G270">
        <v>1</v>
      </c>
      <c r="H270">
        <v>41</v>
      </c>
      <c r="I270">
        <v>3</v>
      </c>
      <c r="J270" t="s">
        <v>24</v>
      </c>
      <c r="K270">
        <v>108</v>
      </c>
    </row>
    <row r="271" spans="1:11" x14ac:dyDescent="0.3">
      <c r="A271">
        <v>270</v>
      </c>
      <c r="B271" t="s">
        <v>7</v>
      </c>
      <c r="C271" t="s">
        <v>17</v>
      </c>
      <c r="D271" t="s">
        <v>13</v>
      </c>
      <c r="E271">
        <v>1</v>
      </c>
      <c r="F271">
        <v>3</v>
      </c>
      <c r="G271">
        <v>1</v>
      </c>
      <c r="H271">
        <v>48</v>
      </c>
      <c r="I271">
        <v>7</v>
      </c>
      <c r="J271" t="s">
        <v>24</v>
      </c>
      <c r="K271">
        <v>54</v>
      </c>
    </row>
    <row r="272" spans="1:11" x14ac:dyDescent="0.3">
      <c r="A272">
        <v>271</v>
      </c>
      <c r="B272" t="s">
        <v>7</v>
      </c>
      <c r="C272" t="s">
        <v>19</v>
      </c>
      <c r="D272" t="s">
        <v>15</v>
      </c>
      <c r="E272">
        <v>1</v>
      </c>
      <c r="F272">
        <v>2</v>
      </c>
      <c r="G272">
        <v>3</v>
      </c>
      <c r="H272">
        <v>36</v>
      </c>
      <c r="I272">
        <v>9</v>
      </c>
      <c r="J272" t="s">
        <v>24</v>
      </c>
      <c r="K272">
        <v>314</v>
      </c>
    </row>
    <row r="273" spans="1:11" x14ac:dyDescent="0.3">
      <c r="A273">
        <v>272</v>
      </c>
      <c r="B273" t="s">
        <v>7</v>
      </c>
      <c r="C273" t="s">
        <v>21</v>
      </c>
      <c r="D273" t="s">
        <v>13</v>
      </c>
      <c r="E273">
        <v>1</v>
      </c>
      <c r="F273">
        <v>3</v>
      </c>
      <c r="G273">
        <v>3</v>
      </c>
      <c r="H273">
        <v>33</v>
      </c>
      <c r="I273">
        <v>0</v>
      </c>
      <c r="J273" t="s">
        <v>24</v>
      </c>
      <c r="K273">
        <v>326</v>
      </c>
    </row>
    <row r="274" spans="1:11" x14ac:dyDescent="0.3">
      <c r="A274">
        <v>273</v>
      </c>
      <c r="B274" t="s">
        <v>7</v>
      </c>
      <c r="C274" t="s">
        <v>17</v>
      </c>
      <c r="D274" t="s">
        <v>14</v>
      </c>
      <c r="E274">
        <v>1</v>
      </c>
      <c r="F274">
        <v>3</v>
      </c>
      <c r="G274">
        <v>2</v>
      </c>
      <c r="H274">
        <v>61</v>
      </c>
      <c r="I274">
        <v>6</v>
      </c>
      <c r="J274" t="s">
        <v>24</v>
      </c>
      <c r="K274">
        <v>243</v>
      </c>
    </row>
    <row r="275" spans="1:11" x14ac:dyDescent="0.3">
      <c r="A275">
        <v>274</v>
      </c>
      <c r="B275" t="s">
        <v>8</v>
      </c>
      <c r="C275" t="s">
        <v>17</v>
      </c>
      <c r="D275" t="s">
        <v>13</v>
      </c>
      <c r="E275">
        <v>1</v>
      </c>
      <c r="F275">
        <v>2</v>
      </c>
      <c r="G275">
        <v>3</v>
      </c>
      <c r="H275">
        <v>52</v>
      </c>
      <c r="I275">
        <v>4</v>
      </c>
      <c r="J275" t="s">
        <v>24</v>
      </c>
      <c r="K275">
        <v>311</v>
      </c>
    </row>
    <row r="276" spans="1:11" x14ac:dyDescent="0.3">
      <c r="A276">
        <v>275</v>
      </c>
      <c r="B276" t="s">
        <v>7</v>
      </c>
      <c r="C276" t="s">
        <v>21</v>
      </c>
      <c r="D276" t="s">
        <v>13</v>
      </c>
      <c r="E276">
        <v>1</v>
      </c>
      <c r="F276">
        <v>2</v>
      </c>
      <c r="G276">
        <v>2</v>
      </c>
      <c r="H276">
        <v>47</v>
      </c>
      <c r="I276">
        <v>1</v>
      </c>
      <c r="J276" t="s">
        <v>36</v>
      </c>
      <c r="K276">
        <v>218</v>
      </c>
    </row>
    <row r="277" spans="1:11" x14ac:dyDescent="0.3">
      <c r="A277">
        <v>276</v>
      </c>
      <c r="B277" t="s">
        <v>8</v>
      </c>
      <c r="C277" t="s">
        <v>17</v>
      </c>
      <c r="D277" t="s">
        <v>15</v>
      </c>
      <c r="E277">
        <v>1</v>
      </c>
      <c r="F277">
        <v>3</v>
      </c>
      <c r="G277">
        <v>1</v>
      </c>
      <c r="H277">
        <v>38</v>
      </c>
      <c r="I277">
        <v>2</v>
      </c>
      <c r="J277" t="s">
        <v>36</v>
      </c>
      <c r="K277">
        <v>81</v>
      </c>
    </row>
    <row r="278" spans="1:11" x14ac:dyDescent="0.3">
      <c r="A278">
        <v>277</v>
      </c>
      <c r="B278" t="s">
        <v>8</v>
      </c>
      <c r="C278" t="s">
        <v>17</v>
      </c>
      <c r="D278" t="s">
        <v>13</v>
      </c>
      <c r="E278">
        <v>1</v>
      </c>
      <c r="F278">
        <v>2</v>
      </c>
      <c r="G278">
        <v>1</v>
      </c>
      <c r="H278">
        <v>50</v>
      </c>
      <c r="I278">
        <v>8</v>
      </c>
      <c r="J278" t="s">
        <v>36</v>
      </c>
      <c r="K278">
        <v>98</v>
      </c>
    </row>
    <row r="279" spans="1:11" x14ac:dyDescent="0.3">
      <c r="A279">
        <v>278</v>
      </c>
      <c r="B279" t="s">
        <v>8</v>
      </c>
      <c r="C279" t="s">
        <v>20</v>
      </c>
      <c r="D279" t="s">
        <v>15</v>
      </c>
      <c r="E279">
        <v>1</v>
      </c>
      <c r="F279">
        <v>2</v>
      </c>
      <c r="G279">
        <v>1</v>
      </c>
      <c r="H279">
        <v>44</v>
      </c>
      <c r="I279">
        <v>4</v>
      </c>
      <c r="J279" t="s">
        <v>24</v>
      </c>
      <c r="K279">
        <v>61</v>
      </c>
    </row>
    <row r="280" spans="1:11" x14ac:dyDescent="0.3">
      <c r="A280">
        <v>279</v>
      </c>
      <c r="B280" t="s">
        <v>8</v>
      </c>
      <c r="C280" t="s">
        <v>17</v>
      </c>
      <c r="D280" t="s">
        <v>15</v>
      </c>
      <c r="E280">
        <v>1</v>
      </c>
      <c r="F280">
        <v>3</v>
      </c>
      <c r="G280">
        <v>3</v>
      </c>
      <c r="H280">
        <v>36</v>
      </c>
      <c r="I280">
        <v>8</v>
      </c>
      <c r="J280" t="s">
        <v>24</v>
      </c>
      <c r="K280">
        <v>276</v>
      </c>
    </row>
    <row r="281" spans="1:11" x14ac:dyDescent="0.3">
      <c r="A281">
        <v>280</v>
      </c>
      <c r="B281" t="s">
        <v>8</v>
      </c>
      <c r="C281" t="s">
        <v>22</v>
      </c>
      <c r="D281" t="s">
        <v>14</v>
      </c>
      <c r="E281">
        <v>1</v>
      </c>
      <c r="F281">
        <v>3</v>
      </c>
      <c r="G281">
        <v>1</v>
      </c>
      <c r="H281">
        <v>44</v>
      </c>
      <c r="I281">
        <v>0</v>
      </c>
      <c r="J281" t="s">
        <v>36</v>
      </c>
      <c r="K281">
        <v>85</v>
      </c>
    </row>
    <row r="282" spans="1:11" x14ac:dyDescent="0.3">
      <c r="A282">
        <v>281</v>
      </c>
      <c r="B282" t="s">
        <v>8</v>
      </c>
      <c r="C282" t="s">
        <v>17</v>
      </c>
      <c r="D282" t="s">
        <v>13</v>
      </c>
      <c r="E282">
        <v>1</v>
      </c>
      <c r="F282">
        <v>2</v>
      </c>
      <c r="G282">
        <v>1</v>
      </c>
      <c r="H282">
        <v>38</v>
      </c>
      <c r="I282">
        <v>5</v>
      </c>
      <c r="J282" t="s">
        <v>31</v>
      </c>
      <c r="K282">
        <v>117</v>
      </c>
    </row>
    <row r="283" spans="1:11" x14ac:dyDescent="0.3">
      <c r="A283">
        <v>282</v>
      </c>
      <c r="B283" t="s">
        <v>8</v>
      </c>
      <c r="C283" t="s">
        <v>21</v>
      </c>
      <c r="D283" t="s">
        <v>14</v>
      </c>
      <c r="E283">
        <v>1</v>
      </c>
      <c r="F283">
        <v>3</v>
      </c>
      <c r="G283">
        <v>3</v>
      </c>
      <c r="H283">
        <v>32</v>
      </c>
      <c r="I283">
        <v>9</v>
      </c>
      <c r="J283" t="s">
        <v>44</v>
      </c>
      <c r="K283">
        <v>299</v>
      </c>
    </row>
    <row r="284" spans="1:11" x14ac:dyDescent="0.3">
      <c r="A284">
        <v>283</v>
      </c>
      <c r="B284" t="s">
        <v>8</v>
      </c>
      <c r="C284" t="s">
        <v>17</v>
      </c>
      <c r="D284" t="s">
        <v>13</v>
      </c>
      <c r="E284">
        <v>1</v>
      </c>
      <c r="F284">
        <v>3</v>
      </c>
      <c r="G284">
        <v>5</v>
      </c>
      <c r="H284">
        <v>30</v>
      </c>
      <c r="I284">
        <v>7</v>
      </c>
      <c r="J284" t="s">
        <v>24</v>
      </c>
      <c r="K284">
        <v>477</v>
      </c>
    </row>
    <row r="285" spans="1:11" x14ac:dyDescent="0.3">
      <c r="A285">
        <v>284</v>
      </c>
      <c r="B285" t="s">
        <v>8</v>
      </c>
      <c r="C285" t="s">
        <v>17</v>
      </c>
      <c r="D285" t="s">
        <v>13</v>
      </c>
      <c r="E285">
        <v>1</v>
      </c>
      <c r="F285">
        <v>2</v>
      </c>
      <c r="G285">
        <v>5</v>
      </c>
      <c r="H285">
        <v>41</v>
      </c>
      <c r="I285">
        <v>1</v>
      </c>
      <c r="J285" t="s">
        <v>36</v>
      </c>
      <c r="K285">
        <v>465</v>
      </c>
    </row>
    <row r="286" spans="1:11" x14ac:dyDescent="0.3">
      <c r="A286">
        <v>285</v>
      </c>
      <c r="B286" t="s">
        <v>8</v>
      </c>
      <c r="C286" t="s">
        <v>17</v>
      </c>
      <c r="D286" t="s">
        <v>15</v>
      </c>
      <c r="E286">
        <v>1</v>
      </c>
      <c r="F286">
        <v>2</v>
      </c>
      <c r="G286">
        <v>0</v>
      </c>
      <c r="H286">
        <v>49</v>
      </c>
      <c r="I286">
        <v>6</v>
      </c>
      <c r="J286" t="s">
        <v>24</v>
      </c>
      <c r="K286">
        <v>6</v>
      </c>
    </row>
    <row r="287" spans="1:11" x14ac:dyDescent="0.3">
      <c r="A287">
        <v>286</v>
      </c>
      <c r="B287" t="s">
        <v>8</v>
      </c>
      <c r="C287" t="s">
        <v>19</v>
      </c>
      <c r="D287" t="s">
        <v>13</v>
      </c>
      <c r="E287">
        <v>1</v>
      </c>
      <c r="F287">
        <v>2</v>
      </c>
      <c r="G287">
        <v>0</v>
      </c>
      <c r="H287">
        <v>29</v>
      </c>
      <c r="I287">
        <v>2</v>
      </c>
      <c r="J287" t="s">
        <v>35</v>
      </c>
      <c r="K287">
        <v>10</v>
      </c>
    </row>
    <row r="288" spans="1:11" x14ac:dyDescent="0.3">
      <c r="A288">
        <v>287</v>
      </c>
      <c r="B288" t="s">
        <v>8</v>
      </c>
      <c r="C288" t="s">
        <v>17</v>
      </c>
      <c r="D288" t="s">
        <v>14</v>
      </c>
      <c r="E288">
        <v>1</v>
      </c>
      <c r="F288">
        <v>3</v>
      </c>
      <c r="G288">
        <v>0</v>
      </c>
      <c r="H288">
        <v>42</v>
      </c>
      <c r="I288">
        <v>0</v>
      </c>
      <c r="J288" t="s">
        <v>36</v>
      </c>
      <c r="K288">
        <v>9</v>
      </c>
    </row>
    <row r="289" spans="1:11" x14ac:dyDescent="0.3">
      <c r="A289">
        <v>288</v>
      </c>
      <c r="B289" t="s">
        <v>8</v>
      </c>
      <c r="C289" t="s">
        <v>18</v>
      </c>
      <c r="D289" t="s">
        <v>15</v>
      </c>
      <c r="E289">
        <v>1</v>
      </c>
      <c r="F289">
        <v>2</v>
      </c>
      <c r="G289">
        <v>2</v>
      </c>
      <c r="H289">
        <v>47</v>
      </c>
      <c r="I289">
        <v>4</v>
      </c>
      <c r="J289" t="s">
        <v>35</v>
      </c>
      <c r="K289">
        <v>228</v>
      </c>
    </row>
    <row r="290" spans="1:11" x14ac:dyDescent="0.3">
      <c r="A290">
        <v>289</v>
      </c>
      <c r="B290" t="s">
        <v>7</v>
      </c>
      <c r="C290" t="s">
        <v>18</v>
      </c>
      <c r="D290" t="s">
        <v>15</v>
      </c>
      <c r="E290">
        <v>1</v>
      </c>
      <c r="F290">
        <v>3</v>
      </c>
      <c r="G290">
        <v>0</v>
      </c>
      <c r="H290">
        <v>41</v>
      </c>
      <c r="I290">
        <v>4</v>
      </c>
      <c r="J290" t="s">
        <v>31</v>
      </c>
      <c r="K290">
        <v>2</v>
      </c>
    </row>
    <row r="291" spans="1:11" x14ac:dyDescent="0.3">
      <c r="A291">
        <v>290</v>
      </c>
      <c r="B291" t="s">
        <v>8</v>
      </c>
      <c r="C291" t="s">
        <v>17</v>
      </c>
      <c r="D291" t="s">
        <v>13</v>
      </c>
      <c r="E291">
        <v>1</v>
      </c>
      <c r="F291">
        <v>1</v>
      </c>
      <c r="G291">
        <v>8</v>
      </c>
      <c r="H291">
        <v>36</v>
      </c>
      <c r="I291">
        <v>8</v>
      </c>
      <c r="J291" t="s">
        <v>36</v>
      </c>
      <c r="K291">
        <v>494</v>
      </c>
    </row>
    <row r="292" spans="1:11" x14ac:dyDescent="0.3">
      <c r="A292">
        <v>291</v>
      </c>
      <c r="B292" t="s">
        <v>7</v>
      </c>
      <c r="C292" t="s">
        <v>19</v>
      </c>
      <c r="D292" t="s">
        <v>15</v>
      </c>
      <c r="E292">
        <v>1</v>
      </c>
      <c r="F292">
        <v>3</v>
      </c>
      <c r="G292">
        <v>3</v>
      </c>
      <c r="H292">
        <v>37</v>
      </c>
      <c r="I292">
        <v>6</v>
      </c>
      <c r="J292" t="s">
        <v>24</v>
      </c>
      <c r="K292">
        <v>283</v>
      </c>
    </row>
    <row r="293" spans="1:11" x14ac:dyDescent="0.3">
      <c r="A293">
        <v>292</v>
      </c>
      <c r="B293" t="s">
        <v>8</v>
      </c>
      <c r="C293" t="s">
        <v>17</v>
      </c>
      <c r="D293" t="s">
        <v>15</v>
      </c>
      <c r="E293">
        <v>1</v>
      </c>
      <c r="F293">
        <v>2</v>
      </c>
      <c r="G293">
        <v>4</v>
      </c>
      <c r="H293">
        <v>39</v>
      </c>
      <c r="I293">
        <v>9</v>
      </c>
      <c r="J293" t="s">
        <v>36</v>
      </c>
      <c r="K293">
        <v>458</v>
      </c>
    </row>
    <row r="294" spans="1:11" x14ac:dyDescent="0.3">
      <c r="A294">
        <v>293</v>
      </c>
      <c r="B294" t="s">
        <v>7</v>
      </c>
      <c r="C294" t="s">
        <v>18</v>
      </c>
      <c r="D294" t="s">
        <v>14</v>
      </c>
      <c r="E294">
        <v>0.6</v>
      </c>
      <c r="F294">
        <v>2</v>
      </c>
      <c r="G294">
        <v>4</v>
      </c>
      <c r="H294">
        <v>48</v>
      </c>
      <c r="I294">
        <v>9</v>
      </c>
      <c r="J294" t="s">
        <v>36</v>
      </c>
      <c r="K294">
        <v>431</v>
      </c>
    </row>
    <row r="295" spans="1:11" x14ac:dyDescent="0.3">
      <c r="A295">
        <v>294</v>
      </c>
      <c r="B295" t="s">
        <v>8</v>
      </c>
      <c r="C295" t="s">
        <v>19</v>
      </c>
      <c r="D295" t="s">
        <v>13</v>
      </c>
      <c r="E295">
        <v>1</v>
      </c>
      <c r="F295">
        <v>2</v>
      </c>
      <c r="G295">
        <v>2</v>
      </c>
      <c r="H295">
        <v>38</v>
      </c>
      <c r="I295">
        <v>0</v>
      </c>
      <c r="J295" t="s">
        <v>24</v>
      </c>
      <c r="K295">
        <v>185</v>
      </c>
    </row>
    <row r="296" spans="1:11" x14ac:dyDescent="0.3">
      <c r="A296">
        <v>295</v>
      </c>
      <c r="B296" t="s">
        <v>7</v>
      </c>
      <c r="C296" t="s">
        <v>18</v>
      </c>
      <c r="D296" t="s">
        <v>13</v>
      </c>
      <c r="E296">
        <v>1</v>
      </c>
      <c r="F296">
        <v>2</v>
      </c>
      <c r="G296">
        <v>3</v>
      </c>
      <c r="H296">
        <v>43</v>
      </c>
      <c r="I296">
        <v>8</v>
      </c>
      <c r="J296" t="s">
        <v>24</v>
      </c>
      <c r="K296">
        <v>353</v>
      </c>
    </row>
    <row r="297" spans="1:11" x14ac:dyDescent="0.3">
      <c r="A297">
        <v>296</v>
      </c>
      <c r="B297" t="s">
        <v>8</v>
      </c>
      <c r="C297" t="s">
        <v>17</v>
      </c>
      <c r="D297" t="s">
        <v>15</v>
      </c>
      <c r="E297">
        <v>1</v>
      </c>
      <c r="F297">
        <v>2</v>
      </c>
      <c r="G297">
        <v>3</v>
      </c>
      <c r="H297">
        <v>44</v>
      </c>
      <c r="I297">
        <v>3</v>
      </c>
      <c r="J297" t="s">
        <v>37</v>
      </c>
      <c r="K297">
        <v>263</v>
      </c>
    </row>
    <row r="298" spans="1:11" x14ac:dyDescent="0.3">
      <c r="A298">
        <v>297</v>
      </c>
      <c r="B298" t="s">
        <v>8</v>
      </c>
      <c r="C298" t="s">
        <v>17</v>
      </c>
      <c r="D298" t="s">
        <v>15</v>
      </c>
      <c r="E298">
        <v>1</v>
      </c>
      <c r="F298">
        <v>2</v>
      </c>
      <c r="G298">
        <v>2</v>
      </c>
      <c r="H298">
        <v>41</v>
      </c>
      <c r="I298">
        <v>2</v>
      </c>
      <c r="J298" t="s">
        <v>24</v>
      </c>
      <c r="K298">
        <v>175</v>
      </c>
    </row>
    <row r="299" spans="1:11" x14ac:dyDescent="0.3">
      <c r="A299">
        <v>298</v>
      </c>
      <c r="B299" t="s">
        <v>7</v>
      </c>
      <c r="C299" t="s">
        <v>20</v>
      </c>
      <c r="D299" t="s">
        <v>13</v>
      </c>
      <c r="E299">
        <v>1</v>
      </c>
      <c r="F299">
        <v>3</v>
      </c>
      <c r="G299">
        <v>3</v>
      </c>
      <c r="H299">
        <v>39</v>
      </c>
      <c r="I299">
        <v>9</v>
      </c>
      <c r="J299" t="s">
        <v>24</v>
      </c>
      <c r="K299">
        <v>285</v>
      </c>
    </row>
    <row r="300" spans="1:11" x14ac:dyDescent="0.3">
      <c r="A300">
        <v>299</v>
      </c>
      <c r="B300" t="s">
        <v>8</v>
      </c>
      <c r="C300" t="s">
        <v>18</v>
      </c>
      <c r="D300" t="s">
        <v>15</v>
      </c>
      <c r="E300">
        <v>1</v>
      </c>
      <c r="F300">
        <v>3</v>
      </c>
      <c r="G300">
        <v>2</v>
      </c>
      <c r="H300">
        <v>46</v>
      </c>
      <c r="I300">
        <v>6</v>
      </c>
      <c r="J300" t="s">
        <v>24</v>
      </c>
      <c r="K300">
        <v>212</v>
      </c>
    </row>
    <row r="301" spans="1:11" x14ac:dyDescent="0.3">
      <c r="A301">
        <v>300</v>
      </c>
      <c r="B301" t="s">
        <v>8</v>
      </c>
      <c r="C301" t="s">
        <v>19</v>
      </c>
      <c r="D301" t="s">
        <v>13</v>
      </c>
      <c r="E301">
        <v>1</v>
      </c>
      <c r="F301">
        <v>3</v>
      </c>
      <c r="G301">
        <v>0</v>
      </c>
      <c r="H301">
        <v>51</v>
      </c>
      <c r="I301">
        <v>4</v>
      </c>
      <c r="J301" t="s">
        <v>36</v>
      </c>
      <c r="K301">
        <v>22</v>
      </c>
    </row>
    <row r="302" spans="1:11" x14ac:dyDescent="0.3">
      <c r="A302">
        <v>301</v>
      </c>
      <c r="B302" t="s">
        <v>8</v>
      </c>
      <c r="C302" t="s">
        <v>17</v>
      </c>
      <c r="D302" t="s">
        <v>13</v>
      </c>
      <c r="E302">
        <v>1</v>
      </c>
      <c r="F302">
        <v>2</v>
      </c>
      <c r="G302">
        <v>1</v>
      </c>
      <c r="H302">
        <v>45</v>
      </c>
      <c r="I302">
        <v>3</v>
      </c>
      <c r="J302" t="s">
        <v>24</v>
      </c>
      <c r="K302">
        <v>103</v>
      </c>
    </row>
    <row r="303" spans="1:11" x14ac:dyDescent="0.3">
      <c r="A303">
        <v>302</v>
      </c>
      <c r="B303" t="s">
        <v>8</v>
      </c>
      <c r="C303" t="s">
        <v>17</v>
      </c>
      <c r="D303" t="s">
        <v>14</v>
      </c>
      <c r="E303">
        <v>1</v>
      </c>
      <c r="F303">
        <v>2</v>
      </c>
      <c r="G303">
        <v>3</v>
      </c>
      <c r="H303">
        <v>38</v>
      </c>
      <c r="I303">
        <v>6</v>
      </c>
      <c r="J303" t="s">
        <v>24</v>
      </c>
      <c r="K303">
        <v>382</v>
      </c>
    </row>
    <row r="304" spans="1:11" x14ac:dyDescent="0.3">
      <c r="A304">
        <v>303</v>
      </c>
      <c r="B304" t="s">
        <v>8</v>
      </c>
      <c r="C304" t="s">
        <v>19</v>
      </c>
      <c r="D304" t="s">
        <v>13</v>
      </c>
      <c r="E304">
        <v>1</v>
      </c>
      <c r="F304">
        <v>3</v>
      </c>
      <c r="G304">
        <v>3</v>
      </c>
      <c r="H304">
        <v>49</v>
      </c>
      <c r="I304">
        <v>0</v>
      </c>
      <c r="J304" t="s">
        <v>24</v>
      </c>
      <c r="K304">
        <v>332</v>
      </c>
    </row>
    <row r="305" spans="1:11" x14ac:dyDescent="0.3">
      <c r="A305">
        <v>304</v>
      </c>
      <c r="B305" t="s">
        <v>7</v>
      </c>
      <c r="C305" t="s">
        <v>20</v>
      </c>
      <c r="D305" t="s">
        <v>13</v>
      </c>
      <c r="E305">
        <v>1</v>
      </c>
      <c r="F305">
        <v>2</v>
      </c>
      <c r="G305">
        <v>1</v>
      </c>
      <c r="H305">
        <v>30</v>
      </c>
      <c r="I305">
        <v>8</v>
      </c>
      <c r="J305" t="s">
        <v>24</v>
      </c>
      <c r="K305">
        <v>147</v>
      </c>
    </row>
    <row r="306" spans="1:11" x14ac:dyDescent="0.3">
      <c r="A306">
        <v>305</v>
      </c>
      <c r="B306" t="s">
        <v>8</v>
      </c>
      <c r="C306" t="s">
        <v>18</v>
      </c>
      <c r="D306" t="s">
        <v>15</v>
      </c>
      <c r="E306">
        <v>1</v>
      </c>
      <c r="F306">
        <v>2</v>
      </c>
      <c r="G306">
        <v>3</v>
      </c>
      <c r="H306">
        <v>47</v>
      </c>
      <c r="I306">
        <v>9</v>
      </c>
      <c r="J306" t="s">
        <v>31</v>
      </c>
      <c r="K306">
        <v>319</v>
      </c>
    </row>
    <row r="307" spans="1:11" x14ac:dyDescent="0.3">
      <c r="A307">
        <v>306</v>
      </c>
      <c r="B307" t="s">
        <v>8</v>
      </c>
      <c r="C307" t="s">
        <v>17</v>
      </c>
      <c r="D307" t="s">
        <v>13</v>
      </c>
      <c r="E307">
        <v>1</v>
      </c>
      <c r="F307">
        <v>3</v>
      </c>
      <c r="G307">
        <v>1</v>
      </c>
      <c r="H307">
        <v>33</v>
      </c>
      <c r="I307">
        <v>6</v>
      </c>
      <c r="J307" t="s">
        <v>24</v>
      </c>
      <c r="K307">
        <v>120</v>
      </c>
    </row>
    <row r="308" spans="1:11" x14ac:dyDescent="0.3">
      <c r="A308">
        <v>307</v>
      </c>
      <c r="B308" t="s">
        <v>8</v>
      </c>
      <c r="C308" t="s">
        <v>17</v>
      </c>
      <c r="D308" t="s">
        <v>13</v>
      </c>
      <c r="E308">
        <v>1</v>
      </c>
      <c r="F308">
        <v>3</v>
      </c>
      <c r="G308">
        <v>3</v>
      </c>
      <c r="H308">
        <v>32</v>
      </c>
      <c r="I308">
        <v>7</v>
      </c>
      <c r="J308" t="s">
        <v>24</v>
      </c>
      <c r="K308">
        <v>384</v>
      </c>
    </row>
    <row r="309" spans="1:11" x14ac:dyDescent="0.3">
      <c r="A309">
        <v>308</v>
      </c>
      <c r="B309" t="s">
        <v>8</v>
      </c>
      <c r="C309" t="s">
        <v>18</v>
      </c>
      <c r="D309" t="s">
        <v>15</v>
      </c>
      <c r="E309">
        <v>1</v>
      </c>
      <c r="F309">
        <v>2</v>
      </c>
      <c r="G309">
        <v>3</v>
      </c>
      <c r="H309">
        <v>41</v>
      </c>
      <c r="I309">
        <v>0</v>
      </c>
      <c r="J309" t="s">
        <v>24</v>
      </c>
      <c r="K309">
        <v>408</v>
      </c>
    </row>
    <row r="310" spans="1:11" x14ac:dyDescent="0.3">
      <c r="A310">
        <v>309</v>
      </c>
      <c r="B310" t="s">
        <v>8</v>
      </c>
      <c r="C310" t="s">
        <v>19</v>
      </c>
      <c r="D310" t="s">
        <v>15</v>
      </c>
      <c r="E310">
        <v>1</v>
      </c>
      <c r="F310">
        <v>3</v>
      </c>
      <c r="G310">
        <v>1</v>
      </c>
      <c r="H310">
        <v>39</v>
      </c>
      <c r="I310">
        <v>7</v>
      </c>
      <c r="J310" t="s">
        <v>24</v>
      </c>
      <c r="K310">
        <v>114</v>
      </c>
    </row>
    <row r="311" spans="1:11" x14ac:dyDescent="0.3">
      <c r="A311">
        <v>310</v>
      </c>
      <c r="B311" t="s">
        <v>7</v>
      </c>
      <c r="C311" t="s">
        <v>19</v>
      </c>
      <c r="D311" t="s">
        <v>13</v>
      </c>
      <c r="E311">
        <v>1</v>
      </c>
      <c r="F311">
        <v>3</v>
      </c>
      <c r="G311">
        <v>0</v>
      </c>
      <c r="H311">
        <v>59</v>
      </c>
      <c r="I311">
        <v>0</v>
      </c>
      <c r="J311" t="s">
        <v>35</v>
      </c>
      <c r="K311">
        <v>14</v>
      </c>
    </row>
    <row r="312" spans="1:11" x14ac:dyDescent="0.3">
      <c r="A312">
        <v>311</v>
      </c>
      <c r="B312" t="s">
        <v>7</v>
      </c>
      <c r="C312" t="s">
        <v>17</v>
      </c>
      <c r="D312" t="s">
        <v>13</v>
      </c>
      <c r="E312">
        <v>1</v>
      </c>
      <c r="F312">
        <v>2</v>
      </c>
      <c r="G312">
        <v>2</v>
      </c>
      <c r="H312">
        <v>55</v>
      </c>
      <c r="I312">
        <v>9</v>
      </c>
      <c r="J312" t="s">
        <v>31</v>
      </c>
      <c r="K312">
        <v>221</v>
      </c>
    </row>
    <row r="313" spans="1:11" x14ac:dyDescent="0.3">
      <c r="A313">
        <v>312</v>
      </c>
      <c r="B313" t="s">
        <v>7</v>
      </c>
      <c r="C313" t="s">
        <v>18</v>
      </c>
      <c r="D313" t="s">
        <v>13</v>
      </c>
      <c r="E313">
        <v>1</v>
      </c>
      <c r="F313">
        <v>2</v>
      </c>
      <c r="G313">
        <v>3</v>
      </c>
      <c r="H313">
        <v>34</v>
      </c>
      <c r="I313">
        <v>8</v>
      </c>
      <c r="J313" t="s">
        <v>35</v>
      </c>
      <c r="K313">
        <v>379</v>
      </c>
    </row>
    <row r="314" spans="1:11" x14ac:dyDescent="0.3">
      <c r="A314">
        <v>313</v>
      </c>
      <c r="B314" t="s">
        <v>8</v>
      </c>
      <c r="C314" t="s">
        <v>17</v>
      </c>
      <c r="D314" t="s">
        <v>13</v>
      </c>
      <c r="E314">
        <v>1</v>
      </c>
      <c r="F314">
        <v>3</v>
      </c>
      <c r="G314">
        <v>1</v>
      </c>
      <c r="H314">
        <v>49</v>
      </c>
      <c r="I314">
        <v>8</v>
      </c>
      <c r="J314" t="s">
        <v>36</v>
      </c>
      <c r="K314">
        <v>130</v>
      </c>
    </row>
    <row r="315" spans="1:11" x14ac:dyDescent="0.3">
      <c r="A315">
        <v>314</v>
      </c>
      <c r="B315" t="s">
        <v>7</v>
      </c>
      <c r="C315" t="s">
        <v>17</v>
      </c>
      <c r="D315" t="s">
        <v>13</v>
      </c>
      <c r="E315">
        <v>1</v>
      </c>
      <c r="F315">
        <v>3</v>
      </c>
      <c r="G315">
        <v>2</v>
      </c>
      <c r="H315">
        <v>32</v>
      </c>
      <c r="I315">
        <v>0</v>
      </c>
      <c r="J315" t="s">
        <v>36</v>
      </c>
      <c r="K315">
        <v>206</v>
      </c>
    </row>
    <row r="316" spans="1:11" x14ac:dyDescent="0.3">
      <c r="A316">
        <v>315</v>
      </c>
      <c r="B316" t="s">
        <v>7</v>
      </c>
      <c r="C316" t="s">
        <v>17</v>
      </c>
      <c r="D316" t="s">
        <v>13</v>
      </c>
      <c r="E316">
        <v>1</v>
      </c>
      <c r="F316">
        <v>2</v>
      </c>
      <c r="G316">
        <v>6</v>
      </c>
      <c r="H316">
        <v>29</v>
      </c>
      <c r="I316">
        <v>0</v>
      </c>
      <c r="J316" t="s">
        <v>24</v>
      </c>
      <c r="K316">
        <v>488</v>
      </c>
    </row>
    <row r="317" spans="1:11" x14ac:dyDescent="0.3">
      <c r="A317">
        <v>316</v>
      </c>
      <c r="B317" t="s">
        <v>8</v>
      </c>
      <c r="C317" t="s">
        <v>22</v>
      </c>
      <c r="D317" t="s">
        <v>13</v>
      </c>
      <c r="E317">
        <v>1</v>
      </c>
      <c r="F317">
        <v>2</v>
      </c>
      <c r="G317">
        <v>2</v>
      </c>
      <c r="H317">
        <v>46</v>
      </c>
      <c r="I317">
        <v>4</v>
      </c>
      <c r="J317" t="s">
        <v>31</v>
      </c>
      <c r="K317">
        <v>187</v>
      </c>
    </row>
    <row r="318" spans="1:11" x14ac:dyDescent="0.3">
      <c r="A318">
        <v>317</v>
      </c>
      <c r="B318" t="s">
        <v>7</v>
      </c>
      <c r="C318" t="s">
        <v>17</v>
      </c>
      <c r="D318" t="s">
        <v>13</v>
      </c>
      <c r="E318">
        <v>1</v>
      </c>
      <c r="F318">
        <v>2</v>
      </c>
      <c r="G318">
        <v>4</v>
      </c>
      <c r="H318">
        <v>51</v>
      </c>
      <c r="I318">
        <v>4</v>
      </c>
      <c r="J318" t="s">
        <v>24</v>
      </c>
      <c r="K318">
        <v>421</v>
      </c>
    </row>
    <row r="319" spans="1:11" x14ac:dyDescent="0.3">
      <c r="A319">
        <v>318</v>
      </c>
      <c r="B319" t="s">
        <v>7</v>
      </c>
      <c r="C319" t="s">
        <v>20</v>
      </c>
      <c r="D319" t="s">
        <v>13</v>
      </c>
      <c r="E319">
        <v>1</v>
      </c>
      <c r="F319">
        <v>3</v>
      </c>
      <c r="G319">
        <v>0</v>
      </c>
      <c r="H319">
        <v>26</v>
      </c>
      <c r="I319">
        <v>0</v>
      </c>
      <c r="J319" t="s">
        <v>36</v>
      </c>
      <c r="K319">
        <v>24</v>
      </c>
    </row>
    <row r="320" spans="1:11" x14ac:dyDescent="0.3">
      <c r="A320">
        <v>319</v>
      </c>
      <c r="B320" t="s">
        <v>8</v>
      </c>
      <c r="C320" t="s">
        <v>18</v>
      </c>
      <c r="D320" t="s">
        <v>13</v>
      </c>
      <c r="E320">
        <v>1</v>
      </c>
      <c r="F320">
        <v>3</v>
      </c>
      <c r="G320">
        <v>0</v>
      </c>
      <c r="H320">
        <v>52</v>
      </c>
      <c r="I320">
        <v>2</v>
      </c>
      <c r="J320" t="s">
        <v>35</v>
      </c>
      <c r="K320">
        <v>43</v>
      </c>
    </row>
    <row r="321" spans="1:11" x14ac:dyDescent="0.3">
      <c r="A321">
        <v>320</v>
      </c>
      <c r="B321" t="s">
        <v>8</v>
      </c>
      <c r="C321" t="s">
        <v>18</v>
      </c>
      <c r="D321" t="s">
        <v>15</v>
      </c>
      <c r="E321">
        <v>1</v>
      </c>
      <c r="F321">
        <v>3</v>
      </c>
      <c r="G321">
        <v>1</v>
      </c>
      <c r="H321">
        <v>49</v>
      </c>
      <c r="I321">
        <v>0</v>
      </c>
      <c r="J321" t="s">
        <v>24</v>
      </c>
      <c r="K321">
        <v>124</v>
      </c>
    </row>
    <row r="322" spans="1:11" x14ac:dyDescent="0.3">
      <c r="A322">
        <v>321</v>
      </c>
      <c r="B322" t="s">
        <v>8</v>
      </c>
      <c r="C322" t="s">
        <v>20</v>
      </c>
      <c r="D322" t="s">
        <v>13</v>
      </c>
      <c r="E322">
        <v>1</v>
      </c>
      <c r="F322">
        <v>3</v>
      </c>
      <c r="G322">
        <v>4</v>
      </c>
      <c r="H322">
        <v>36</v>
      </c>
      <c r="I322">
        <v>9</v>
      </c>
      <c r="J322" t="s">
        <v>24</v>
      </c>
      <c r="K322">
        <v>456</v>
      </c>
    </row>
    <row r="323" spans="1:11" x14ac:dyDescent="0.3">
      <c r="A323">
        <v>322</v>
      </c>
      <c r="B323" t="s">
        <v>7</v>
      </c>
      <c r="C323" t="s">
        <v>20</v>
      </c>
      <c r="D323" t="s">
        <v>14</v>
      </c>
      <c r="E323">
        <v>1</v>
      </c>
      <c r="F323">
        <v>3</v>
      </c>
      <c r="G323">
        <v>3</v>
      </c>
      <c r="H323">
        <v>46</v>
      </c>
      <c r="I323">
        <v>4</v>
      </c>
      <c r="J323" t="s">
        <v>24</v>
      </c>
      <c r="K323">
        <v>383</v>
      </c>
    </row>
    <row r="324" spans="1:11" x14ac:dyDescent="0.3">
      <c r="A324">
        <v>323</v>
      </c>
      <c r="B324" t="s">
        <v>8</v>
      </c>
      <c r="C324" t="s">
        <v>18</v>
      </c>
      <c r="D324" t="s">
        <v>15</v>
      </c>
      <c r="E324">
        <v>1</v>
      </c>
      <c r="F324">
        <v>4</v>
      </c>
      <c r="G324">
        <v>1</v>
      </c>
      <c r="H324">
        <v>33</v>
      </c>
      <c r="I324">
        <v>1</v>
      </c>
      <c r="J324" t="s">
        <v>24</v>
      </c>
      <c r="K324">
        <v>109</v>
      </c>
    </row>
    <row r="325" spans="1:11" x14ac:dyDescent="0.3">
      <c r="A325">
        <v>324</v>
      </c>
      <c r="B325" t="s">
        <v>8</v>
      </c>
      <c r="C325" t="s">
        <v>21</v>
      </c>
      <c r="D325" t="s">
        <v>14</v>
      </c>
      <c r="E325">
        <v>1</v>
      </c>
      <c r="F325">
        <v>2</v>
      </c>
      <c r="G325">
        <v>3</v>
      </c>
      <c r="H325">
        <v>52</v>
      </c>
      <c r="I325">
        <v>7</v>
      </c>
      <c r="J325" t="s">
        <v>24</v>
      </c>
      <c r="K325">
        <v>272</v>
      </c>
    </row>
    <row r="326" spans="1:11" x14ac:dyDescent="0.3">
      <c r="A326">
        <v>325</v>
      </c>
      <c r="B326" t="s">
        <v>7</v>
      </c>
      <c r="C326" t="s">
        <v>18</v>
      </c>
      <c r="D326" t="s">
        <v>13</v>
      </c>
      <c r="E326">
        <v>0.6</v>
      </c>
      <c r="F326">
        <v>2</v>
      </c>
      <c r="G326">
        <v>4</v>
      </c>
      <c r="H326">
        <v>32</v>
      </c>
      <c r="I326">
        <v>4</v>
      </c>
      <c r="J326" t="s">
        <v>24</v>
      </c>
      <c r="K326">
        <v>443</v>
      </c>
    </row>
    <row r="327" spans="1:11" x14ac:dyDescent="0.3">
      <c r="A327">
        <v>326</v>
      </c>
      <c r="B327" t="s">
        <v>8</v>
      </c>
      <c r="C327" t="s">
        <v>21</v>
      </c>
      <c r="D327" t="s">
        <v>15</v>
      </c>
      <c r="E327">
        <v>1</v>
      </c>
      <c r="F327">
        <v>2</v>
      </c>
      <c r="G327">
        <v>2</v>
      </c>
      <c r="H327">
        <v>29</v>
      </c>
      <c r="I327">
        <v>5</v>
      </c>
      <c r="J327" t="s">
        <v>35</v>
      </c>
      <c r="K327">
        <v>232</v>
      </c>
    </row>
    <row r="328" spans="1:11" x14ac:dyDescent="0.3">
      <c r="A328">
        <v>327</v>
      </c>
      <c r="B328" t="s">
        <v>8</v>
      </c>
      <c r="C328" t="s">
        <v>19</v>
      </c>
      <c r="D328" t="s">
        <v>15</v>
      </c>
      <c r="E328">
        <v>1</v>
      </c>
      <c r="F328">
        <v>3</v>
      </c>
      <c r="G328">
        <v>1</v>
      </c>
      <c r="H328">
        <v>48</v>
      </c>
      <c r="I328">
        <v>6</v>
      </c>
      <c r="J328" t="s">
        <v>24</v>
      </c>
      <c r="K328">
        <v>104</v>
      </c>
    </row>
    <row r="329" spans="1:11" x14ac:dyDescent="0.3">
      <c r="A329">
        <v>328</v>
      </c>
      <c r="B329" t="s">
        <v>8</v>
      </c>
      <c r="C329" t="s">
        <v>18</v>
      </c>
      <c r="D329" t="s">
        <v>13</v>
      </c>
      <c r="E329">
        <v>1</v>
      </c>
      <c r="F329">
        <v>2</v>
      </c>
      <c r="G329">
        <v>4</v>
      </c>
      <c r="H329">
        <v>44</v>
      </c>
      <c r="I329">
        <v>6</v>
      </c>
      <c r="J329" t="s">
        <v>35</v>
      </c>
      <c r="K329">
        <v>435</v>
      </c>
    </row>
    <row r="330" spans="1:11" x14ac:dyDescent="0.3">
      <c r="A330">
        <v>329</v>
      </c>
      <c r="B330" t="s">
        <v>7</v>
      </c>
      <c r="C330" t="s">
        <v>19</v>
      </c>
      <c r="D330" t="s">
        <v>15</v>
      </c>
      <c r="E330">
        <v>1</v>
      </c>
      <c r="F330">
        <v>3</v>
      </c>
      <c r="G330">
        <v>1</v>
      </c>
      <c r="H330">
        <v>28</v>
      </c>
      <c r="I330">
        <v>7</v>
      </c>
      <c r="J330" t="s">
        <v>31</v>
      </c>
      <c r="K330">
        <v>107</v>
      </c>
    </row>
    <row r="331" spans="1:11" x14ac:dyDescent="0.3">
      <c r="A331">
        <v>330</v>
      </c>
      <c r="B331" t="s">
        <v>7</v>
      </c>
      <c r="C331" t="s">
        <v>19</v>
      </c>
      <c r="D331" t="s">
        <v>13</v>
      </c>
      <c r="E331">
        <v>0.9</v>
      </c>
      <c r="F331">
        <v>1</v>
      </c>
      <c r="G331">
        <v>5</v>
      </c>
      <c r="H331">
        <v>49</v>
      </c>
      <c r="I331">
        <v>5</v>
      </c>
      <c r="J331" t="s">
        <v>24</v>
      </c>
      <c r="K331">
        <v>475</v>
      </c>
    </row>
    <row r="332" spans="1:11" x14ac:dyDescent="0.3">
      <c r="A332">
        <v>331</v>
      </c>
      <c r="B332" t="s">
        <v>8</v>
      </c>
      <c r="C332" t="s">
        <v>17</v>
      </c>
      <c r="D332" t="s">
        <v>15</v>
      </c>
      <c r="E332">
        <v>1</v>
      </c>
      <c r="F332">
        <v>3</v>
      </c>
      <c r="G332">
        <v>4</v>
      </c>
      <c r="H332">
        <v>34</v>
      </c>
      <c r="I332">
        <v>9</v>
      </c>
      <c r="J332" t="s">
        <v>24</v>
      </c>
      <c r="K332">
        <v>437</v>
      </c>
    </row>
    <row r="333" spans="1:11" x14ac:dyDescent="0.3">
      <c r="A333">
        <v>332</v>
      </c>
      <c r="B333" t="s">
        <v>8</v>
      </c>
      <c r="C333" t="s">
        <v>17</v>
      </c>
      <c r="D333" t="s">
        <v>13</v>
      </c>
      <c r="E333">
        <v>1</v>
      </c>
      <c r="F333">
        <v>4</v>
      </c>
      <c r="G333">
        <v>1</v>
      </c>
      <c r="H333">
        <v>26</v>
      </c>
      <c r="I333">
        <v>7</v>
      </c>
      <c r="J333" t="s">
        <v>24</v>
      </c>
      <c r="K333">
        <v>146</v>
      </c>
    </row>
    <row r="334" spans="1:11" x14ac:dyDescent="0.3">
      <c r="A334">
        <v>333</v>
      </c>
      <c r="B334" t="s">
        <v>8</v>
      </c>
      <c r="C334" t="s">
        <v>17</v>
      </c>
      <c r="D334" t="s">
        <v>15</v>
      </c>
      <c r="E334">
        <v>1</v>
      </c>
      <c r="F334">
        <v>2</v>
      </c>
      <c r="G334">
        <v>0</v>
      </c>
      <c r="H334">
        <v>42</v>
      </c>
      <c r="I334">
        <v>1</v>
      </c>
      <c r="J334" t="s">
        <v>24</v>
      </c>
      <c r="K334">
        <v>48</v>
      </c>
    </row>
    <row r="335" spans="1:11" x14ac:dyDescent="0.3">
      <c r="A335">
        <v>334</v>
      </c>
      <c r="B335" t="s">
        <v>8</v>
      </c>
      <c r="C335" t="s">
        <v>17</v>
      </c>
      <c r="D335" t="s">
        <v>14</v>
      </c>
      <c r="E335">
        <v>1</v>
      </c>
      <c r="F335">
        <v>3</v>
      </c>
      <c r="G335">
        <v>3</v>
      </c>
      <c r="H335">
        <v>33</v>
      </c>
      <c r="I335">
        <v>4</v>
      </c>
      <c r="J335" t="s">
        <v>35</v>
      </c>
      <c r="K335">
        <v>349</v>
      </c>
    </row>
    <row r="336" spans="1:11" x14ac:dyDescent="0.3">
      <c r="A336">
        <v>335</v>
      </c>
      <c r="B336" t="s">
        <v>8</v>
      </c>
      <c r="C336" t="s">
        <v>17</v>
      </c>
      <c r="D336" t="s">
        <v>13</v>
      </c>
      <c r="E336">
        <v>1</v>
      </c>
      <c r="F336">
        <v>3</v>
      </c>
      <c r="G336">
        <v>3</v>
      </c>
      <c r="H336">
        <v>48</v>
      </c>
      <c r="I336">
        <v>6</v>
      </c>
      <c r="J336" t="s">
        <v>24</v>
      </c>
      <c r="K336">
        <v>385</v>
      </c>
    </row>
    <row r="337" spans="1:11" x14ac:dyDescent="0.3">
      <c r="A337">
        <v>336</v>
      </c>
      <c r="B337" t="s">
        <v>8</v>
      </c>
      <c r="C337" t="s">
        <v>17</v>
      </c>
      <c r="D337" t="s">
        <v>15</v>
      </c>
      <c r="E337">
        <v>1</v>
      </c>
      <c r="F337">
        <v>2</v>
      </c>
      <c r="G337">
        <v>3</v>
      </c>
      <c r="H337">
        <v>45</v>
      </c>
      <c r="I337">
        <v>3</v>
      </c>
      <c r="J337" t="s">
        <v>36</v>
      </c>
      <c r="K337">
        <v>289</v>
      </c>
    </row>
    <row r="338" spans="1:11" x14ac:dyDescent="0.3">
      <c r="A338">
        <v>337</v>
      </c>
      <c r="B338" t="s">
        <v>8</v>
      </c>
      <c r="C338" t="s">
        <v>21</v>
      </c>
      <c r="D338" t="s">
        <v>16</v>
      </c>
      <c r="E338">
        <v>1</v>
      </c>
      <c r="F338">
        <v>2</v>
      </c>
      <c r="G338">
        <v>1</v>
      </c>
      <c r="H338">
        <v>30</v>
      </c>
      <c r="I338">
        <v>1</v>
      </c>
      <c r="J338" t="s">
        <v>24</v>
      </c>
      <c r="K338">
        <v>157</v>
      </c>
    </row>
    <row r="339" spans="1:11" x14ac:dyDescent="0.3">
      <c r="A339">
        <v>338</v>
      </c>
      <c r="B339" t="s">
        <v>7</v>
      </c>
      <c r="C339" t="s">
        <v>17</v>
      </c>
      <c r="D339" t="s">
        <v>13</v>
      </c>
      <c r="E339">
        <v>1</v>
      </c>
      <c r="F339">
        <v>2</v>
      </c>
      <c r="G339">
        <v>3</v>
      </c>
      <c r="H339">
        <v>32</v>
      </c>
      <c r="I339">
        <v>6</v>
      </c>
      <c r="J339" t="s">
        <v>36</v>
      </c>
      <c r="K339">
        <v>301</v>
      </c>
    </row>
    <row r="340" spans="1:11" x14ac:dyDescent="0.3">
      <c r="A340">
        <v>339</v>
      </c>
      <c r="B340" t="s">
        <v>7</v>
      </c>
      <c r="C340" t="s">
        <v>19</v>
      </c>
      <c r="D340" t="s">
        <v>15</v>
      </c>
      <c r="E340">
        <v>1</v>
      </c>
      <c r="F340">
        <v>1</v>
      </c>
      <c r="G340">
        <v>1</v>
      </c>
      <c r="H340">
        <v>38</v>
      </c>
      <c r="I340">
        <v>4</v>
      </c>
      <c r="J340" t="s">
        <v>24</v>
      </c>
      <c r="K340">
        <v>122</v>
      </c>
    </row>
    <row r="341" spans="1:11" x14ac:dyDescent="0.3">
      <c r="A341">
        <v>340</v>
      </c>
      <c r="B341" t="s">
        <v>8</v>
      </c>
      <c r="C341" t="s">
        <v>18</v>
      </c>
      <c r="D341" t="s">
        <v>14</v>
      </c>
      <c r="E341">
        <v>1</v>
      </c>
      <c r="F341">
        <v>3</v>
      </c>
      <c r="G341">
        <v>3</v>
      </c>
      <c r="H341">
        <v>40</v>
      </c>
      <c r="I341">
        <v>6</v>
      </c>
      <c r="J341" t="s">
        <v>36</v>
      </c>
      <c r="K341">
        <v>266</v>
      </c>
    </row>
    <row r="342" spans="1:11" x14ac:dyDescent="0.3">
      <c r="A342">
        <v>341</v>
      </c>
      <c r="B342" t="s">
        <v>8</v>
      </c>
      <c r="C342" t="s">
        <v>17</v>
      </c>
      <c r="D342" t="s">
        <v>15</v>
      </c>
      <c r="E342">
        <v>1</v>
      </c>
      <c r="F342">
        <v>2</v>
      </c>
      <c r="G342">
        <v>1</v>
      </c>
      <c r="H342">
        <v>45</v>
      </c>
      <c r="I342">
        <v>0</v>
      </c>
      <c r="J342" t="s">
        <v>24</v>
      </c>
      <c r="K342">
        <v>72</v>
      </c>
    </row>
    <row r="343" spans="1:11" x14ac:dyDescent="0.3">
      <c r="A343">
        <v>342</v>
      </c>
      <c r="B343" t="s">
        <v>7</v>
      </c>
      <c r="C343" t="s">
        <v>19</v>
      </c>
      <c r="D343" t="s">
        <v>11</v>
      </c>
      <c r="E343">
        <v>0.9</v>
      </c>
      <c r="F343">
        <v>2</v>
      </c>
      <c r="G343">
        <v>3</v>
      </c>
      <c r="H343">
        <v>29</v>
      </c>
      <c r="I343">
        <v>3</v>
      </c>
      <c r="J343" t="s">
        <v>24</v>
      </c>
      <c r="K343">
        <v>321</v>
      </c>
    </row>
    <row r="344" spans="1:11" x14ac:dyDescent="0.3">
      <c r="A344">
        <v>343</v>
      </c>
      <c r="B344" t="s">
        <v>7</v>
      </c>
      <c r="C344" t="s">
        <v>22</v>
      </c>
      <c r="D344" t="s">
        <v>12</v>
      </c>
      <c r="E344">
        <v>1</v>
      </c>
      <c r="F344">
        <v>2</v>
      </c>
      <c r="G344">
        <v>2</v>
      </c>
      <c r="H344">
        <v>31</v>
      </c>
      <c r="I344">
        <v>3</v>
      </c>
      <c r="J344" t="s">
        <v>24</v>
      </c>
      <c r="K344">
        <v>171</v>
      </c>
    </row>
    <row r="345" spans="1:11" x14ac:dyDescent="0.3">
      <c r="A345">
        <v>344</v>
      </c>
      <c r="B345" t="s">
        <v>8</v>
      </c>
      <c r="C345" t="s">
        <v>19</v>
      </c>
      <c r="D345" t="s">
        <v>13</v>
      </c>
      <c r="E345">
        <v>1</v>
      </c>
      <c r="F345">
        <v>3</v>
      </c>
      <c r="G345">
        <v>1</v>
      </c>
      <c r="H345">
        <v>23</v>
      </c>
      <c r="I345">
        <v>1</v>
      </c>
      <c r="J345" t="s">
        <v>35</v>
      </c>
      <c r="K345">
        <v>154</v>
      </c>
    </row>
    <row r="346" spans="1:11" x14ac:dyDescent="0.3">
      <c r="A346">
        <v>345</v>
      </c>
      <c r="B346" t="s">
        <v>7</v>
      </c>
      <c r="C346" t="s">
        <v>17</v>
      </c>
      <c r="D346" t="s">
        <v>15</v>
      </c>
      <c r="E346">
        <v>1</v>
      </c>
      <c r="F346">
        <v>3</v>
      </c>
      <c r="G346">
        <v>0</v>
      </c>
      <c r="H346">
        <v>33</v>
      </c>
      <c r="I346">
        <v>7</v>
      </c>
      <c r="J346" t="s">
        <v>24</v>
      </c>
      <c r="K346">
        <v>34</v>
      </c>
    </row>
    <row r="347" spans="1:11" x14ac:dyDescent="0.3">
      <c r="A347">
        <v>346</v>
      </c>
      <c r="B347" t="s">
        <v>8</v>
      </c>
      <c r="C347" t="s">
        <v>19</v>
      </c>
      <c r="D347" t="s">
        <v>14</v>
      </c>
      <c r="E347">
        <v>1</v>
      </c>
      <c r="F347">
        <v>3</v>
      </c>
      <c r="G347">
        <v>3</v>
      </c>
      <c r="H347">
        <v>47</v>
      </c>
      <c r="I347">
        <v>7</v>
      </c>
      <c r="J347" t="s">
        <v>46</v>
      </c>
      <c r="K347">
        <v>361</v>
      </c>
    </row>
    <row r="348" spans="1:11" x14ac:dyDescent="0.3">
      <c r="A348">
        <v>347</v>
      </c>
      <c r="B348" t="s">
        <v>8</v>
      </c>
      <c r="C348" t="s">
        <v>20</v>
      </c>
      <c r="D348" t="s">
        <v>13</v>
      </c>
      <c r="E348">
        <v>1</v>
      </c>
      <c r="F348">
        <v>2</v>
      </c>
      <c r="G348">
        <v>0</v>
      </c>
      <c r="H348">
        <v>48</v>
      </c>
      <c r="I348">
        <v>6</v>
      </c>
      <c r="J348" t="s">
        <v>24</v>
      </c>
      <c r="K348">
        <v>21</v>
      </c>
    </row>
    <row r="349" spans="1:11" x14ac:dyDescent="0.3">
      <c r="A349">
        <v>348</v>
      </c>
      <c r="B349" t="s">
        <v>8</v>
      </c>
      <c r="C349" t="s">
        <v>18</v>
      </c>
      <c r="D349" t="s">
        <v>13</v>
      </c>
      <c r="E349">
        <v>1</v>
      </c>
      <c r="F349">
        <v>2</v>
      </c>
      <c r="G349">
        <v>0</v>
      </c>
      <c r="H349">
        <v>43</v>
      </c>
      <c r="I349">
        <v>4</v>
      </c>
      <c r="J349" t="s">
        <v>41</v>
      </c>
      <c r="K349">
        <v>31</v>
      </c>
    </row>
    <row r="350" spans="1:11" x14ac:dyDescent="0.3">
      <c r="A350">
        <v>349</v>
      </c>
      <c r="B350" t="s">
        <v>8</v>
      </c>
      <c r="C350" t="s">
        <v>17</v>
      </c>
      <c r="D350" t="s">
        <v>13</v>
      </c>
      <c r="E350">
        <v>1</v>
      </c>
      <c r="F350">
        <v>2</v>
      </c>
      <c r="G350">
        <v>0</v>
      </c>
      <c r="H350">
        <v>46</v>
      </c>
      <c r="I350">
        <v>7</v>
      </c>
      <c r="J350" t="s">
        <v>35</v>
      </c>
      <c r="K350">
        <v>15</v>
      </c>
    </row>
    <row r="351" spans="1:11" x14ac:dyDescent="0.3">
      <c r="A351">
        <v>350</v>
      </c>
      <c r="B351" t="s">
        <v>8</v>
      </c>
      <c r="C351" t="s">
        <v>17</v>
      </c>
      <c r="D351" t="s">
        <v>13</v>
      </c>
      <c r="E351">
        <v>1</v>
      </c>
      <c r="F351">
        <v>2</v>
      </c>
      <c r="G351">
        <v>3</v>
      </c>
      <c r="H351">
        <v>59</v>
      </c>
      <c r="I351">
        <v>9</v>
      </c>
      <c r="J351" t="s">
        <v>35</v>
      </c>
      <c r="K351">
        <v>409</v>
      </c>
    </row>
    <row r="352" spans="1:11" x14ac:dyDescent="0.3">
      <c r="A352">
        <v>351</v>
      </c>
      <c r="B352" t="s">
        <v>8</v>
      </c>
      <c r="C352" t="s">
        <v>19</v>
      </c>
      <c r="D352" t="s">
        <v>15</v>
      </c>
      <c r="E352">
        <v>1</v>
      </c>
      <c r="F352">
        <v>3</v>
      </c>
      <c r="G352">
        <v>0</v>
      </c>
      <c r="H352">
        <v>48</v>
      </c>
      <c r="I352">
        <v>3</v>
      </c>
      <c r="J352" t="s">
        <v>35</v>
      </c>
      <c r="K352">
        <v>20</v>
      </c>
    </row>
    <row r="353" spans="1:11" x14ac:dyDescent="0.3">
      <c r="A353">
        <v>352</v>
      </c>
      <c r="B353" t="s">
        <v>8</v>
      </c>
      <c r="C353" t="s">
        <v>18</v>
      </c>
      <c r="D353" t="s">
        <v>14</v>
      </c>
      <c r="E353">
        <v>1</v>
      </c>
      <c r="F353">
        <v>3</v>
      </c>
      <c r="G353">
        <v>3</v>
      </c>
      <c r="H353">
        <v>44</v>
      </c>
      <c r="I353">
        <v>9</v>
      </c>
      <c r="J353" t="s">
        <v>24</v>
      </c>
      <c r="K353">
        <v>388</v>
      </c>
    </row>
    <row r="354" spans="1:11" x14ac:dyDescent="0.3">
      <c r="A354">
        <v>353</v>
      </c>
      <c r="B354" t="s">
        <v>8</v>
      </c>
      <c r="C354" t="s">
        <v>18</v>
      </c>
      <c r="D354" t="s">
        <v>15</v>
      </c>
      <c r="E354">
        <v>1</v>
      </c>
      <c r="F354">
        <v>3</v>
      </c>
      <c r="G354">
        <v>1</v>
      </c>
      <c r="H354">
        <v>33</v>
      </c>
      <c r="I354">
        <v>4</v>
      </c>
      <c r="J354" t="s">
        <v>35</v>
      </c>
      <c r="K354">
        <v>93</v>
      </c>
    </row>
    <row r="355" spans="1:11" x14ac:dyDescent="0.3">
      <c r="A355">
        <v>354</v>
      </c>
      <c r="B355" t="s">
        <v>8</v>
      </c>
      <c r="C355" t="s">
        <v>17</v>
      </c>
      <c r="D355" t="s">
        <v>13</v>
      </c>
      <c r="E355">
        <v>1</v>
      </c>
      <c r="F355">
        <v>2</v>
      </c>
      <c r="G355">
        <v>1</v>
      </c>
      <c r="H355">
        <v>49</v>
      </c>
      <c r="I355">
        <v>0</v>
      </c>
      <c r="J355" t="s">
        <v>34</v>
      </c>
      <c r="K355">
        <v>148</v>
      </c>
    </row>
    <row r="356" spans="1:11" x14ac:dyDescent="0.3">
      <c r="A356">
        <v>355</v>
      </c>
      <c r="B356" t="s">
        <v>8</v>
      </c>
      <c r="C356" t="s">
        <v>17</v>
      </c>
      <c r="D356" t="s">
        <v>13</v>
      </c>
      <c r="E356">
        <v>1</v>
      </c>
      <c r="F356">
        <v>2</v>
      </c>
      <c r="G356">
        <v>3</v>
      </c>
      <c r="H356">
        <v>51</v>
      </c>
      <c r="I356">
        <v>0</v>
      </c>
      <c r="J356" t="s">
        <v>31</v>
      </c>
      <c r="K356">
        <v>345</v>
      </c>
    </row>
    <row r="357" spans="1:11" x14ac:dyDescent="0.3">
      <c r="A357">
        <v>356</v>
      </c>
      <c r="B357" t="s">
        <v>8</v>
      </c>
      <c r="C357" t="s">
        <v>19</v>
      </c>
      <c r="D357" t="s">
        <v>15</v>
      </c>
      <c r="E357">
        <v>1</v>
      </c>
      <c r="F357">
        <v>3</v>
      </c>
      <c r="G357">
        <v>2</v>
      </c>
      <c r="H357">
        <v>42</v>
      </c>
      <c r="I357">
        <v>3</v>
      </c>
      <c r="J357" t="s">
        <v>24</v>
      </c>
      <c r="K357">
        <v>177</v>
      </c>
    </row>
    <row r="358" spans="1:11" x14ac:dyDescent="0.3">
      <c r="A358">
        <v>357</v>
      </c>
      <c r="B358" t="s">
        <v>8</v>
      </c>
      <c r="C358" t="s">
        <v>17</v>
      </c>
      <c r="D358" t="s">
        <v>13</v>
      </c>
      <c r="E358">
        <v>1</v>
      </c>
      <c r="F358">
        <v>3</v>
      </c>
      <c r="G358">
        <v>3</v>
      </c>
      <c r="H358">
        <v>48</v>
      </c>
      <c r="I358">
        <v>1</v>
      </c>
      <c r="J358" t="s">
        <v>24</v>
      </c>
      <c r="K358">
        <v>350</v>
      </c>
    </row>
    <row r="359" spans="1:11" x14ac:dyDescent="0.3">
      <c r="A359">
        <v>358</v>
      </c>
      <c r="B359" t="s">
        <v>7</v>
      </c>
      <c r="C359" t="s">
        <v>18</v>
      </c>
      <c r="D359" t="s">
        <v>13</v>
      </c>
      <c r="E359">
        <v>0.8</v>
      </c>
      <c r="F359">
        <v>3</v>
      </c>
      <c r="G359">
        <v>4</v>
      </c>
      <c r="H359">
        <v>23</v>
      </c>
      <c r="I359">
        <v>9</v>
      </c>
      <c r="J359" t="s">
        <v>36</v>
      </c>
      <c r="K359">
        <v>453</v>
      </c>
    </row>
    <row r="360" spans="1:11" x14ac:dyDescent="0.3">
      <c r="A360">
        <v>359</v>
      </c>
      <c r="B360" t="s">
        <v>8</v>
      </c>
      <c r="C360" t="s">
        <v>18</v>
      </c>
      <c r="D360" t="s">
        <v>15</v>
      </c>
      <c r="E360">
        <v>1</v>
      </c>
      <c r="F360">
        <v>3</v>
      </c>
      <c r="G360">
        <v>3</v>
      </c>
      <c r="H360">
        <v>43</v>
      </c>
      <c r="I360">
        <v>9</v>
      </c>
      <c r="J360" t="s">
        <v>43</v>
      </c>
      <c r="K360">
        <v>256</v>
      </c>
    </row>
    <row r="361" spans="1:11" x14ac:dyDescent="0.3">
      <c r="A361">
        <v>360</v>
      </c>
      <c r="B361" t="s">
        <v>8</v>
      </c>
      <c r="C361" t="s">
        <v>18</v>
      </c>
      <c r="D361" t="s">
        <v>14</v>
      </c>
      <c r="E361">
        <v>1</v>
      </c>
      <c r="F361">
        <v>2</v>
      </c>
      <c r="G361">
        <v>9</v>
      </c>
      <c r="H361">
        <v>27</v>
      </c>
      <c r="I361">
        <v>0</v>
      </c>
      <c r="J361" t="s">
        <v>31</v>
      </c>
      <c r="K361">
        <v>496</v>
      </c>
    </row>
    <row r="362" spans="1:11" x14ac:dyDescent="0.3">
      <c r="A362">
        <v>361</v>
      </c>
      <c r="B362" t="s">
        <v>8</v>
      </c>
      <c r="C362" t="s">
        <v>20</v>
      </c>
      <c r="D362" t="s">
        <v>14</v>
      </c>
      <c r="E362">
        <v>1</v>
      </c>
      <c r="F362">
        <v>2</v>
      </c>
      <c r="G362">
        <v>4</v>
      </c>
      <c r="H362">
        <v>37</v>
      </c>
      <c r="I362">
        <v>9</v>
      </c>
      <c r="J362" t="s">
        <v>24</v>
      </c>
      <c r="K362">
        <v>450</v>
      </c>
    </row>
    <row r="363" spans="1:11" x14ac:dyDescent="0.3">
      <c r="A363">
        <v>362</v>
      </c>
      <c r="B363" t="s">
        <v>8</v>
      </c>
      <c r="C363" t="s">
        <v>17</v>
      </c>
      <c r="D363" t="s">
        <v>13</v>
      </c>
      <c r="E363">
        <v>1</v>
      </c>
      <c r="F363">
        <v>2</v>
      </c>
      <c r="G363">
        <v>2</v>
      </c>
      <c r="H363">
        <v>56</v>
      </c>
      <c r="I363">
        <v>9</v>
      </c>
      <c r="J363" t="s">
        <v>43</v>
      </c>
      <c r="K363">
        <v>239</v>
      </c>
    </row>
    <row r="364" spans="1:11" x14ac:dyDescent="0.3">
      <c r="A364">
        <v>363</v>
      </c>
      <c r="B364" t="s">
        <v>8</v>
      </c>
      <c r="C364" t="s">
        <v>22</v>
      </c>
      <c r="D364" t="s">
        <v>16</v>
      </c>
      <c r="E364">
        <v>1</v>
      </c>
      <c r="F364">
        <v>3</v>
      </c>
      <c r="G364">
        <v>6</v>
      </c>
      <c r="H364">
        <v>46</v>
      </c>
      <c r="I364">
        <v>7</v>
      </c>
      <c r="J364" t="s">
        <v>36</v>
      </c>
      <c r="K364">
        <v>489</v>
      </c>
    </row>
    <row r="365" spans="1:11" x14ac:dyDescent="0.3">
      <c r="A365">
        <v>364</v>
      </c>
      <c r="B365" t="s">
        <v>8</v>
      </c>
      <c r="C365" t="s">
        <v>18</v>
      </c>
      <c r="D365" t="s">
        <v>13</v>
      </c>
      <c r="E365">
        <v>1</v>
      </c>
      <c r="F365">
        <v>2</v>
      </c>
      <c r="G365">
        <v>1</v>
      </c>
      <c r="H365">
        <v>38</v>
      </c>
      <c r="I365">
        <v>2</v>
      </c>
      <c r="J365" t="s">
        <v>36</v>
      </c>
      <c r="K365">
        <v>73</v>
      </c>
    </row>
    <row r="366" spans="1:11" x14ac:dyDescent="0.3">
      <c r="A366">
        <v>365</v>
      </c>
      <c r="B366" t="s">
        <v>8</v>
      </c>
      <c r="C366" t="s">
        <v>19</v>
      </c>
      <c r="D366" t="s">
        <v>15</v>
      </c>
      <c r="E366">
        <v>1</v>
      </c>
      <c r="F366">
        <v>2</v>
      </c>
      <c r="G366">
        <v>2</v>
      </c>
      <c r="H366">
        <v>30</v>
      </c>
      <c r="I366">
        <v>9</v>
      </c>
      <c r="J366" t="s">
        <v>24</v>
      </c>
      <c r="K366">
        <v>229</v>
      </c>
    </row>
    <row r="367" spans="1:11" x14ac:dyDescent="0.3">
      <c r="A367">
        <v>366</v>
      </c>
      <c r="B367" t="s">
        <v>8</v>
      </c>
      <c r="C367" t="s">
        <v>17</v>
      </c>
      <c r="D367" t="s">
        <v>11</v>
      </c>
      <c r="E367">
        <v>1</v>
      </c>
      <c r="F367">
        <v>2</v>
      </c>
      <c r="G367">
        <v>3</v>
      </c>
      <c r="H367">
        <v>55</v>
      </c>
      <c r="I367">
        <v>3</v>
      </c>
      <c r="J367" t="s">
        <v>24</v>
      </c>
      <c r="K367">
        <v>415</v>
      </c>
    </row>
    <row r="368" spans="1:11" x14ac:dyDescent="0.3">
      <c r="A368">
        <v>367</v>
      </c>
      <c r="B368" t="s">
        <v>8</v>
      </c>
      <c r="C368" t="s">
        <v>18</v>
      </c>
      <c r="D368" t="s">
        <v>15</v>
      </c>
      <c r="E368">
        <v>1</v>
      </c>
      <c r="F368">
        <v>2</v>
      </c>
      <c r="G368">
        <v>3</v>
      </c>
      <c r="H368">
        <v>34</v>
      </c>
      <c r="I368">
        <v>0</v>
      </c>
      <c r="J368" t="s">
        <v>24</v>
      </c>
      <c r="K368">
        <v>370</v>
      </c>
    </row>
    <row r="369" spans="1:11" x14ac:dyDescent="0.3">
      <c r="A369">
        <v>368</v>
      </c>
      <c r="B369" t="s">
        <v>8</v>
      </c>
      <c r="C369" t="s">
        <v>18</v>
      </c>
      <c r="D369" t="s">
        <v>15</v>
      </c>
      <c r="E369">
        <v>1</v>
      </c>
      <c r="F369">
        <v>2</v>
      </c>
      <c r="G369">
        <v>0</v>
      </c>
      <c r="H369">
        <v>55</v>
      </c>
      <c r="I369">
        <v>0</v>
      </c>
      <c r="J369" t="s">
        <v>24</v>
      </c>
      <c r="K369">
        <v>11</v>
      </c>
    </row>
    <row r="370" spans="1:11" x14ac:dyDescent="0.3">
      <c r="A370">
        <v>369</v>
      </c>
      <c r="B370" t="s">
        <v>7</v>
      </c>
      <c r="C370" t="s">
        <v>18</v>
      </c>
      <c r="D370" t="s">
        <v>15</v>
      </c>
      <c r="E370">
        <v>1</v>
      </c>
      <c r="F370">
        <v>3</v>
      </c>
      <c r="G370">
        <v>3</v>
      </c>
      <c r="H370">
        <v>47</v>
      </c>
      <c r="I370">
        <v>9</v>
      </c>
      <c r="J370" t="s">
        <v>33</v>
      </c>
      <c r="K370">
        <v>400</v>
      </c>
    </row>
    <row r="371" spans="1:11" x14ac:dyDescent="0.3">
      <c r="A371">
        <v>370</v>
      </c>
      <c r="B371" t="s">
        <v>8</v>
      </c>
      <c r="C371" t="s">
        <v>17</v>
      </c>
      <c r="D371" t="s">
        <v>13</v>
      </c>
      <c r="E371">
        <v>1</v>
      </c>
      <c r="F371">
        <v>2</v>
      </c>
      <c r="G371">
        <v>4</v>
      </c>
      <c r="H371">
        <v>58</v>
      </c>
      <c r="I371">
        <v>4</v>
      </c>
      <c r="J371" t="s">
        <v>24</v>
      </c>
      <c r="K371">
        <v>446</v>
      </c>
    </row>
    <row r="372" spans="1:11" x14ac:dyDescent="0.3">
      <c r="A372">
        <v>371</v>
      </c>
      <c r="B372" t="s">
        <v>8</v>
      </c>
      <c r="C372" t="s">
        <v>17</v>
      </c>
      <c r="D372" t="s">
        <v>13</v>
      </c>
      <c r="E372">
        <v>1</v>
      </c>
      <c r="F372">
        <v>3</v>
      </c>
      <c r="G372">
        <v>5</v>
      </c>
      <c r="H372">
        <v>51</v>
      </c>
      <c r="I372">
        <v>1</v>
      </c>
      <c r="J372" t="s">
        <v>24</v>
      </c>
      <c r="K372">
        <v>484</v>
      </c>
    </row>
    <row r="373" spans="1:11" x14ac:dyDescent="0.3">
      <c r="A373">
        <v>372</v>
      </c>
      <c r="B373" t="s">
        <v>8</v>
      </c>
      <c r="C373" t="s">
        <v>20</v>
      </c>
      <c r="D373" t="s">
        <v>15</v>
      </c>
      <c r="E373">
        <v>1</v>
      </c>
      <c r="F373">
        <v>2</v>
      </c>
      <c r="G373">
        <v>4</v>
      </c>
      <c r="H373">
        <v>35</v>
      </c>
      <c r="I373">
        <v>5</v>
      </c>
      <c r="J373" t="s">
        <v>36</v>
      </c>
      <c r="K373">
        <v>438</v>
      </c>
    </row>
    <row r="374" spans="1:11" x14ac:dyDescent="0.3">
      <c r="A374">
        <v>373</v>
      </c>
      <c r="B374" t="s">
        <v>8</v>
      </c>
      <c r="C374" t="s">
        <v>19</v>
      </c>
      <c r="D374" t="s">
        <v>13</v>
      </c>
      <c r="E374">
        <v>1</v>
      </c>
      <c r="F374">
        <v>3</v>
      </c>
      <c r="G374">
        <v>1</v>
      </c>
      <c r="H374">
        <v>52</v>
      </c>
      <c r="I374">
        <v>8</v>
      </c>
      <c r="J374" t="s">
        <v>24</v>
      </c>
      <c r="K374">
        <v>52</v>
      </c>
    </row>
    <row r="375" spans="1:11" x14ac:dyDescent="0.3">
      <c r="A375">
        <v>374</v>
      </c>
      <c r="B375" t="s">
        <v>7</v>
      </c>
      <c r="C375" t="s">
        <v>19</v>
      </c>
      <c r="D375" t="s">
        <v>14</v>
      </c>
      <c r="E375">
        <v>1</v>
      </c>
      <c r="F375">
        <v>3</v>
      </c>
      <c r="G375">
        <v>2</v>
      </c>
      <c r="H375">
        <v>29</v>
      </c>
      <c r="I375">
        <v>6</v>
      </c>
      <c r="J375" t="s">
        <v>36</v>
      </c>
      <c r="K375">
        <v>196</v>
      </c>
    </row>
    <row r="376" spans="1:11" x14ac:dyDescent="0.3">
      <c r="A376">
        <v>375</v>
      </c>
      <c r="B376" t="s">
        <v>8</v>
      </c>
      <c r="C376" t="s">
        <v>18</v>
      </c>
      <c r="D376" t="s">
        <v>13</v>
      </c>
      <c r="E376">
        <v>1</v>
      </c>
      <c r="F376">
        <v>1</v>
      </c>
      <c r="G376">
        <v>3</v>
      </c>
      <c r="H376">
        <v>35</v>
      </c>
      <c r="I376">
        <v>9</v>
      </c>
      <c r="J376" t="s">
        <v>35</v>
      </c>
      <c r="K376">
        <v>328</v>
      </c>
    </row>
    <row r="377" spans="1:11" x14ac:dyDescent="0.3">
      <c r="A377">
        <v>376</v>
      </c>
      <c r="B377" t="s">
        <v>8</v>
      </c>
      <c r="C377" t="s">
        <v>20</v>
      </c>
      <c r="D377" t="s">
        <v>15</v>
      </c>
      <c r="E377">
        <v>1</v>
      </c>
      <c r="F377">
        <v>2</v>
      </c>
      <c r="G377">
        <v>2</v>
      </c>
      <c r="H377">
        <v>31</v>
      </c>
      <c r="I377">
        <v>3</v>
      </c>
      <c r="J377" t="s">
        <v>24</v>
      </c>
      <c r="K377">
        <v>241</v>
      </c>
    </row>
    <row r="378" spans="1:11" x14ac:dyDescent="0.3">
      <c r="A378">
        <v>377</v>
      </c>
      <c r="B378" t="s">
        <v>7</v>
      </c>
      <c r="C378" t="s">
        <v>17</v>
      </c>
      <c r="D378" t="s">
        <v>16</v>
      </c>
      <c r="E378">
        <v>1</v>
      </c>
      <c r="F378">
        <v>3</v>
      </c>
      <c r="G378">
        <v>1</v>
      </c>
      <c r="H378">
        <v>44</v>
      </c>
      <c r="I378">
        <v>5</v>
      </c>
      <c r="J378" t="s">
        <v>24</v>
      </c>
      <c r="K378">
        <v>112</v>
      </c>
    </row>
    <row r="379" spans="1:11" x14ac:dyDescent="0.3">
      <c r="A379">
        <v>378</v>
      </c>
      <c r="B379" t="s">
        <v>8</v>
      </c>
      <c r="C379" t="s">
        <v>17</v>
      </c>
      <c r="D379" t="s">
        <v>13</v>
      </c>
      <c r="E379">
        <v>1</v>
      </c>
      <c r="F379">
        <v>3</v>
      </c>
      <c r="G379">
        <v>3</v>
      </c>
      <c r="H379">
        <v>45</v>
      </c>
      <c r="I379">
        <v>0</v>
      </c>
      <c r="J379" t="s">
        <v>36</v>
      </c>
      <c r="K379">
        <v>359</v>
      </c>
    </row>
    <row r="380" spans="1:11" x14ac:dyDescent="0.3">
      <c r="A380">
        <v>379</v>
      </c>
      <c r="B380" t="s">
        <v>8</v>
      </c>
      <c r="C380" t="s">
        <v>18</v>
      </c>
      <c r="D380" t="s">
        <v>15</v>
      </c>
      <c r="E380">
        <v>1</v>
      </c>
      <c r="F380">
        <v>1</v>
      </c>
      <c r="G380">
        <v>1</v>
      </c>
      <c r="H380">
        <v>45</v>
      </c>
      <c r="I380">
        <v>7</v>
      </c>
      <c r="J380" t="s">
        <v>31</v>
      </c>
      <c r="K380">
        <v>144</v>
      </c>
    </row>
    <row r="381" spans="1:11" x14ac:dyDescent="0.3">
      <c r="A381">
        <v>380</v>
      </c>
      <c r="B381" t="s">
        <v>8</v>
      </c>
      <c r="C381" t="s">
        <v>17</v>
      </c>
      <c r="D381" t="s">
        <v>15</v>
      </c>
      <c r="E381">
        <v>1</v>
      </c>
      <c r="F381">
        <v>2</v>
      </c>
      <c r="G381">
        <v>9</v>
      </c>
      <c r="H381">
        <v>43</v>
      </c>
      <c r="I381">
        <v>1</v>
      </c>
      <c r="J381" t="s">
        <v>24</v>
      </c>
      <c r="K381">
        <v>498</v>
      </c>
    </row>
    <row r="382" spans="1:11" x14ac:dyDescent="0.3">
      <c r="A382">
        <v>381</v>
      </c>
      <c r="B382" t="s">
        <v>8</v>
      </c>
      <c r="C382" t="s">
        <v>17</v>
      </c>
      <c r="D382" t="s">
        <v>11</v>
      </c>
      <c r="E382">
        <v>1</v>
      </c>
      <c r="F382">
        <v>2</v>
      </c>
      <c r="G382">
        <v>0</v>
      </c>
      <c r="H382">
        <v>43</v>
      </c>
      <c r="I382">
        <v>7</v>
      </c>
      <c r="J382" t="s">
        <v>24</v>
      </c>
      <c r="K382">
        <v>41</v>
      </c>
    </row>
    <row r="383" spans="1:11" x14ac:dyDescent="0.3">
      <c r="A383">
        <v>382</v>
      </c>
      <c r="B383" t="s">
        <v>8</v>
      </c>
      <c r="C383" t="s">
        <v>17</v>
      </c>
      <c r="D383" t="s">
        <v>14</v>
      </c>
      <c r="E383">
        <v>1</v>
      </c>
      <c r="F383">
        <v>2</v>
      </c>
      <c r="G383">
        <v>1</v>
      </c>
      <c r="H383">
        <v>54</v>
      </c>
      <c r="I383">
        <v>5</v>
      </c>
      <c r="J383" t="s">
        <v>24</v>
      </c>
      <c r="K383">
        <v>110</v>
      </c>
    </row>
    <row r="384" spans="1:11" x14ac:dyDescent="0.3">
      <c r="A384">
        <v>383</v>
      </c>
      <c r="B384" t="s">
        <v>8</v>
      </c>
      <c r="C384" t="s">
        <v>20</v>
      </c>
      <c r="D384" t="s">
        <v>15</v>
      </c>
      <c r="E384">
        <v>1</v>
      </c>
      <c r="F384">
        <v>2</v>
      </c>
      <c r="G384">
        <v>3</v>
      </c>
      <c r="H384">
        <v>34</v>
      </c>
      <c r="I384">
        <v>9</v>
      </c>
      <c r="J384" t="s">
        <v>24</v>
      </c>
      <c r="K384">
        <v>386</v>
      </c>
    </row>
    <row r="385" spans="1:11" x14ac:dyDescent="0.3">
      <c r="A385">
        <v>384</v>
      </c>
      <c r="B385" t="s">
        <v>8</v>
      </c>
      <c r="C385" t="s">
        <v>17</v>
      </c>
      <c r="D385" t="s">
        <v>13</v>
      </c>
      <c r="E385">
        <v>1</v>
      </c>
      <c r="F385">
        <v>2</v>
      </c>
      <c r="G385">
        <v>0</v>
      </c>
      <c r="H385">
        <v>41</v>
      </c>
      <c r="I385">
        <v>0</v>
      </c>
      <c r="J385" t="s">
        <v>31</v>
      </c>
      <c r="K385">
        <v>12</v>
      </c>
    </row>
    <row r="386" spans="1:11" x14ac:dyDescent="0.3">
      <c r="A386">
        <v>385</v>
      </c>
      <c r="B386" t="s">
        <v>8</v>
      </c>
      <c r="C386" t="s">
        <v>21</v>
      </c>
      <c r="D386" t="s">
        <v>15</v>
      </c>
      <c r="E386">
        <v>1</v>
      </c>
      <c r="F386">
        <v>2</v>
      </c>
      <c r="G386">
        <v>1</v>
      </c>
      <c r="H386">
        <v>44</v>
      </c>
      <c r="I386">
        <v>4</v>
      </c>
      <c r="J386" t="s">
        <v>36</v>
      </c>
      <c r="K386">
        <v>160</v>
      </c>
    </row>
    <row r="387" spans="1:11" x14ac:dyDescent="0.3">
      <c r="A387">
        <v>386</v>
      </c>
      <c r="B387" t="s">
        <v>7</v>
      </c>
      <c r="C387" t="s">
        <v>17</v>
      </c>
      <c r="D387" t="s">
        <v>12</v>
      </c>
      <c r="E387">
        <v>1</v>
      </c>
      <c r="F387">
        <v>2</v>
      </c>
      <c r="G387">
        <v>3</v>
      </c>
      <c r="H387">
        <v>31</v>
      </c>
      <c r="I387">
        <v>1</v>
      </c>
      <c r="J387" t="s">
        <v>36</v>
      </c>
      <c r="K387">
        <v>312</v>
      </c>
    </row>
    <row r="388" spans="1:11" x14ac:dyDescent="0.3">
      <c r="A388">
        <v>387</v>
      </c>
      <c r="B388" t="s">
        <v>7</v>
      </c>
      <c r="C388" t="s">
        <v>19</v>
      </c>
      <c r="D388" t="s">
        <v>13</v>
      </c>
      <c r="E388">
        <v>1</v>
      </c>
      <c r="F388">
        <v>2</v>
      </c>
      <c r="G388">
        <v>2</v>
      </c>
      <c r="H388">
        <v>44</v>
      </c>
      <c r="I388">
        <v>5</v>
      </c>
      <c r="J388" t="s">
        <v>24</v>
      </c>
      <c r="K388">
        <v>237</v>
      </c>
    </row>
    <row r="389" spans="1:11" x14ac:dyDescent="0.3">
      <c r="A389">
        <v>388</v>
      </c>
      <c r="B389" t="s">
        <v>8</v>
      </c>
      <c r="C389" t="s">
        <v>17</v>
      </c>
      <c r="D389" t="s">
        <v>15</v>
      </c>
      <c r="E389">
        <v>1</v>
      </c>
      <c r="F389">
        <v>2</v>
      </c>
      <c r="G389">
        <v>1</v>
      </c>
      <c r="H389">
        <v>55</v>
      </c>
      <c r="I389">
        <v>5</v>
      </c>
      <c r="J389" t="s">
        <v>24</v>
      </c>
      <c r="K389">
        <v>75</v>
      </c>
    </row>
    <row r="390" spans="1:11" x14ac:dyDescent="0.3">
      <c r="A390">
        <v>389</v>
      </c>
      <c r="B390" t="s">
        <v>8</v>
      </c>
      <c r="C390" t="s">
        <v>17</v>
      </c>
      <c r="D390" t="s">
        <v>13</v>
      </c>
      <c r="E390">
        <v>1</v>
      </c>
      <c r="F390">
        <v>3</v>
      </c>
      <c r="G390">
        <v>3</v>
      </c>
      <c r="H390">
        <v>59</v>
      </c>
      <c r="I390">
        <v>4</v>
      </c>
      <c r="J390" t="s">
        <v>24</v>
      </c>
      <c r="K390">
        <v>420</v>
      </c>
    </row>
    <row r="391" spans="1:11" x14ac:dyDescent="0.3">
      <c r="A391">
        <v>390</v>
      </c>
      <c r="B391" t="s">
        <v>8</v>
      </c>
      <c r="C391" t="s">
        <v>17</v>
      </c>
      <c r="D391" t="s">
        <v>14</v>
      </c>
      <c r="E391">
        <v>1</v>
      </c>
      <c r="F391">
        <v>2</v>
      </c>
      <c r="G391">
        <v>2</v>
      </c>
      <c r="H391">
        <v>23</v>
      </c>
      <c r="I391">
        <v>6</v>
      </c>
      <c r="J391" t="s">
        <v>24</v>
      </c>
      <c r="K391">
        <v>172</v>
      </c>
    </row>
    <row r="392" spans="1:11" x14ac:dyDescent="0.3">
      <c r="A392">
        <v>391</v>
      </c>
      <c r="B392" t="s">
        <v>8</v>
      </c>
      <c r="C392" t="s">
        <v>19</v>
      </c>
      <c r="D392" t="s">
        <v>14</v>
      </c>
      <c r="E392">
        <v>1</v>
      </c>
      <c r="F392">
        <v>2</v>
      </c>
      <c r="G392">
        <v>2</v>
      </c>
      <c r="H392">
        <v>33</v>
      </c>
      <c r="I392">
        <v>8</v>
      </c>
      <c r="J392" t="s">
        <v>24</v>
      </c>
      <c r="K392">
        <v>184</v>
      </c>
    </row>
    <row r="393" spans="1:11" x14ac:dyDescent="0.3">
      <c r="A393">
        <v>392</v>
      </c>
      <c r="B393" t="s">
        <v>8</v>
      </c>
      <c r="C393" t="s">
        <v>20</v>
      </c>
      <c r="D393" t="s">
        <v>13</v>
      </c>
      <c r="E393">
        <v>1</v>
      </c>
      <c r="F393">
        <v>2</v>
      </c>
      <c r="G393">
        <v>3</v>
      </c>
      <c r="H393">
        <v>28</v>
      </c>
      <c r="I393">
        <v>6</v>
      </c>
      <c r="J393" t="s">
        <v>36</v>
      </c>
      <c r="K393">
        <v>352</v>
      </c>
    </row>
    <row r="394" spans="1:11" x14ac:dyDescent="0.3">
      <c r="A394">
        <v>393</v>
      </c>
      <c r="B394" t="s">
        <v>8</v>
      </c>
      <c r="C394" t="s">
        <v>18</v>
      </c>
      <c r="D394" t="s">
        <v>13</v>
      </c>
      <c r="E394">
        <v>1</v>
      </c>
      <c r="F394">
        <v>2</v>
      </c>
      <c r="G394">
        <v>3</v>
      </c>
      <c r="H394">
        <v>48</v>
      </c>
      <c r="I394">
        <v>9</v>
      </c>
      <c r="J394" t="s">
        <v>24</v>
      </c>
      <c r="K394">
        <v>300</v>
      </c>
    </row>
    <row r="395" spans="1:11" x14ac:dyDescent="0.3">
      <c r="A395">
        <v>394</v>
      </c>
      <c r="B395" t="s">
        <v>8</v>
      </c>
      <c r="C395" t="s">
        <v>19</v>
      </c>
      <c r="D395" t="s">
        <v>13</v>
      </c>
      <c r="E395">
        <v>1</v>
      </c>
      <c r="F395">
        <v>2</v>
      </c>
      <c r="G395">
        <v>3</v>
      </c>
      <c r="H395">
        <v>54</v>
      </c>
      <c r="I395">
        <v>7</v>
      </c>
      <c r="J395" t="s">
        <v>24</v>
      </c>
      <c r="K395">
        <v>282</v>
      </c>
    </row>
    <row r="396" spans="1:11" x14ac:dyDescent="0.3">
      <c r="A396">
        <v>395</v>
      </c>
      <c r="B396" t="s">
        <v>8</v>
      </c>
      <c r="C396" t="s">
        <v>17</v>
      </c>
      <c r="D396" t="s">
        <v>13</v>
      </c>
      <c r="E396">
        <v>1</v>
      </c>
      <c r="F396">
        <v>2</v>
      </c>
      <c r="G396">
        <v>3</v>
      </c>
      <c r="H396">
        <v>49</v>
      </c>
      <c r="I396">
        <v>6</v>
      </c>
      <c r="J396" t="s">
        <v>36</v>
      </c>
      <c r="K396">
        <v>287</v>
      </c>
    </row>
    <row r="397" spans="1:11" x14ac:dyDescent="0.3">
      <c r="A397">
        <v>396</v>
      </c>
      <c r="B397" t="s">
        <v>8</v>
      </c>
      <c r="C397" t="s">
        <v>17</v>
      </c>
      <c r="D397" t="s">
        <v>15</v>
      </c>
      <c r="E397">
        <v>1</v>
      </c>
      <c r="F397">
        <v>2</v>
      </c>
      <c r="G397">
        <v>3</v>
      </c>
      <c r="H397">
        <v>54</v>
      </c>
      <c r="I397">
        <v>9</v>
      </c>
      <c r="J397" t="s">
        <v>36</v>
      </c>
      <c r="K397">
        <v>374</v>
      </c>
    </row>
    <row r="398" spans="1:11" x14ac:dyDescent="0.3">
      <c r="A398">
        <v>397</v>
      </c>
      <c r="B398" t="s">
        <v>7</v>
      </c>
      <c r="C398" t="s">
        <v>19</v>
      </c>
      <c r="D398" t="s">
        <v>15</v>
      </c>
      <c r="E398">
        <v>1</v>
      </c>
      <c r="F398">
        <v>2</v>
      </c>
      <c r="G398">
        <v>3</v>
      </c>
      <c r="H398">
        <v>49</v>
      </c>
      <c r="I398">
        <v>0</v>
      </c>
      <c r="J398" t="s">
        <v>24</v>
      </c>
      <c r="K398">
        <v>306</v>
      </c>
    </row>
    <row r="399" spans="1:11" x14ac:dyDescent="0.3">
      <c r="A399">
        <v>398</v>
      </c>
      <c r="B399" t="s">
        <v>8</v>
      </c>
      <c r="C399" t="s">
        <v>19</v>
      </c>
      <c r="D399" t="s">
        <v>13</v>
      </c>
      <c r="E399">
        <v>1</v>
      </c>
      <c r="F399">
        <v>3</v>
      </c>
      <c r="G399">
        <v>3</v>
      </c>
      <c r="H399">
        <v>51</v>
      </c>
      <c r="I399">
        <v>9</v>
      </c>
      <c r="J399" t="s">
        <v>36</v>
      </c>
      <c r="K399">
        <v>262</v>
      </c>
    </row>
    <row r="400" spans="1:11" x14ac:dyDescent="0.3">
      <c r="A400">
        <v>399</v>
      </c>
      <c r="B400" t="s">
        <v>8</v>
      </c>
      <c r="C400" t="s">
        <v>17</v>
      </c>
      <c r="D400" t="s">
        <v>15</v>
      </c>
      <c r="E400">
        <v>1</v>
      </c>
      <c r="F400">
        <v>2</v>
      </c>
      <c r="G400">
        <v>1</v>
      </c>
      <c r="H400">
        <v>56</v>
      </c>
      <c r="I400">
        <v>7</v>
      </c>
      <c r="J400" t="s">
        <v>35</v>
      </c>
      <c r="K400">
        <v>128</v>
      </c>
    </row>
    <row r="401" spans="1:11" x14ac:dyDescent="0.3">
      <c r="A401">
        <v>400</v>
      </c>
      <c r="B401" t="s">
        <v>8</v>
      </c>
      <c r="C401" t="s">
        <v>17</v>
      </c>
      <c r="D401" t="s">
        <v>13</v>
      </c>
      <c r="E401">
        <v>1</v>
      </c>
      <c r="F401">
        <v>1</v>
      </c>
      <c r="G401">
        <v>5</v>
      </c>
      <c r="H401">
        <v>45</v>
      </c>
      <c r="I401">
        <v>0</v>
      </c>
      <c r="J401" t="s">
        <v>35</v>
      </c>
      <c r="K401">
        <v>474</v>
      </c>
    </row>
    <row r="402" spans="1:11" x14ac:dyDescent="0.3">
      <c r="A402">
        <v>401</v>
      </c>
      <c r="B402" t="s">
        <v>7</v>
      </c>
      <c r="C402" t="s">
        <v>17</v>
      </c>
      <c r="D402" t="s">
        <v>13</v>
      </c>
      <c r="E402">
        <v>1</v>
      </c>
      <c r="F402">
        <v>3</v>
      </c>
      <c r="G402">
        <v>1</v>
      </c>
      <c r="H402">
        <v>51</v>
      </c>
      <c r="I402">
        <v>4</v>
      </c>
      <c r="J402" t="s">
        <v>35</v>
      </c>
      <c r="K402">
        <v>149</v>
      </c>
    </row>
    <row r="403" spans="1:11" x14ac:dyDescent="0.3">
      <c r="A403">
        <v>402</v>
      </c>
      <c r="B403" t="s">
        <v>7</v>
      </c>
      <c r="C403" t="s">
        <v>18</v>
      </c>
      <c r="D403" t="s">
        <v>13</v>
      </c>
      <c r="E403">
        <v>0.8</v>
      </c>
      <c r="F403">
        <v>2</v>
      </c>
      <c r="G403">
        <v>3</v>
      </c>
      <c r="H403">
        <v>30</v>
      </c>
      <c r="I403">
        <v>0</v>
      </c>
      <c r="J403" t="s">
        <v>24</v>
      </c>
      <c r="K403">
        <v>251</v>
      </c>
    </row>
    <row r="404" spans="1:11" x14ac:dyDescent="0.3">
      <c r="A404">
        <v>403</v>
      </c>
      <c r="B404" t="s">
        <v>8</v>
      </c>
      <c r="C404" t="s">
        <v>17</v>
      </c>
      <c r="D404" t="s">
        <v>15</v>
      </c>
      <c r="E404">
        <v>1</v>
      </c>
      <c r="F404">
        <v>3</v>
      </c>
      <c r="G404">
        <v>5</v>
      </c>
      <c r="H404">
        <v>25</v>
      </c>
      <c r="I404">
        <v>7</v>
      </c>
      <c r="J404" t="s">
        <v>36</v>
      </c>
      <c r="K404">
        <v>469</v>
      </c>
    </row>
    <row r="405" spans="1:11" x14ac:dyDescent="0.3">
      <c r="A405">
        <v>404</v>
      </c>
      <c r="B405" t="s">
        <v>8</v>
      </c>
      <c r="C405" t="s">
        <v>22</v>
      </c>
      <c r="D405" t="s">
        <v>16</v>
      </c>
      <c r="E405">
        <v>1</v>
      </c>
      <c r="F405">
        <v>2</v>
      </c>
      <c r="G405">
        <v>3</v>
      </c>
      <c r="H405">
        <v>33</v>
      </c>
      <c r="I405">
        <v>4</v>
      </c>
      <c r="J405" t="s">
        <v>36</v>
      </c>
      <c r="K405">
        <v>296</v>
      </c>
    </row>
    <row r="406" spans="1:11" x14ac:dyDescent="0.3">
      <c r="A406">
        <v>405</v>
      </c>
      <c r="B406" t="s">
        <v>8</v>
      </c>
      <c r="C406" t="s">
        <v>22</v>
      </c>
      <c r="D406" t="s">
        <v>16</v>
      </c>
      <c r="E406">
        <v>1</v>
      </c>
      <c r="F406">
        <v>3</v>
      </c>
      <c r="G406">
        <v>1</v>
      </c>
      <c r="H406">
        <v>39</v>
      </c>
      <c r="I406">
        <v>8</v>
      </c>
      <c r="J406" t="s">
        <v>24</v>
      </c>
      <c r="K406">
        <v>123</v>
      </c>
    </row>
    <row r="407" spans="1:11" x14ac:dyDescent="0.3">
      <c r="A407">
        <v>406</v>
      </c>
      <c r="B407" t="s">
        <v>8</v>
      </c>
      <c r="C407" t="s">
        <v>20</v>
      </c>
      <c r="D407" t="s">
        <v>13</v>
      </c>
      <c r="E407">
        <v>1</v>
      </c>
      <c r="F407">
        <v>3</v>
      </c>
      <c r="G407">
        <v>2</v>
      </c>
      <c r="H407">
        <v>40</v>
      </c>
      <c r="I407">
        <v>3</v>
      </c>
      <c r="J407" t="s">
        <v>36</v>
      </c>
      <c r="K407">
        <v>200</v>
      </c>
    </row>
    <row r="408" spans="1:11" x14ac:dyDescent="0.3">
      <c r="A408">
        <v>407</v>
      </c>
      <c r="B408" t="s">
        <v>8</v>
      </c>
      <c r="C408" t="s">
        <v>21</v>
      </c>
      <c r="D408" t="s">
        <v>14</v>
      </c>
      <c r="E408">
        <v>1</v>
      </c>
      <c r="F408">
        <v>2</v>
      </c>
      <c r="G408">
        <v>1</v>
      </c>
      <c r="H408">
        <v>46</v>
      </c>
      <c r="I408">
        <v>5</v>
      </c>
      <c r="J408" t="s">
        <v>35</v>
      </c>
      <c r="K408">
        <v>150</v>
      </c>
    </row>
    <row r="409" spans="1:11" x14ac:dyDescent="0.3">
      <c r="A409">
        <v>408</v>
      </c>
      <c r="B409" t="s">
        <v>8</v>
      </c>
      <c r="C409" t="s">
        <v>18</v>
      </c>
      <c r="D409" t="s">
        <v>15</v>
      </c>
      <c r="E409">
        <v>1</v>
      </c>
      <c r="F409">
        <v>2</v>
      </c>
      <c r="G409">
        <v>3</v>
      </c>
      <c r="H409">
        <v>47</v>
      </c>
      <c r="I409">
        <v>1</v>
      </c>
      <c r="J409" t="s">
        <v>24</v>
      </c>
      <c r="K409">
        <v>316</v>
      </c>
    </row>
    <row r="410" spans="1:11" x14ac:dyDescent="0.3">
      <c r="A410">
        <v>409</v>
      </c>
      <c r="B410" t="s">
        <v>7</v>
      </c>
      <c r="C410" t="s">
        <v>17</v>
      </c>
      <c r="D410" t="s">
        <v>15</v>
      </c>
      <c r="E410">
        <v>1</v>
      </c>
      <c r="F410">
        <v>2</v>
      </c>
      <c r="G410">
        <v>4</v>
      </c>
      <c r="H410">
        <v>52</v>
      </c>
      <c r="I410">
        <v>8</v>
      </c>
      <c r="J410" t="s">
        <v>24</v>
      </c>
      <c r="K410">
        <v>429</v>
      </c>
    </row>
    <row r="411" spans="1:11" x14ac:dyDescent="0.3">
      <c r="A411">
        <v>410</v>
      </c>
      <c r="B411" t="s">
        <v>8</v>
      </c>
      <c r="C411" t="s">
        <v>18</v>
      </c>
      <c r="D411" t="s">
        <v>15</v>
      </c>
      <c r="E411">
        <v>1</v>
      </c>
      <c r="F411">
        <v>3</v>
      </c>
      <c r="G411">
        <v>2</v>
      </c>
      <c r="H411">
        <v>50</v>
      </c>
      <c r="I411">
        <v>0</v>
      </c>
      <c r="J411" t="s">
        <v>24</v>
      </c>
      <c r="K411">
        <v>164</v>
      </c>
    </row>
    <row r="412" spans="1:11" x14ac:dyDescent="0.3">
      <c r="A412">
        <v>411</v>
      </c>
      <c r="B412" t="s">
        <v>7</v>
      </c>
      <c r="C412" t="s">
        <v>19</v>
      </c>
      <c r="D412" t="s">
        <v>13</v>
      </c>
      <c r="E412">
        <v>1</v>
      </c>
      <c r="F412">
        <v>2</v>
      </c>
      <c r="G412">
        <v>9</v>
      </c>
      <c r="H412">
        <v>28</v>
      </c>
      <c r="I412">
        <v>0</v>
      </c>
      <c r="J412" t="s">
        <v>37</v>
      </c>
      <c r="K412">
        <v>499</v>
      </c>
    </row>
    <row r="413" spans="1:11" x14ac:dyDescent="0.3">
      <c r="A413">
        <v>412</v>
      </c>
      <c r="B413" t="s">
        <v>7</v>
      </c>
      <c r="C413" t="s">
        <v>18</v>
      </c>
      <c r="D413" t="s">
        <v>13</v>
      </c>
      <c r="E413">
        <v>1</v>
      </c>
      <c r="F413">
        <v>2</v>
      </c>
      <c r="G413">
        <v>0</v>
      </c>
      <c r="H413">
        <v>30</v>
      </c>
      <c r="I413">
        <v>7</v>
      </c>
      <c r="J413" t="s">
        <v>36</v>
      </c>
      <c r="K413">
        <v>27</v>
      </c>
    </row>
    <row r="414" spans="1:11" x14ac:dyDescent="0.3">
      <c r="A414">
        <v>413</v>
      </c>
      <c r="B414" t="s">
        <v>8</v>
      </c>
      <c r="C414" t="s">
        <v>21</v>
      </c>
      <c r="D414" t="s">
        <v>14</v>
      </c>
      <c r="E414">
        <v>1</v>
      </c>
      <c r="F414">
        <v>2</v>
      </c>
      <c r="G414">
        <v>5</v>
      </c>
      <c r="H414">
        <v>47</v>
      </c>
      <c r="I414">
        <v>7</v>
      </c>
      <c r="J414" t="s">
        <v>35</v>
      </c>
      <c r="K414">
        <v>483</v>
      </c>
    </row>
    <row r="415" spans="1:11" x14ac:dyDescent="0.3">
      <c r="A415">
        <v>414</v>
      </c>
      <c r="B415" t="s">
        <v>7</v>
      </c>
      <c r="C415" t="s">
        <v>18</v>
      </c>
      <c r="D415" t="s">
        <v>13</v>
      </c>
      <c r="E415">
        <v>0.8</v>
      </c>
      <c r="F415">
        <v>2</v>
      </c>
      <c r="G415">
        <v>1</v>
      </c>
      <c r="H415">
        <v>46</v>
      </c>
      <c r="I415">
        <v>5</v>
      </c>
      <c r="J415" t="s">
        <v>35</v>
      </c>
      <c r="K415">
        <v>80</v>
      </c>
    </row>
    <row r="416" spans="1:11" x14ac:dyDescent="0.3">
      <c r="A416">
        <v>415</v>
      </c>
      <c r="B416" t="s">
        <v>8</v>
      </c>
      <c r="C416" t="s">
        <v>17</v>
      </c>
      <c r="D416" t="s">
        <v>15</v>
      </c>
      <c r="E416">
        <v>1</v>
      </c>
      <c r="F416">
        <v>2</v>
      </c>
      <c r="G416">
        <v>3</v>
      </c>
      <c r="H416">
        <v>52</v>
      </c>
      <c r="I416">
        <v>9</v>
      </c>
      <c r="J416" t="s">
        <v>31</v>
      </c>
      <c r="K416">
        <v>313</v>
      </c>
    </row>
    <row r="417" spans="1:11" x14ac:dyDescent="0.3">
      <c r="A417">
        <v>416</v>
      </c>
      <c r="B417" t="s">
        <v>8</v>
      </c>
      <c r="C417" t="s">
        <v>20</v>
      </c>
      <c r="D417" t="s">
        <v>16</v>
      </c>
      <c r="E417">
        <v>1</v>
      </c>
      <c r="F417">
        <v>2</v>
      </c>
      <c r="G417">
        <v>5</v>
      </c>
      <c r="H417">
        <v>35</v>
      </c>
      <c r="I417">
        <v>8</v>
      </c>
      <c r="J417" t="s">
        <v>24</v>
      </c>
      <c r="K417">
        <v>467</v>
      </c>
    </row>
    <row r="418" spans="1:11" x14ac:dyDescent="0.3">
      <c r="A418">
        <v>417</v>
      </c>
      <c r="B418" t="s">
        <v>8</v>
      </c>
      <c r="C418" t="s">
        <v>20</v>
      </c>
      <c r="D418" t="s">
        <v>13</v>
      </c>
      <c r="E418">
        <v>1</v>
      </c>
      <c r="F418">
        <v>2</v>
      </c>
      <c r="G418">
        <v>0</v>
      </c>
      <c r="H418">
        <v>32</v>
      </c>
      <c r="I418">
        <v>1</v>
      </c>
      <c r="J418" t="s">
        <v>24</v>
      </c>
      <c r="K418">
        <v>30</v>
      </c>
    </row>
    <row r="419" spans="1:11" x14ac:dyDescent="0.3">
      <c r="A419">
        <v>418</v>
      </c>
      <c r="B419" t="s">
        <v>7</v>
      </c>
      <c r="C419" t="s">
        <v>18</v>
      </c>
      <c r="D419" t="s">
        <v>15</v>
      </c>
      <c r="E419">
        <v>0.7</v>
      </c>
      <c r="F419">
        <v>3</v>
      </c>
      <c r="G419">
        <v>1</v>
      </c>
      <c r="H419">
        <v>33</v>
      </c>
      <c r="I419">
        <v>2</v>
      </c>
      <c r="J419" t="s">
        <v>24</v>
      </c>
      <c r="K419">
        <v>135</v>
      </c>
    </row>
    <row r="420" spans="1:11" x14ac:dyDescent="0.3">
      <c r="A420">
        <v>419</v>
      </c>
      <c r="B420" t="s">
        <v>8</v>
      </c>
      <c r="C420" t="s">
        <v>17</v>
      </c>
      <c r="D420" t="s">
        <v>15</v>
      </c>
      <c r="E420">
        <v>1</v>
      </c>
      <c r="F420">
        <v>2</v>
      </c>
      <c r="G420">
        <v>0</v>
      </c>
      <c r="H420">
        <v>57</v>
      </c>
      <c r="I420">
        <v>7</v>
      </c>
      <c r="J420" t="s">
        <v>24</v>
      </c>
      <c r="K420">
        <v>35</v>
      </c>
    </row>
    <row r="421" spans="1:11" x14ac:dyDescent="0.3">
      <c r="A421">
        <v>420</v>
      </c>
      <c r="B421" t="s">
        <v>7</v>
      </c>
      <c r="C421" t="s">
        <v>18</v>
      </c>
      <c r="D421" t="s">
        <v>13</v>
      </c>
      <c r="E421">
        <v>0.5</v>
      </c>
      <c r="F421">
        <v>2</v>
      </c>
      <c r="G421">
        <v>2</v>
      </c>
      <c r="H421">
        <v>37</v>
      </c>
      <c r="I421">
        <v>6</v>
      </c>
      <c r="J421" t="s">
        <v>35</v>
      </c>
      <c r="K421">
        <v>189</v>
      </c>
    </row>
    <row r="422" spans="1:11" x14ac:dyDescent="0.3">
      <c r="A422">
        <v>421</v>
      </c>
      <c r="B422" t="s">
        <v>8</v>
      </c>
      <c r="C422" t="s">
        <v>22</v>
      </c>
      <c r="D422" t="s">
        <v>16</v>
      </c>
      <c r="E422">
        <v>1</v>
      </c>
      <c r="F422">
        <v>3</v>
      </c>
      <c r="G422">
        <v>5</v>
      </c>
      <c r="H422">
        <v>46</v>
      </c>
      <c r="I422">
        <v>5</v>
      </c>
      <c r="J422" t="s">
        <v>36</v>
      </c>
      <c r="K422">
        <v>476</v>
      </c>
    </row>
    <row r="423" spans="1:11" x14ac:dyDescent="0.3">
      <c r="A423">
        <v>422</v>
      </c>
      <c r="B423" t="s">
        <v>8</v>
      </c>
      <c r="C423" t="s">
        <v>17</v>
      </c>
      <c r="D423" t="s">
        <v>13</v>
      </c>
      <c r="E423">
        <v>1</v>
      </c>
      <c r="F423">
        <v>2</v>
      </c>
      <c r="G423">
        <v>0</v>
      </c>
      <c r="H423">
        <v>42</v>
      </c>
      <c r="I423">
        <v>1</v>
      </c>
      <c r="J423" t="s">
        <v>24</v>
      </c>
      <c r="K423">
        <v>7</v>
      </c>
    </row>
    <row r="424" spans="1:11" x14ac:dyDescent="0.3">
      <c r="A424">
        <v>423</v>
      </c>
      <c r="B424" t="s">
        <v>8</v>
      </c>
      <c r="C424" t="s">
        <v>17</v>
      </c>
      <c r="D424" t="s">
        <v>13</v>
      </c>
      <c r="E424">
        <v>1</v>
      </c>
      <c r="F424">
        <v>2</v>
      </c>
      <c r="G424">
        <v>1</v>
      </c>
      <c r="H424">
        <v>39</v>
      </c>
      <c r="I424">
        <v>6</v>
      </c>
      <c r="J424" t="s">
        <v>35</v>
      </c>
      <c r="K424">
        <v>70</v>
      </c>
    </row>
    <row r="425" spans="1:11" x14ac:dyDescent="0.3">
      <c r="A425">
        <v>424</v>
      </c>
      <c r="B425" t="s">
        <v>7</v>
      </c>
      <c r="C425" t="s">
        <v>17</v>
      </c>
      <c r="D425" t="s">
        <v>13</v>
      </c>
      <c r="E425">
        <v>1</v>
      </c>
      <c r="F425">
        <v>2</v>
      </c>
      <c r="G425">
        <v>2</v>
      </c>
      <c r="H425">
        <v>56</v>
      </c>
      <c r="I425">
        <v>0</v>
      </c>
      <c r="J425" t="s">
        <v>24</v>
      </c>
      <c r="K425">
        <v>227</v>
      </c>
    </row>
    <row r="426" spans="1:11" x14ac:dyDescent="0.3">
      <c r="A426">
        <v>425</v>
      </c>
      <c r="B426" t="s">
        <v>8</v>
      </c>
      <c r="C426" t="s">
        <v>22</v>
      </c>
      <c r="D426" t="s">
        <v>16</v>
      </c>
      <c r="E426">
        <v>1</v>
      </c>
      <c r="F426">
        <v>2</v>
      </c>
      <c r="G426">
        <v>3</v>
      </c>
      <c r="H426">
        <v>44</v>
      </c>
      <c r="I426">
        <v>9</v>
      </c>
      <c r="J426" t="s">
        <v>35</v>
      </c>
      <c r="K426">
        <v>333</v>
      </c>
    </row>
    <row r="427" spans="1:11" x14ac:dyDescent="0.3">
      <c r="A427">
        <v>426</v>
      </c>
      <c r="B427" t="s">
        <v>8</v>
      </c>
      <c r="C427" t="s">
        <v>17</v>
      </c>
      <c r="D427" t="s">
        <v>15</v>
      </c>
      <c r="E427">
        <v>1</v>
      </c>
      <c r="F427">
        <v>3</v>
      </c>
      <c r="G427">
        <v>0</v>
      </c>
      <c r="H427">
        <v>38</v>
      </c>
      <c r="I427">
        <v>3</v>
      </c>
      <c r="J427" t="s">
        <v>31</v>
      </c>
      <c r="K427">
        <v>33</v>
      </c>
    </row>
    <row r="428" spans="1:11" x14ac:dyDescent="0.3">
      <c r="A428">
        <v>427</v>
      </c>
      <c r="B428" t="s">
        <v>8</v>
      </c>
      <c r="C428" t="s">
        <v>22</v>
      </c>
      <c r="D428" t="s">
        <v>16</v>
      </c>
      <c r="E428">
        <v>1</v>
      </c>
      <c r="F428">
        <v>2</v>
      </c>
      <c r="G428">
        <v>2</v>
      </c>
      <c r="H428">
        <v>36</v>
      </c>
      <c r="I428">
        <v>0</v>
      </c>
      <c r="J428" t="s">
        <v>35</v>
      </c>
      <c r="K428">
        <v>240</v>
      </c>
    </row>
    <row r="429" spans="1:11" x14ac:dyDescent="0.3">
      <c r="A429">
        <v>428</v>
      </c>
      <c r="B429" t="s">
        <v>8</v>
      </c>
      <c r="C429" t="s">
        <v>18</v>
      </c>
      <c r="D429" t="s">
        <v>11</v>
      </c>
      <c r="E429">
        <v>1</v>
      </c>
      <c r="F429">
        <v>3</v>
      </c>
      <c r="G429">
        <v>3</v>
      </c>
      <c r="H429">
        <v>37</v>
      </c>
      <c r="I429">
        <v>8</v>
      </c>
      <c r="J429" t="s">
        <v>24</v>
      </c>
      <c r="K429">
        <v>392</v>
      </c>
    </row>
    <row r="430" spans="1:11" x14ac:dyDescent="0.3">
      <c r="A430">
        <v>429</v>
      </c>
      <c r="B430" t="s">
        <v>8</v>
      </c>
      <c r="C430" t="s">
        <v>20</v>
      </c>
      <c r="D430" t="s">
        <v>13</v>
      </c>
      <c r="E430">
        <v>1</v>
      </c>
      <c r="F430">
        <v>2</v>
      </c>
      <c r="G430">
        <v>3</v>
      </c>
      <c r="H430">
        <v>39</v>
      </c>
      <c r="I430">
        <v>7</v>
      </c>
      <c r="J430" t="s">
        <v>41</v>
      </c>
      <c r="K430">
        <v>286</v>
      </c>
    </row>
    <row r="431" spans="1:11" x14ac:dyDescent="0.3">
      <c r="A431">
        <v>430</v>
      </c>
      <c r="B431" t="s">
        <v>8</v>
      </c>
      <c r="C431" t="s">
        <v>18</v>
      </c>
      <c r="D431" t="s">
        <v>15</v>
      </c>
      <c r="E431">
        <v>1</v>
      </c>
      <c r="F431">
        <v>3</v>
      </c>
      <c r="G431">
        <v>0</v>
      </c>
      <c r="H431">
        <v>36</v>
      </c>
      <c r="I431">
        <v>4</v>
      </c>
      <c r="J431" t="s">
        <v>24</v>
      </c>
      <c r="K431">
        <v>42</v>
      </c>
    </row>
    <row r="432" spans="1:11" x14ac:dyDescent="0.3">
      <c r="A432">
        <v>431</v>
      </c>
      <c r="B432" t="s">
        <v>8</v>
      </c>
      <c r="C432" t="s">
        <v>19</v>
      </c>
      <c r="D432" t="s">
        <v>13</v>
      </c>
      <c r="E432">
        <v>1</v>
      </c>
      <c r="F432">
        <v>2</v>
      </c>
      <c r="G432">
        <v>2</v>
      </c>
      <c r="H432">
        <v>32</v>
      </c>
      <c r="I432">
        <v>2</v>
      </c>
      <c r="J432" t="s">
        <v>24</v>
      </c>
      <c r="K432">
        <v>188</v>
      </c>
    </row>
    <row r="433" spans="1:11" x14ac:dyDescent="0.3">
      <c r="A433">
        <v>432</v>
      </c>
      <c r="B433" t="s">
        <v>8</v>
      </c>
      <c r="C433" t="s">
        <v>17</v>
      </c>
      <c r="D433" t="s">
        <v>13</v>
      </c>
      <c r="E433">
        <v>1</v>
      </c>
      <c r="F433">
        <v>2</v>
      </c>
      <c r="G433">
        <v>4</v>
      </c>
      <c r="H433">
        <v>57</v>
      </c>
      <c r="I433">
        <v>7</v>
      </c>
      <c r="J433" t="s">
        <v>36</v>
      </c>
      <c r="K433">
        <v>422</v>
      </c>
    </row>
    <row r="434" spans="1:11" x14ac:dyDescent="0.3">
      <c r="A434">
        <v>433</v>
      </c>
      <c r="B434" t="s">
        <v>8</v>
      </c>
      <c r="C434" t="s">
        <v>21</v>
      </c>
      <c r="D434" t="s">
        <v>13</v>
      </c>
      <c r="E434">
        <v>1</v>
      </c>
      <c r="F434">
        <v>1</v>
      </c>
      <c r="G434">
        <v>4</v>
      </c>
      <c r="H434">
        <v>35</v>
      </c>
      <c r="I434">
        <v>1</v>
      </c>
      <c r="J434" t="s">
        <v>24</v>
      </c>
      <c r="K434">
        <v>436</v>
      </c>
    </row>
    <row r="435" spans="1:11" x14ac:dyDescent="0.3">
      <c r="A435">
        <v>434</v>
      </c>
      <c r="B435" t="s">
        <v>8</v>
      </c>
      <c r="C435" t="s">
        <v>19</v>
      </c>
      <c r="D435" t="s">
        <v>14</v>
      </c>
      <c r="E435">
        <v>1</v>
      </c>
      <c r="F435">
        <v>2</v>
      </c>
      <c r="G435">
        <v>1</v>
      </c>
      <c r="H435">
        <v>47</v>
      </c>
      <c r="I435">
        <v>0</v>
      </c>
      <c r="J435" t="s">
        <v>35</v>
      </c>
      <c r="K435">
        <v>83</v>
      </c>
    </row>
    <row r="436" spans="1:11" x14ac:dyDescent="0.3">
      <c r="A436">
        <v>435</v>
      </c>
      <c r="B436" t="s">
        <v>7</v>
      </c>
      <c r="C436" t="s">
        <v>20</v>
      </c>
      <c r="D436" t="s">
        <v>12</v>
      </c>
      <c r="E436">
        <v>1</v>
      </c>
      <c r="F436">
        <v>4</v>
      </c>
      <c r="G436">
        <v>3</v>
      </c>
      <c r="H436">
        <v>29</v>
      </c>
      <c r="I436">
        <v>9</v>
      </c>
      <c r="J436" t="s">
        <v>24</v>
      </c>
      <c r="K436">
        <v>259</v>
      </c>
    </row>
    <row r="437" spans="1:11" x14ac:dyDescent="0.3">
      <c r="A437">
        <v>436</v>
      </c>
      <c r="B437" t="s">
        <v>8</v>
      </c>
      <c r="C437" t="s">
        <v>17</v>
      </c>
      <c r="D437" t="s">
        <v>13</v>
      </c>
      <c r="E437">
        <v>1</v>
      </c>
      <c r="F437">
        <v>2</v>
      </c>
      <c r="G437">
        <v>2</v>
      </c>
      <c r="H437">
        <v>56</v>
      </c>
      <c r="I437">
        <v>2</v>
      </c>
      <c r="J437" t="s">
        <v>36</v>
      </c>
      <c r="K437">
        <v>203</v>
      </c>
    </row>
    <row r="438" spans="1:11" x14ac:dyDescent="0.3">
      <c r="A438">
        <v>437</v>
      </c>
      <c r="B438" t="s">
        <v>8</v>
      </c>
      <c r="C438" t="s">
        <v>19</v>
      </c>
      <c r="D438" t="s">
        <v>14</v>
      </c>
      <c r="E438">
        <v>1</v>
      </c>
      <c r="F438">
        <v>2</v>
      </c>
      <c r="G438">
        <v>2</v>
      </c>
      <c r="H438">
        <v>40</v>
      </c>
      <c r="I438">
        <v>5</v>
      </c>
      <c r="J438" t="s">
        <v>36</v>
      </c>
      <c r="K438">
        <v>217</v>
      </c>
    </row>
    <row r="439" spans="1:11" x14ac:dyDescent="0.3">
      <c r="A439">
        <v>438</v>
      </c>
      <c r="B439" t="s">
        <v>8</v>
      </c>
      <c r="C439" t="s">
        <v>21</v>
      </c>
      <c r="D439" t="s">
        <v>13</v>
      </c>
      <c r="E439">
        <v>1</v>
      </c>
      <c r="F439">
        <v>3</v>
      </c>
      <c r="G439">
        <v>3</v>
      </c>
      <c r="H439">
        <v>37</v>
      </c>
      <c r="I439">
        <v>9</v>
      </c>
      <c r="J439" t="s">
        <v>36</v>
      </c>
      <c r="K439">
        <v>357</v>
      </c>
    </row>
    <row r="440" spans="1:11" x14ac:dyDescent="0.3">
      <c r="A440">
        <v>439</v>
      </c>
      <c r="B440" t="s">
        <v>7</v>
      </c>
      <c r="C440" t="s">
        <v>17</v>
      </c>
      <c r="D440" t="s">
        <v>14</v>
      </c>
      <c r="E440">
        <v>1</v>
      </c>
      <c r="F440">
        <v>2</v>
      </c>
      <c r="G440">
        <v>4</v>
      </c>
      <c r="H440">
        <v>58</v>
      </c>
      <c r="I440">
        <v>9</v>
      </c>
      <c r="J440" t="s">
        <v>24</v>
      </c>
      <c r="K440">
        <v>426</v>
      </c>
    </row>
    <row r="441" spans="1:11" x14ac:dyDescent="0.3">
      <c r="A441">
        <v>440</v>
      </c>
      <c r="B441" t="s">
        <v>8</v>
      </c>
      <c r="C441" t="s">
        <v>20</v>
      </c>
      <c r="D441" t="s">
        <v>14</v>
      </c>
      <c r="E441">
        <v>1</v>
      </c>
      <c r="F441">
        <v>2</v>
      </c>
      <c r="G441">
        <v>3</v>
      </c>
      <c r="H441">
        <v>29</v>
      </c>
      <c r="I441">
        <v>4</v>
      </c>
      <c r="J441" t="s">
        <v>31</v>
      </c>
      <c r="K441">
        <v>284</v>
      </c>
    </row>
    <row r="442" spans="1:11" x14ac:dyDescent="0.3">
      <c r="A442">
        <v>441</v>
      </c>
      <c r="B442" t="s">
        <v>7</v>
      </c>
      <c r="C442" t="s">
        <v>17</v>
      </c>
      <c r="D442" t="s">
        <v>15</v>
      </c>
      <c r="E442">
        <v>1</v>
      </c>
      <c r="F442">
        <v>3</v>
      </c>
      <c r="G442">
        <v>4</v>
      </c>
      <c r="H442">
        <v>39</v>
      </c>
      <c r="I442">
        <v>0</v>
      </c>
      <c r="J442" t="s">
        <v>36</v>
      </c>
      <c r="K442">
        <v>427</v>
      </c>
    </row>
    <row r="443" spans="1:11" x14ac:dyDescent="0.3">
      <c r="A443">
        <v>442</v>
      </c>
      <c r="B443" t="s">
        <v>7</v>
      </c>
      <c r="C443" t="s">
        <v>19</v>
      </c>
      <c r="D443" t="s">
        <v>13</v>
      </c>
      <c r="E443">
        <v>1</v>
      </c>
      <c r="F443">
        <v>2</v>
      </c>
      <c r="G443">
        <v>3</v>
      </c>
      <c r="H443">
        <v>60</v>
      </c>
      <c r="I443">
        <v>9</v>
      </c>
      <c r="J443" t="s">
        <v>35</v>
      </c>
      <c r="K443">
        <v>348</v>
      </c>
    </row>
    <row r="444" spans="1:11" x14ac:dyDescent="0.3">
      <c r="A444">
        <v>443</v>
      </c>
      <c r="B444" t="s">
        <v>8</v>
      </c>
      <c r="C444" t="s">
        <v>17</v>
      </c>
      <c r="D444" t="s">
        <v>13</v>
      </c>
      <c r="E444">
        <v>1</v>
      </c>
      <c r="F444">
        <v>3</v>
      </c>
      <c r="G444">
        <v>0</v>
      </c>
      <c r="H444">
        <v>36</v>
      </c>
      <c r="I444">
        <v>7</v>
      </c>
      <c r="J444" t="s">
        <v>36</v>
      </c>
      <c r="K444">
        <v>19</v>
      </c>
    </row>
    <row r="445" spans="1:11" x14ac:dyDescent="0.3">
      <c r="A445">
        <v>444</v>
      </c>
      <c r="B445" t="s">
        <v>8</v>
      </c>
      <c r="C445" t="s">
        <v>18</v>
      </c>
      <c r="D445" t="s">
        <v>15</v>
      </c>
      <c r="E445">
        <v>1</v>
      </c>
      <c r="F445">
        <v>2</v>
      </c>
      <c r="G445">
        <v>3</v>
      </c>
      <c r="H445">
        <v>30</v>
      </c>
      <c r="I445">
        <v>5</v>
      </c>
      <c r="J445" t="s">
        <v>24</v>
      </c>
      <c r="K445">
        <v>257</v>
      </c>
    </row>
    <row r="446" spans="1:11" x14ac:dyDescent="0.3">
      <c r="A446">
        <v>445</v>
      </c>
      <c r="B446" t="s">
        <v>8</v>
      </c>
      <c r="C446" t="s">
        <v>19</v>
      </c>
      <c r="D446" t="s">
        <v>14</v>
      </c>
      <c r="E446">
        <v>1</v>
      </c>
      <c r="F446">
        <v>2</v>
      </c>
      <c r="G446">
        <v>1</v>
      </c>
      <c r="H446">
        <v>52</v>
      </c>
      <c r="I446">
        <v>8</v>
      </c>
      <c r="J446" t="s">
        <v>24</v>
      </c>
      <c r="K446">
        <v>99</v>
      </c>
    </row>
    <row r="447" spans="1:11" x14ac:dyDescent="0.3">
      <c r="A447">
        <v>446</v>
      </c>
      <c r="B447" t="s">
        <v>8</v>
      </c>
      <c r="C447" t="s">
        <v>21</v>
      </c>
      <c r="D447" t="s">
        <v>15</v>
      </c>
      <c r="E447">
        <v>1</v>
      </c>
      <c r="F447">
        <v>2</v>
      </c>
      <c r="G447">
        <v>3</v>
      </c>
      <c r="H447">
        <v>36</v>
      </c>
      <c r="I447">
        <v>7</v>
      </c>
      <c r="J447" t="s">
        <v>24</v>
      </c>
      <c r="K447">
        <v>394</v>
      </c>
    </row>
    <row r="448" spans="1:11" x14ac:dyDescent="0.3">
      <c r="A448">
        <v>447</v>
      </c>
      <c r="B448" t="s">
        <v>7</v>
      </c>
      <c r="C448" t="s">
        <v>17</v>
      </c>
      <c r="D448" t="s">
        <v>15</v>
      </c>
      <c r="E448">
        <v>1</v>
      </c>
      <c r="F448">
        <v>2</v>
      </c>
      <c r="G448">
        <v>4</v>
      </c>
      <c r="H448">
        <v>45</v>
      </c>
      <c r="I448">
        <v>9</v>
      </c>
      <c r="J448" t="s">
        <v>24</v>
      </c>
      <c r="K448">
        <v>449</v>
      </c>
    </row>
    <row r="449" spans="1:11" x14ac:dyDescent="0.3">
      <c r="A449">
        <v>448</v>
      </c>
      <c r="B449" t="s">
        <v>8</v>
      </c>
      <c r="C449" t="s">
        <v>20</v>
      </c>
      <c r="D449" t="s">
        <v>13</v>
      </c>
      <c r="E449">
        <v>1</v>
      </c>
      <c r="F449">
        <v>2</v>
      </c>
      <c r="G449">
        <v>2</v>
      </c>
      <c r="H449">
        <v>39</v>
      </c>
      <c r="I449">
        <v>5</v>
      </c>
      <c r="J449" t="s">
        <v>24</v>
      </c>
      <c r="K449">
        <v>167</v>
      </c>
    </row>
    <row r="450" spans="1:11" x14ac:dyDescent="0.3">
      <c r="A450">
        <v>449</v>
      </c>
      <c r="B450" t="s">
        <v>8</v>
      </c>
      <c r="C450" t="s">
        <v>17</v>
      </c>
      <c r="D450" t="s">
        <v>13</v>
      </c>
      <c r="E450">
        <v>1</v>
      </c>
      <c r="F450">
        <v>2</v>
      </c>
      <c r="G450">
        <v>1</v>
      </c>
      <c r="H450">
        <v>53</v>
      </c>
      <c r="I450">
        <v>4</v>
      </c>
      <c r="J450" t="s">
        <v>24</v>
      </c>
      <c r="K450">
        <v>95</v>
      </c>
    </row>
    <row r="451" spans="1:11" x14ac:dyDescent="0.3">
      <c r="A451">
        <v>450</v>
      </c>
      <c r="B451" t="s">
        <v>8</v>
      </c>
      <c r="C451" t="s">
        <v>18</v>
      </c>
      <c r="D451" t="s">
        <v>13</v>
      </c>
      <c r="E451">
        <v>1</v>
      </c>
      <c r="F451">
        <v>2</v>
      </c>
      <c r="G451">
        <v>3</v>
      </c>
      <c r="H451">
        <v>32</v>
      </c>
      <c r="I451">
        <v>7</v>
      </c>
      <c r="J451" t="s">
        <v>24</v>
      </c>
      <c r="K451">
        <v>398</v>
      </c>
    </row>
    <row r="452" spans="1:11" x14ac:dyDescent="0.3">
      <c r="A452">
        <v>451</v>
      </c>
      <c r="B452" t="s">
        <v>8</v>
      </c>
      <c r="C452" t="s">
        <v>18</v>
      </c>
      <c r="D452" t="s">
        <v>15</v>
      </c>
      <c r="E452">
        <v>1</v>
      </c>
      <c r="F452">
        <v>2</v>
      </c>
      <c r="G452">
        <v>1</v>
      </c>
      <c r="H452">
        <v>34</v>
      </c>
      <c r="I452">
        <v>1</v>
      </c>
      <c r="J452" t="s">
        <v>36</v>
      </c>
      <c r="K452">
        <v>60</v>
      </c>
    </row>
    <row r="453" spans="1:11" x14ac:dyDescent="0.3">
      <c r="A453">
        <v>452</v>
      </c>
      <c r="B453" t="s">
        <v>7</v>
      </c>
      <c r="C453" t="s">
        <v>17</v>
      </c>
      <c r="D453" t="s">
        <v>13</v>
      </c>
      <c r="E453">
        <v>1</v>
      </c>
      <c r="F453">
        <v>2</v>
      </c>
      <c r="G453">
        <v>3</v>
      </c>
      <c r="H453">
        <v>32</v>
      </c>
      <c r="I453">
        <v>6</v>
      </c>
      <c r="J453" t="s">
        <v>42</v>
      </c>
      <c r="K453">
        <v>247</v>
      </c>
    </row>
    <row r="454" spans="1:11" x14ac:dyDescent="0.3">
      <c r="A454">
        <v>453</v>
      </c>
      <c r="B454" t="s">
        <v>8</v>
      </c>
      <c r="C454" t="s">
        <v>21</v>
      </c>
      <c r="D454" t="s">
        <v>15</v>
      </c>
      <c r="E454">
        <v>1</v>
      </c>
      <c r="F454">
        <v>2</v>
      </c>
      <c r="G454">
        <v>3</v>
      </c>
      <c r="H454">
        <v>33</v>
      </c>
      <c r="I454">
        <v>8</v>
      </c>
      <c r="J454" t="s">
        <v>24</v>
      </c>
      <c r="K454">
        <v>324</v>
      </c>
    </row>
    <row r="455" spans="1:11" x14ac:dyDescent="0.3">
      <c r="A455">
        <v>454</v>
      </c>
      <c r="B455" t="s">
        <v>8</v>
      </c>
      <c r="C455" t="s">
        <v>19</v>
      </c>
      <c r="D455" t="s">
        <v>13</v>
      </c>
      <c r="E455">
        <v>1</v>
      </c>
      <c r="F455">
        <v>2</v>
      </c>
      <c r="G455">
        <v>3</v>
      </c>
      <c r="H455">
        <v>46</v>
      </c>
      <c r="I455">
        <v>4</v>
      </c>
      <c r="J455" t="s">
        <v>24</v>
      </c>
      <c r="K455">
        <v>371</v>
      </c>
    </row>
    <row r="456" spans="1:11" x14ac:dyDescent="0.3">
      <c r="A456">
        <v>455</v>
      </c>
      <c r="B456" t="s">
        <v>7</v>
      </c>
      <c r="C456" t="s">
        <v>22</v>
      </c>
      <c r="D456" t="s">
        <v>15</v>
      </c>
      <c r="E456">
        <v>1</v>
      </c>
      <c r="F456">
        <v>2</v>
      </c>
      <c r="G456">
        <v>3</v>
      </c>
      <c r="H456">
        <v>43</v>
      </c>
      <c r="I456">
        <v>3</v>
      </c>
      <c r="J456" t="s">
        <v>36</v>
      </c>
      <c r="K456">
        <v>395</v>
      </c>
    </row>
    <row r="457" spans="1:11" x14ac:dyDescent="0.3">
      <c r="A457">
        <v>456</v>
      </c>
      <c r="B457" t="s">
        <v>8</v>
      </c>
      <c r="C457" t="s">
        <v>18</v>
      </c>
      <c r="D457" t="s">
        <v>14</v>
      </c>
      <c r="E457">
        <v>1</v>
      </c>
      <c r="F457">
        <v>2</v>
      </c>
      <c r="G457">
        <v>2</v>
      </c>
      <c r="H457">
        <v>35</v>
      </c>
      <c r="I457">
        <v>7</v>
      </c>
      <c r="J457" t="s">
        <v>37</v>
      </c>
      <c r="K457">
        <v>190</v>
      </c>
    </row>
    <row r="458" spans="1:11" x14ac:dyDescent="0.3">
      <c r="A458">
        <v>457</v>
      </c>
      <c r="B458" t="s">
        <v>8</v>
      </c>
      <c r="C458" t="s">
        <v>19</v>
      </c>
      <c r="D458" t="s">
        <v>13</v>
      </c>
      <c r="E458">
        <v>1</v>
      </c>
      <c r="F458">
        <v>2</v>
      </c>
      <c r="G458">
        <v>6</v>
      </c>
      <c r="H458">
        <v>51</v>
      </c>
      <c r="I458">
        <v>7</v>
      </c>
      <c r="J458" t="s">
        <v>24</v>
      </c>
      <c r="K458">
        <v>487</v>
      </c>
    </row>
    <row r="459" spans="1:11" x14ac:dyDescent="0.3">
      <c r="A459">
        <v>458</v>
      </c>
      <c r="B459" t="s">
        <v>7</v>
      </c>
      <c r="C459" t="s">
        <v>20</v>
      </c>
      <c r="D459" t="s">
        <v>15</v>
      </c>
      <c r="E459">
        <v>1</v>
      </c>
      <c r="F459">
        <v>2</v>
      </c>
      <c r="G459">
        <v>4</v>
      </c>
      <c r="H459">
        <v>29</v>
      </c>
      <c r="I459">
        <v>9</v>
      </c>
      <c r="J459" t="s">
        <v>24</v>
      </c>
      <c r="K459">
        <v>444</v>
      </c>
    </row>
    <row r="460" spans="1:11" x14ac:dyDescent="0.3">
      <c r="A460">
        <v>459</v>
      </c>
      <c r="B460" t="s">
        <v>7</v>
      </c>
      <c r="C460" t="s">
        <v>17</v>
      </c>
      <c r="D460" t="s">
        <v>14</v>
      </c>
      <c r="E460">
        <v>0.8</v>
      </c>
      <c r="F460">
        <v>4</v>
      </c>
      <c r="G460">
        <v>3</v>
      </c>
      <c r="H460">
        <v>37</v>
      </c>
      <c r="I460">
        <v>9</v>
      </c>
      <c r="J460" t="s">
        <v>24</v>
      </c>
      <c r="K460">
        <v>290</v>
      </c>
    </row>
    <row r="461" spans="1:11" x14ac:dyDescent="0.3">
      <c r="A461">
        <v>460</v>
      </c>
      <c r="B461" t="s">
        <v>8</v>
      </c>
      <c r="C461" t="s">
        <v>19</v>
      </c>
      <c r="D461" t="s">
        <v>15</v>
      </c>
      <c r="E461">
        <v>1</v>
      </c>
      <c r="F461">
        <v>2</v>
      </c>
      <c r="G461">
        <v>4</v>
      </c>
      <c r="H461">
        <v>45</v>
      </c>
      <c r="I461">
        <v>5</v>
      </c>
      <c r="J461" t="s">
        <v>24</v>
      </c>
      <c r="K461">
        <v>432</v>
      </c>
    </row>
    <row r="462" spans="1:11" x14ac:dyDescent="0.3">
      <c r="A462">
        <v>461</v>
      </c>
      <c r="B462" t="s">
        <v>8</v>
      </c>
      <c r="C462" t="s">
        <v>17</v>
      </c>
      <c r="D462" t="s">
        <v>13</v>
      </c>
      <c r="E462">
        <v>1</v>
      </c>
      <c r="F462">
        <v>2</v>
      </c>
      <c r="G462">
        <v>3</v>
      </c>
      <c r="H462">
        <v>39</v>
      </c>
      <c r="I462">
        <v>9</v>
      </c>
      <c r="J462" t="s">
        <v>24</v>
      </c>
      <c r="K462">
        <v>303</v>
      </c>
    </row>
    <row r="463" spans="1:11" x14ac:dyDescent="0.3">
      <c r="A463">
        <v>462</v>
      </c>
      <c r="B463" t="s">
        <v>8</v>
      </c>
      <c r="C463" t="s">
        <v>20</v>
      </c>
      <c r="D463" t="s">
        <v>13</v>
      </c>
      <c r="E463">
        <v>1</v>
      </c>
      <c r="F463">
        <v>2</v>
      </c>
      <c r="G463">
        <v>4</v>
      </c>
      <c r="H463">
        <v>29</v>
      </c>
      <c r="I463">
        <v>4</v>
      </c>
      <c r="J463" t="s">
        <v>24</v>
      </c>
      <c r="K463">
        <v>454</v>
      </c>
    </row>
    <row r="464" spans="1:11" x14ac:dyDescent="0.3">
      <c r="A464">
        <v>463</v>
      </c>
      <c r="B464" t="s">
        <v>7</v>
      </c>
      <c r="C464" t="s">
        <v>17</v>
      </c>
      <c r="D464" t="s">
        <v>13</v>
      </c>
      <c r="E464">
        <v>1</v>
      </c>
      <c r="F464">
        <v>2</v>
      </c>
      <c r="G464">
        <v>2</v>
      </c>
      <c r="H464">
        <v>44</v>
      </c>
      <c r="I464">
        <v>6</v>
      </c>
      <c r="J464" t="s">
        <v>36</v>
      </c>
      <c r="K464">
        <v>174</v>
      </c>
    </row>
    <row r="465" spans="1:11" x14ac:dyDescent="0.3">
      <c r="A465">
        <v>464</v>
      </c>
      <c r="B465" t="s">
        <v>8</v>
      </c>
      <c r="C465" t="s">
        <v>17</v>
      </c>
      <c r="D465" t="s">
        <v>15</v>
      </c>
      <c r="E465">
        <v>1</v>
      </c>
      <c r="F465">
        <v>3</v>
      </c>
      <c r="G465">
        <v>1</v>
      </c>
      <c r="H465">
        <v>38</v>
      </c>
      <c r="I465">
        <v>1</v>
      </c>
      <c r="J465" t="s">
        <v>36</v>
      </c>
      <c r="K465">
        <v>121</v>
      </c>
    </row>
    <row r="466" spans="1:11" x14ac:dyDescent="0.3">
      <c r="A466">
        <v>465</v>
      </c>
      <c r="B466" t="s">
        <v>8</v>
      </c>
      <c r="C466" t="s">
        <v>20</v>
      </c>
      <c r="D466" t="s">
        <v>15</v>
      </c>
      <c r="E466">
        <v>1</v>
      </c>
      <c r="F466">
        <v>2</v>
      </c>
      <c r="G466">
        <v>2</v>
      </c>
      <c r="H466">
        <v>36</v>
      </c>
      <c r="I466">
        <v>6</v>
      </c>
      <c r="J466" t="s">
        <v>24</v>
      </c>
      <c r="K466">
        <v>225</v>
      </c>
    </row>
    <row r="467" spans="1:11" x14ac:dyDescent="0.3">
      <c r="A467">
        <v>466</v>
      </c>
      <c r="B467" t="s">
        <v>7</v>
      </c>
      <c r="C467" t="s">
        <v>17</v>
      </c>
      <c r="D467" t="s">
        <v>15</v>
      </c>
      <c r="E467">
        <v>0.8</v>
      </c>
      <c r="F467">
        <v>3</v>
      </c>
      <c r="G467">
        <v>4</v>
      </c>
      <c r="H467">
        <v>59</v>
      </c>
      <c r="I467">
        <v>9</v>
      </c>
      <c r="J467" t="s">
        <v>24</v>
      </c>
      <c r="K467">
        <v>441</v>
      </c>
    </row>
    <row r="468" spans="1:11" x14ac:dyDescent="0.3">
      <c r="A468">
        <v>467</v>
      </c>
      <c r="B468" t="s">
        <v>8</v>
      </c>
      <c r="C468" t="s">
        <v>22</v>
      </c>
      <c r="D468" t="s">
        <v>16</v>
      </c>
      <c r="E468">
        <v>1</v>
      </c>
      <c r="F468">
        <v>2</v>
      </c>
      <c r="G468">
        <v>0</v>
      </c>
      <c r="H468">
        <v>51</v>
      </c>
      <c r="I468">
        <v>5</v>
      </c>
      <c r="J468" t="s">
        <v>35</v>
      </c>
      <c r="K468">
        <v>26</v>
      </c>
    </row>
    <row r="469" spans="1:11" x14ac:dyDescent="0.3">
      <c r="A469">
        <v>468</v>
      </c>
      <c r="B469" t="s">
        <v>8</v>
      </c>
      <c r="C469" t="s">
        <v>22</v>
      </c>
      <c r="D469" t="s">
        <v>16</v>
      </c>
      <c r="E469">
        <v>1</v>
      </c>
      <c r="F469">
        <v>2</v>
      </c>
      <c r="G469">
        <v>1</v>
      </c>
      <c r="H469">
        <v>33</v>
      </c>
      <c r="I469">
        <v>7</v>
      </c>
      <c r="J469" t="s">
        <v>24</v>
      </c>
      <c r="K469">
        <v>57</v>
      </c>
    </row>
    <row r="470" spans="1:11" x14ac:dyDescent="0.3">
      <c r="A470">
        <v>469</v>
      </c>
      <c r="B470" t="s">
        <v>8</v>
      </c>
      <c r="C470" t="s">
        <v>17</v>
      </c>
      <c r="D470" t="s">
        <v>15</v>
      </c>
      <c r="E470">
        <v>1</v>
      </c>
      <c r="F470">
        <v>2</v>
      </c>
      <c r="G470">
        <v>2</v>
      </c>
      <c r="H470">
        <v>33</v>
      </c>
      <c r="I470">
        <v>3</v>
      </c>
      <c r="J470" t="s">
        <v>36</v>
      </c>
      <c r="K470">
        <v>178</v>
      </c>
    </row>
    <row r="471" spans="1:11" x14ac:dyDescent="0.3">
      <c r="A471">
        <v>470</v>
      </c>
      <c r="B471" t="s">
        <v>7</v>
      </c>
      <c r="C471" t="s">
        <v>17</v>
      </c>
      <c r="D471" t="s">
        <v>13</v>
      </c>
      <c r="E471">
        <v>1</v>
      </c>
      <c r="F471">
        <v>2</v>
      </c>
      <c r="G471">
        <v>1</v>
      </c>
      <c r="H471">
        <v>48</v>
      </c>
      <c r="I471">
        <v>1</v>
      </c>
      <c r="J471" t="s">
        <v>35</v>
      </c>
      <c r="K471">
        <v>151</v>
      </c>
    </row>
    <row r="472" spans="1:11" x14ac:dyDescent="0.3">
      <c r="A472">
        <v>471</v>
      </c>
      <c r="B472" t="s">
        <v>8</v>
      </c>
      <c r="C472" t="s">
        <v>17</v>
      </c>
      <c r="D472" t="s">
        <v>14</v>
      </c>
      <c r="E472">
        <v>1</v>
      </c>
      <c r="F472">
        <v>3</v>
      </c>
      <c r="G472">
        <v>1</v>
      </c>
      <c r="H472">
        <v>31</v>
      </c>
      <c r="I472">
        <v>5</v>
      </c>
      <c r="J472" t="s">
        <v>36</v>
      </c>
      <c r="K472">
        <v>88</v>
      </c>
    </row>
    <row r="473" spans="1:11" x14ac:dyDescent="0.3">
      <c r="A473">
        <v>472</v>
      </c>
      <c r="B473" t="s">
        <v>8</v>
      </c>
      <c r="C473" t="s">
        <v>17</v>
      </c>
      <c r="D473" t="s">
        <v>14</v>
      </c>
      <c r="E473">
        <v>1</v>
      </c>
      <c r="F473">
        <v>2</v>
      </c>
      <c r="G473">
        <v>2</v>
      </c>
      <c r="H473">
        <v>25</v>
      </c>
      <c r="I473">
        <v>5</v>
      </c>
      <c r="J473" t="s">
        <v>24</v>
      </c>
      <c r="K473">
        <v>192</v>
      </c>
    </row>
    <row r="474" spans="1:11" x14ac:dyDescent="0.3">
      <c r="A474">
        <v>473</v>
      </c>
      <c r="B474" t="s">
        <v>7</v>
      </c>
      <c r="C474" t="s">
        <v>19</v>
      </c>
      <c r="D474" t="s">
        <v>13</v>
      </c>
      <c r="E474">
        <v>1</v>
      </c>
      <c r="F474">
        <v>2</v>
      </c>
      <c r="G474">
        <v>3</v>
      </c>
      <c r="H474">
        <v>51</v>
      </c>
      <c r="I474">
        <v>1</v>
      </c>
      <c r="J474" t="s">
        <v>24</v>
      </c>
      <c r="K474">
        <v>298</v>
      </c>
    </row>
    <row r="475" spans="1:11" x14ac:dyDescent="0.3">
      <c r="A475">
        <v>474</v>
      </c>
      <c r="B475" t="s">
        <v>8</v>
      </c>
      <c r="C475" t="s">
        <v>19</v>
      </c>
      <c r="D475" t="s">
        <v>15</v>
      </c>
      <c r="E475">
        <v>1</v>
      </c>
      <c r="F475">
        <v>3</v>
      </c>
      <c r="G475">
        <v>2</v>
      </c>
      <c r="H475">
        <v>38</v>
      </c>
      <c r="I475">
        <v>7</v>
      </c>
      <c r="J475" t="s">
        <v>24</v>
      </c>
      <c r="K475">
        <v>191</v>
      </c>
    </row>
    <row r="476" spans="1:11" x14ac:dyDescent="0.3">
      <c r="A476">
        <v>475</v>
      </c>
      <c r="B476" t="s">
        <v>7</v>
      </c>
      <c r="C476" t="s">
        <v>17</v>
      </c>
      <c r="D476" t="s">
        <v>15</v>
      </c>
      <c r="E476">
        <v>0.7</v>
      </c>
      <c r="F476">
        <v>3</v>
      </c>
      <c r="G476">
        <v>2</v>
      </c>
      <c r="H476">
        <v>50</v>
      </c>
      <c r="I476">
        <v>6</v>
      </c>
      <c r="J476" t="s">
        <v>36</v>
      </c>
      <c r="K476">
        <v>210</v>
      </c>
    </row>
    <row r="477" spans="1:11" x14ac:dyDescent="0.3">
      <c r="A477">
        <v>476</v>
      </c>
      <c r="B477" t="s">
        <v>8</v>
      </c>
      <c r="C477" t="s">
        <v>17</v>
      </c>
      <c r="D477" t="s">
        <v>13</v>
      </c>
      <c r="E477">
        <v>1</v>
      </c>
      <c r="F477">
        <v>2</v>
      </c>
      <c r="G477">
        <v>3</v>
      </c>
      <c r="H477">
        <v>42</v>
      </c>
      <c r="I477">
        <v>3</v>
      </c>
      <c r="J477" t="s">
        <v>35</v>
      </c>
      <c r="K477">
        <v>254</v>
      </c>
    </row>
    <row r="478" spans="1:11" x14ac:dyDescent="0.3">
      <c r="A478">
        <v>477</v>
      </c>
      <c r="B478" t="s">
        <v>7</v>
      </c>
      <c r="C478" t="s">
        <v>21</v>
      </c>
      <c r="D478" t="s">
        <v>14</v>
      </c>
      <c r="E478">
        <v>1</v>
      </c>
      <c r="F478">
        <v>3</v>
      </c>
      <c r="G478">
        <v>3</v>
      </c>
      <c r="H478">
        <v>34</v>
      </c>
      <c r="I478">
        <v>6</v>
      </c>
      <c r="J478" t="s">
        <v>47</v>
      </c>
      <c r="K478">
        <v>376</v>
      </c>
    </row>
    <row r="479" spans="1:11" x14ac:dyDescent="0.3">
      <c r="A479">
        <v>478</v>
      </c>
      <c r="B479" t="s">
        <v>7</v>
      </c>
      <c r="C479" t="s">
        <v>17</v>
      </c>
      <c r="D479" t="s">
        <v>13</v>
      </c>
      <c r="E479">
        <v>1</v>
      </c>
      <c r="F479">
        <v>3</v>
      </c>
      <c r="G479">
        <v>3</v>
      </c>
      <c r="H479">
        <v>40</v>
      </c>
      <c r="I479">
        <v>0</v>
      </c>
      <c r="J479" t="s">
        <v>24</v>
      </c>
      <c r="K479">
        <v>411</v>
      </c>
    </row>
    <row r="480" spans="1:11" x14ac:dyDescent="0.3">
      <c r="A480">
        <v>479</v>
      </c>
      <c r="B480" t="s">
        <v>8</v>
      </c>
      <c r="C480" t="s">
        <v>17</v>
      </c>
      <c r="D480" t="s">
        <v>13</v>
      </c>
      <c r="E480">
        <v>1</v>
      </c>
      <c r="F480">
        <v>3</v>
      </c>
      <c r="G480">
        <v>2</v>
      </c>
      <c r="H480">
        <v>44</v>
      </c>
      <c r="I480">
        <v>7</v>
      </c>
      <c r="J480" t="s">
        <v>24</v>
      </c>
      <c r="K480">
        <v>223</v>
      </c>
    </row>
    <row r="481" spans="1:11" x14ac:dyDescent="0.3">
      <c r="A481">
        <v>480</v>
      </c>
      <c r="B481" t="s">
        <v>8</v>
      </c>
      <c r="C481" t="s">
        <v>20</v>
      </c>
      <c r="D481" t="s">
        <v>15</v>
      </c>
      <c r="E481">
        <v>1</v>
      </c>
      <c r="F481">
        <v>2</v>
      </c>
      <c r="G481">
        <v>2</v>
      </c>
      <c r="H481">
        <v>38</v>
      </c>
      <c r="I481">
        <v>0</v>
      </c>
      <c r="J481" t="s">
        <v>24</v>
      </c>
      <c r="K481">
        <v>234</v>
      </c>
    </row>
    <row r="482" spans="1:11" x14ac:dyDescent="0.3">
      <c r="A482">
        <v>481</v>
      </c>
      <c r="B482" t="s">
        <v>8</v>
      </c>
      <c r="C482" t="s">
        <v>20</v>
      </c>
      <c r="D482" t="s">
        <v>14</v>
      </c>
      <c r="E482">
        <v>1</v>
      </c>
      <c r="F482">
        <v>2</v>
      </c>
      <c r="G482">
        <v>3</v>
      </c>
      <c r="H482">
        <v>53</v>
      </c>
      <c r="I482">
        <v>4</v>
      </c>
      <c r="J482" t="s">
        <v>31</v>
      </c>
      <c r="K482">
        <v>304</v>
      </c>
    </row>
    <row r="483" spans="1:11" x14ac:dyDescent="0.3">
      <c r="A483">
        <v>482</v>
      </c>
      <c r="B483" t="s">
        <v>8</v>
      </c>
      <c r="C483" t="s">
        <v>20</v>
      </c>
      <c r="D483" t="s">
        <v>13</v>
      </c>
      <c r="E483">
        <v>1</v>
      </c>
      <c r="F483">
        <v>3</v>
      </c>
      <c r="G483">
        <v>4</v>
      </c>
      <c r="H483">
        <v>48</v>
      </c>
      <c r="I483">
        <v>9</v>
      </c>
      <c r="J483" t="s">
        <v>24</v>
      </c>
      <c r="K483">
        <v>442</v>
      </c>
    </row>
    <row r="484" spans="1:11" x14ac:dyDescent="0.3">
      <c r="A484">
        <v>483</v>
      </c>
      <c r="B484" t="s">
        <v>7</v>
      </c>
      <c r="C484" t="s">
        <v>17</v>
      </c>
      <c r="D484" t="s">
        <v>13</v>
      </c>
      <c r="E484">
        <v>0.5</v>
      </c>
      <c r="F484">
        <v>2</v>
      </c>
      <c r="G484">
        <v>1</v>
      </c>
      <c r="H484">
        <v>57</v>
      </c>
      <c r="I484">
        <v>2</v>
      </c>
      <c r="J484" t="s">
        <v>31</v>
      </c>
      <c r="K484">
        <v>143</v>
      </c>
    </row>
    <row r="485" spans="1:11" x14ac:dyDescent="0.3">
      <c r="A485">
        <v>484</v>
      </c>
      <c r="B485" t="s">
        <v>8</v>
      </c>
      <c r="C485" t="s">
        <v>22</v>
      </c>
      <c r="D485" t="s">
        <v>16</v>
      </c>
      <c r="E485">
        <v>1</v>
      </c>
      <c r="F485">
        <v>3</v>
      </c>
      <c r="G485">
        <v>3</v>
      </c>
      <c r="H485">
        <v>39</v>
      </c>
      <c r="I485">
        <v>0</v>
      </c>
      <c r="J485" t="s">
        <v>30</v>
      </c>
      <c r="K485">
        <v>261</v>
      </c>
    </row>
    <row r="486" spans="1:11" x14ac:dyDescent="0.3">
      <c r="A486">
        <v>485</v>
      </c>
      <c r="B486" t="s">
        <v>8</v>
      </c>
      <c r="C486" t="s">
        <v>19</v>
      </c>
      <c r="D486" t="s">
        <v>13</v>
      </c>
      <c r="E486">
        <v>1</v>
      </c>
      <c r="F486">
        <v>2</v>
      </c>
      <c r="G486">
        <v>3</v>
      </c>
      <c r="H486">
        <v>57</v>
      </c>
      <c r="I486">
        <v>7</v>
      </c>
      <c r="J486" t="s">
        <v>35</v>
      </c>
      <c r="K486">
        <v>280</v>
      </c>
    </row>
    <row r="487" spans="1:11" x14ac:dyDescent="0.3">
      <c r="A487">
        <v>486</v>
      </c>
      <c r="B487" t="s">
        <v>8</v>
      </c>
      <c r="C487" t="s">
        <v>17</v>
      </c>
      <c r="D487" t="s">
        <v>13</v>
      </c>
      <c r="E487">
        <v>1</v>
      </c>
      <c r="F487">
        <v>2</v>
      </c>
      <c r="G487">
        <v>1</v>
      </c>
      <c r="H487">
        <v>47</v>
      </c>
      <c r="I487">
        <v>3</v>
      </c>
      <c r="J487" t="s">
        <v>35</v>
      </c>
      <c r="K487">
        <v>63</v>
      </c>
    </row>
    <row r="488" spans="1:11" x14ac:dyDescent="0.3">
      <c r="A488">
        <v>487</v>
      </c>
      <c r="B488" t="s">
        <v>7</v>
      </c>
      <c r="C488" t="s">
        <v>19</v>
      </c>
      <c r="D488" t="s">
        <v>14</v>
      </c>
      <c r="E488">
        <v>1</v>
      </c>
      <c r="F488">
        <v>2</v>
      </c>
      <c r="G488">
        <v>2</v>
      </c>
      <c r="H488">
        <v>47</v>
      </c>
      <c r="I488">
        <v>5</v>
      </c>
      <c r="J488" t="s">
        <v>24</v>
      </c>
      <c r="K488">
        <v>198</v>
      </c>
    </row>
    <row r="489" spans="1:11" x14ac:dyDescent="0.3">
      <c r="A489">
        <v>488</v>
      </c>
      <c r="B489" t="s">
        <v>8</v>
      </c>
      <c r="C489" t="s">
        <v>17</v>
      </c>
      <c r="D489" t="s">
        <v>15</v>
      </c>
      <c r="E489">
        <v>1</v>
      </c>
      <c r="F489">
        <v>3</v>
      </c>
      <c r="G489">
        <v>1</v>
      </c>
      <c r="H489">
        <v>40</v>
      </c>
      <c r="I489">
        <v>1</v>
      </c>
      <c r="J489" t="s">
        <v>24</v>
      </c>
      <c r="K489">
        <v>156</v>
      </c>
    </row>
    <row r="490" spans="1:11" x14ac:dyDescent="0.3">
      <c r="A490">
        <v>489</v>
      </c>
      <c r="B490" t="s">
        <v>8</v>
      </c>
      <c r="C490" t="s">
        <v>19</v>
      </c>
      <c r="D490" t="s">
        <v>13</v>
      </c>
      <c r="E490">
        <v>1</v>
      </c>
      <c r="F490">
        <v>2</v>
      </c>
      <c r="G490">
        <v>1</v>
      </c>
      <c r="H490">
        <v>47</v>
      </c>
      <c r="I490">
        <v>0</v>
      </c>
      <c r="J490" t="s">
        <v>24</v>
      </c>
      <c r="K490">
        <v>152</v>
      </c>
    </row>
    <row r="491" spans="1:11" x14ac:dyDescent="0.3">
      <c r="A491">
        <v>490</v>
      </c>
      <c r="B491" t="s">
        <v>8</v>
      </c>
      <c r="C491" t="s">
        <v>20</v>
      </c>
      <c r="D491" t="s">
        <v>11</v>
      </c>
      <c r="E491">
        <v>1</v>
      </c>
      <c r="F491">
        <v>1</v>
      </c>
      <c r="G491">
        <v>1</v>
      </c>
      <c r="H491">
        <v>31</v>
      </c>
      <c r="I491">
        <v>0</v>
      </c>
      <c r="J491" t="s">
        <v>24</v>
      </c>
      <c r="K491">
        <v>141</v>
      </c>
    </row>
    <row r="492" spans="1:11" x14ac:dyDescent="0.3">
      <c r="A492">
        <v>491</v>
      </c>
      <c r="B492" t="s">
        <v>8</v>
      </c>
      <c r="C492" t="s">
        <v>18</v>
      </c>
      <c r="D492" t="s">
        <v>14</v>
      </c>
      <c r="E492">
        <v>1</v>
      </c>
      <c r="F492">
        <v>2</v>
      </c>
      <c r="G492">
        <v>5</v>
      </c>
      <c r="H492">
        <v>51</v>
      </c>
      <c r="I492">
        <v>0</v>
      </c>
      <c r="J492" t="s">
        <v>41</v>
      </c>
      <c r="K492">
        <v>485</v>
      </c>
    </row>
    <row r="493" spans="1:11" x14ac:dyDescent="0.3">
      <c r="A493">
        <v>492</v>
      </c>
      <c r="B493" t="s">
        <v>8</v>
      </c>
      <c r="C493" t="s">
        <v>21</v>
      </c>
      <c r="D493" t="s">
        <v>15</v>
      </c>
      <c r="E493">
        <v>1</v>
      </c>
      <c r="F493">
        <v>3</v>
      </c>
      <c r="G493">
        <v>3</v>
      </c>
      <c r="H493">
        <v>42</v>
      </c>
      <c r="I493">
        <v>8</v>
      </c>
      <c r="J493" t="s">
        <v>24</v>
      </c>
      <c r="K493">
        <v>373</v>
      </c>
    </row>
    <row r="494" spans="1:11" x14ac:dyDescent="0.3">
      <c r="A494">
        <v>493</v>
      </c>
      <c r="B494" t="s">
        <v>8</v>
      </c>
      <c r="C494" t="s">
        <v>20</v>
      </c>
      <c r="D494" t="s">
        <v>15</v>
      </c>
      <c r="E494">
        <v>1</v>
      </c>
      <c r="F494">
        <v>1</v>
      </c>
      <c r="G494">
        <v>3</v>
      </c>
      <c r="H494">
        <v>32</v>
      </c>
      <c r="I494">
        <v>4</v>
      </c>
      <c r="J494" t="s">
        <v>36</v>
      </c>
      <c r="K494">
        <v>368</v>
      </c>
    </row>
    <row r="495" spans="1:11" x14ac:dyDescent="0.3">
      <c r="A495">
        <v>494</v>
      </c>
      <c r="B495" t="s">
        <v>8</v>
      </c>
      <c r="C495" t="s">
        <v>17</v>
      </c>
      <c r="D495" t="s">
        <v>15</v>
      </c>
      <c r="E495">
        <v>1</v>
      </c>
      <c r="F495">
        <v>2</v>
      </c>
      <c r="G495">
        <v>3</v>
      </c>
      <c r="H495">
        <v>33</v>
      </c>
      <c r="I495">
        <v>8</v>
      </c>
      <c r="J495" t="s">
        <v>25</v>
      </c>
      <c r="K495">
        <v>342</v>
      </c>
    </row>
    <row r="496" spans="1:11" x14ac:dyDescent="0.3">
      <c r="A496">
        <v>495</v>
      </c>
      <c r="B496" t="s">
        <v>7</v>
      </c>
      <c r="C496" t="s">
        <v>17</v>
      </c>
      <c r="D496" t="s">
        <v>13</v>
      </c>
      <c r="E496">
        <v>1</v>
      </c>
      <c r="F496">
        <v>3</v>
      </c>
      <c r="G496">
        <v>3</v>
      </c>
      <c r="H496">
        <v>45</v>
      </c>
      <c r="I496">
        <v>5</v>
      </c>
      <c r="J496" t="s">
        <v>24</v>
      </c>
      <c r="K496">
        <v>380</v>
      </c>
    </row>
    <row r="497" spans="1:11" x14ac:dyDescent="0.3">
      <c r="A497">
        <v>496</v>
      </c>
      <c r="B497" t="s">
        <v>8</v>
      </c>
      <c r="C497" t="s">
        <v>17</v>
      </c>
      <c r="D497" t="s">
        <v>15</v>
      </c>
      <c r="E497">
        <v>1</v>
      </c>
      <c r="F497">
        <v>2</v>
      </c>
      <c r="G497">
        <v>3</v>
      </c>
      <c r="H497">
        <v>39</v>
      </c>
      <c r="I497">
        <v>3</v>
      </c>
      <c r="J497" t="s">
        <v>35</v>
      </c>
      <c r="K497">
        <v>281</v>
      </c>
    </row>
    <row r="498" spans="1:11" x14ac:dyDescent="0.3">
      <c r="A498">
        <v>497</v>
      </c>
      <c r="B498" t="s">
        <v>7</v>
      </c>
      <c r="C498" t="s">
        <v>18</v>
      </c>
      <c r="D498" t="s">
        <v>13</v>
      </c>
      <c r="E498">
        <v>0.9</v>
      </c>
      <c r="F498">
        <v>4</v>
      </c>
      <c r="G498">
        <v>3</v>
      </c>
      <c r="H498">
        <v>50</v>
      </c>
      <c r="I498">
        <v>9</v>
      </c>
      <c r="J498" t="s">
        <v>44</v>
      </c>
      <c r="K498">
        <v>366</v>
      </c>
    </row>
    <row r="499" spans="1:11" x14ac:dyDescent="0.3">
      <c r="A499">
        <v>498</v>
      </c>
      <c r="B499" t="s">
        <v>8</v>
      </c>
      <c r="C499" t="s">
        <v>17</v>
      </c>
      <c r="D499" t="s">
        <v>15</v>
      </c>
      <c r="E499">
        <v>1</v>
      </c>
      <c r="F499">
        <v>2</v>
      </c>
      <c r="G499">
        <v>2</v>
      </c>
      <c r="H499">
        <v>38</v>
      </c>
      <c r="I499">
        <v>9</v>
      </c>
      <c r="J499" t="s">
        <v>40</v>
      </c>
      <c r="K499">
        <v>216</v>
      </c>
    </row>
    <row r="500" spans="1:11" x14ac:dyDescent="0.3">
      <c r="A500">
        <v>499</v>
      </c>
      <c r="B500" t="s">
        <v>8</v>
      </c>
      <c r="C500" t="s">
        <v>20</v>
      </c>
      <c r="D500" t="s">
        <v>11</v>
      </c>
      <c r="E500">
        <v>1</v>
      </c>
      <c r="F500">
        <v>2</v>
      </c>
      <c r="G500">
        <v>1</v>
      </c>
      <c r="H500">
        <v>42</v>
      </c>
      <c r="I500">
        <v>4</v>
      </c>
      <c r="J500" t="s">
        <v>26</v>
      </c>
      <c r="K500">
        <v>145</v>
      </c>
    </row>
    <row r="501" spans="1:11" x14ac:dyDescent="0.3">
      <c r="A501">
        <v>500</v>
      </c>
      <c r="B501" t="s">
        <v>8</v>
      </c>
      <c r="C501" t="s">
        <v>20</v>
      </c>
      <c r="D501" t="s">
        <v>13</v>
      </c>
      <c r="E501">
        <v>1</v>
      </c>
      <c r="F501">
        <v>2</v>
      </c>
      <c r="G501">
        <v>3</v>
      </c>
      <c r="H501">
        <v>43</v>
      </c>
      <c r="I501">
        <v>9</v>
      </c>
      <c r="J501" t="s">
        <v>24</v>
      </c>
      <c r="K501">
        <v>354</v>
      </c>
    </row>
  </sheetData>
  <autoFilter ref="A1:K501" xr:uid="{00000000-0009-0000-0000-000001000000}">
    <sortState xmlns:xlrd2="http://schemas.microsoft.com/office/spreadsheetml/2017/richdata2" ref="A2:K501">
      <sortCondition ref="A1:A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C7" sqref="C7"/>
    </sheetView>
  </sheetViews>
  <sheetFormatPr defaultRowHeight="15" x14ac:dyDescent="0.3"/>
  <cols>
    <col min="2" max="3" width="16.85546875" bestFit="1" customWidth="1"/>
  </cols>
  <sheetData>
    <row r="2" spans="2:3" x14ac:dyDescent="0.3">
      <c r="B2" t="s">
        <v>91</v>
      </c>
      <c r="C2" t="s">
        <v>92</v>
      </c>
    </row>
    <row r="3" spans="2:3" x14ac:dyDescent="0.3">
      <c r="B3" t="s">
        <v>124</v>
      </c>
      <c r="C3" t="s">
        <v>90</v>
      </c>
    </row>
    <row r="4" spans="2:3" x14ac:dyDescent="0.3">
      <c r="B4" t="s">
        <v>89</v>
      </c>
      <c r="C4" t="s">
        <v>124</v>
      </c>
    </row>
    <row r="5" spans="2:3" x14ac:dyDescent="0.3">
      <c r="B5" t="s">
        <v>90</v>
      </c>
      <c r="C5" t="s">
        <v>91</v>
      </c>
    </row>
    <row r="6" spans="2:3" x14ac:dyDescent="0.3">
      <c r="B6" t="s">
        <v>92</v>
      </c>
      <c r="C6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topLeftCell="A10" workbookViewId="0">
      <selection activeCell="E13" sqref="E13"/>
    </sheetView>
  </sheetViews>
  <sheetFormatPr defaultRowHeight="15" x14ac:dyDescent="0.3"/>
  <cols>
    <col min="4" max="4" width="18.28515625" customWidth="1"/>
  </cols>
  <sheetData>
    <row r="2" spans="3:5" x14ac:dyDescent="0.3">
      <c r="E2">
        <f>SUM(E3:E23)</f>
        <v>500</v>
      </c>
    </row>
    <row r="3" spans="3:5" x14ac:dyDescent="0.3">
      <c r="C3">
        <v>1</v>
      </c>
      <c r="D3" t="s">
        <v>43</v>
      </c>
      <c r="E3">
        <v>6</v>
      </c>
    </row>
    <row r="4" spans="3:5" x14ac:dyDescent="0.3">
      <c r="C4">
        <v>2</v>
      </c>
      <c r="D4" t="s">
        <v>42</v>
      </c>
      <c r="E4">
        <v>1</v>
      </c>
    </row>
    <row r="5" spans="3:5" x14ac:dyDescent="0.3">
      <c r="C5">
        <v>3</v>
      </c>
      <c r="D5" t="s">
        <v>41</v>
      </c>
      <c r="E5">
        <v>8</v>
      </c>
    </row>
    <row r="6" spans="3:5" x14ac:dyDescent="0.3">
      <c r="C6">
        <v>4</v>
      </c>
      <c r="D6" t="s">
        <v>40</v>
      </c>
      <c r="E6">
        <v>1</v>
      </c>
    </row>
    <row r="7" spans="3:5" x14ac:dyDescent="0.3">
      <c r="C7">
        <v>5</v>
      </c>
      <c r="D7" t="s">
        <v>39</v>
      </c>
      <c r="E7">
        <v>1</v>
      </c>
    </row>
    <row r="8" spans="3:5" x14ac:dyDescent="0.3">
      <c r="C8">
        <v>6</v>
      </c>
      <c r="D8" t="s">
        <v>44</v>
      </c>
      <c r="E8">
        <v>5</v>
      </c>
    </row>
    <row r="9" spans="3:5" x14ac:dyDescent="0.3">
      <c r="C9">
        <v>7</v>
      </c>
      <c r="D9" t="s">
        <v>38</v>
      </c>
      <c r="E9">
        <v>1</v>
      </c>
    </row>
    <row r="10" spans="3:5" x14ac:dyDescent="0.3">
      <c r="C10">
        <v>8</v>
      </c>
      <c r="D10" t="s">
        <v>37</v>
      </c>
      <c r="E10">
        <v>4</v>
      </c>
    </row>
    <row r="11" spans="3:5" x14ac:dyDescent="0.3">
      <c r="C11">
        <v>9</v>
      </c>
      <c r="D11" t="s">
        <v>36</v>
      </c>
      <c r="E11">
        <v>92</v>
      </c>
    </row>
    <row r="12" spans="3:5" x14ac:dyDescent="0.3">
      <c r="C12">
        <v>10</v>
      </c>
      <c r="D12" t="s">
        <v>35</v>
      </c>
      <c r="E12">
        <v>65</v>
      </c>
    </row>
    <row r="13" spans="3:5" x14ac:dyDescent="0.3">
      <c r="C13">
        <v>11</v>
      </c>
      <c r="D13" t="s">
        <v>34</v>
      </c>
      <c r="E13">
        <v>1</v>
      </c>
    </row>
    <row r="14" spans="3:5" x14ac:dyDescent="0.3">
      <c r="C14">
        <v>12</v>
      </c>
      <c r="D14" t="s">
        <v>33</v>
      </c>
      <c r="E14">
        <v>2</v>
      </c>
    </row>
    <row r="15" spans="3:5" x14ac:dyDescent="0.3">
      <c r="C15">
        <v>13</v>
      </c>
      <c r="D15" t="s">
        <v>32</v>
      </c>
      <c r="E15">
        <v>1</v>
      </c>
    </row>
    <row r="16" spans="3:5" x14ac:dyDescent="0.3">
      <c r="C16">
        <v>14</v>
      </c>
      <c r="D16" t="s">
        <v>31</v>
      </c>
      <c r="E16">
        <v>32</v>
      </c>
    </row>
    <row r="17" spans="3:5" x14ac:dyDescent="0.3">
      <c r="C17">
        <v>15</v>
      </c>
      <c r="D17" t="s">
        <v>30</v>
      </c>
      <c r="E17">
        <v>1</v>
      </c>
    </row>
    <row r="18" spans="3:5" x14ac:dyDescent="0.3">
      <c r="C18">
        <v>16</v>
      </c>
      <c r="D18" t="s">
        <v>29</v>
      </c>
      <c r="E18">
        <v>1</v>
      </c>
    </row>
    <row r="19" spans="3:5" x14ac:dyDescent="0.3">
      <c r="C19">
        <v>17</v>
      </c>
      <c r="D19" t="s">
        <v>28</v>
      </c>
      <c r="E19">
        <v>1</v>
      </c>
    </row>
    <row r="20" spans="3:5" x14ac:dyDescent="0.3">
      <c r="C20">
        <v>18</v>
      </c>
      <c r="D20" t="s">
        <v>27</v>
      </c>
      <c r="E20">
        <v>1</v>
      </c>
    </row>
    <row r="21" spans="3:5" x14ac:dyDescent="0.3">
      <c r="C21">
        <v>19</v>
      </c>
      <c r="D21" t="s">
        <v>26</v>
      </c>
      <c r="E21">
        <v>6</v>
      </c>
    </row>
    <row r="22" spans="3:5" x14ac:dyDescent="0.3">
      <c r="C22">
        <v>20</v>
      </c>
      <c r="D22" t="s">
        <v>25</v>
      </c>
      <c r="E22">
        <v>2</v>
      </c>
    </row>
    <row r="23" spans="3:5" x14ac:dyDescent="0.3">
      <c r="C23">
        <v>21</v>
      </c>
      <c r="D23" t="s">
        <v>24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K1" workbookViewId="0">
      <selection activeCell="V1" sqref="V1"/>
    </sheetView>
  </sheetViews>
  <sheetFormatPr defaultRowHeight="15" x14ac:dyDescent="0.3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 x14ac:dyDescent="0.3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120</v>
      </c>
      <c r="R2" t="s">
        <v>119</v>
      </c>
      <c r="S2" t="s">
        <v>118</v>
      </c>
    </row>
    <row r="3" spans="3:26" x14ac:dyDescent="0.3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AG'!$S:$S,T3)</f>
        <v>0</v>
      </c>
      <c r="T3" t="s">
        <v>95</v>
      </c>
      <c r="U3" t="s">
        <v>121</v>
      </c>
      <c r="Y3" t="s">
        <v>92</v>
      </c>
      <c r="Z3" t="s">
        <v>122</v>
      </c>
    </row>
    <row r="4" spans="3:26" x14ac:dyDescent="0.3">
      <c r="C4" t="s">
        <v>11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AG'!$S:$S,T4)</f>
        <v>0</v>
      </c>
      <c r="T4" t="s">
        <v>96</v>
      </c>
      <c r="U4" t="s">
        <v>121</v>
      </c>
      <c r="Y4" t="s">
        <v>91</v>
      </c>
      <c r="Z4" t="s">
        <v>123</v>
      </c>
    </row>
    <row r="5" spans="3:26" x14ac:dyDescent="0.3">
      <c r="C5" t="s">
        <v>12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AG'!$S:$S,T5)</f>
        <v>0</v>
      </c>
      <c r="T5" t="s">
        <v>97</v>
      </c>
      <c r="U5" t="s">
        <v>121</v>
      </c>
      <c r="Y5" t="s">
        <v>90</v>
      </c>
      <c r="Z5" t="s">
        <v>122</v>
      </c>
    </row>
    <row r="6" spans="3:26" x14ac:dyDescent="0.3">
      <c r="C6" t="s">
        <v>14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AG'!$S:$S,T6)</f>
        <v>0</v>
      </c>
      <c r="T6" t="s">
        <v>99</v>
      </c>
      <c r="U6" t="s">
        <v>122</v>
      </c>
      <c r="Y6" t="s">
        <v>124</v>
      </c>
      <c r="Z6" t="s">
        <v>122</v>
      </c>
    </row>
    <row r="7" spans="3:26" x14ac:dyDescent="0.3">
      <c r="C7" t="s">
        <v>13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AG'!$S:$S,T7)</f>
        <v>0</v>
      </c>
      <c r="T7" t="s">
        <v>101</v>
      </c>
      <c r="U7" t="s">
        <v>121</v>
      </c>
      <c r="Y7" t="s">
        <v>89</v>
      </c>
      <c r="Z7" t="s">
        <v>122</v>
      </c>
    </row>
    <row r="8" spans="3:26" x14ac:dyDescent="0.3">
      <c r="C8" t="s">
        <v>15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AG'!$S:$S,T8)</f>
        <v>0</v>
      </c>
      <c r="T8" t="s">
        <v>94</v>
      </c>
      <c r="U8" t="s">
        <v>121</v>
      </c>
    </row>
    <row r="9" spans="3:26" x14ac:dyDescent="0.3">
      <c r="C9" t="s">
        <v>16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AG'!$S:$S,T9)</f>
        <v>0</v>
      </c>
      <c r="T9" t="s">
        <v>102</v>
      </c>
      <c r="U9" t="s">
        <v>121</v>
      </c>
    </row>
    <row r="10" spans="3:26" x14ac:dyDescent="0.3">
      <c r="Q10">
        <f>COUNTIF('Pharma Group AG'!$S:$S,T10)</f>
        <v>0</v>
      </c>
      <c r="T10" t="s">
        <v>103</v>
      </c>
      <c r="U10" t="s">
        <v>121</v>
      </c>
    </row>
    <row r="11" spans="3:26" x14ac:dyDescent="0.3">
      <c r="Q11">
        <f>COUNTIF('Pharma Group AG'!$S:$S,T11)</f>
        <v>0</v>
      </c>
      <c r="T11" t="s">
        <v>98</v>
      </c>
      <c r="U11" t="s">
        <v>123</v>
      </c>
    </row>
    <row r="12" spans="3:26" x14ac:dyDescent="0.3">
      <c r="Q12">
        <f>COUNTIF('Pharma Group AG'!$S:$S,T12)</f>
        <v>0</v>
      </c>
      <c r="T12" t="s">
        <v>106</v>
      </c>
      <c r="U12" t="s">
        <v>122</v>
      </c>
    </row>
    <row r="13" spans="3:26" x14ac:dyDescent="0.3">
      <c r="Q13">
        <f>COUNTIF('Pharma Group AG'!$S:$S,T13)</f>
        <v>0</v>
      </c>
      <c r="T13" t="s">
        <v>100</v>
      </c>
      <c r="U13" t="s">
        <v>123</v>
      </c>
    </row>
    <row r="14" spans="3:26" x14ac:dyDescent="0.3">
      <c r="Q14">
        <f>COUNTIF('Pharma Group AG'!$S:$S,T14)</f>
        <v>0</v>
      </c>
      <c r="T14" t="s">
        <v>109</v>
      </c>
      <c r="U14" t="s">
        <v>121</v>
      </c>
    </row>
    <row r="15" spans="3:26" x14ac:dyDescent="0.3">
      <c r="J15">
        <v>1</v>
      </c>
      <c r="K15">
        <v>2</v>
      </c>
      <c r="M15">
        <v>1</v>
      </c>
      <c r="N15">
        <v>0</v>
      </c>
      <c r="Q15">
        <f>COUNTIF('Pharma Group AG'!$S:$S,T15)</f>
        <v>0</v>
      </c>
      <c r="T15" t="s">
        <v>110</v>
      </c>
      <c r="U15" t="s">
        <v>121</v>
      </c>
    </row>
    <row r="16" spans="3:26" x14ac:dyDescent="0.3">
      <c r="J16">
        <v>2</v>
      </c>
      <c r="K16">
        <v>3</v>
      </c>
      <c r="M16">
        <v>2</v>
      </c>
      <c r="N16">
        <v>0</v>
      </c>
      <c r="Q16">
        <f>COUNTIF('Pharma Group AG'!$S:$S,T16)</f>
        <v>0</v>
      </c>
      <c r="T16" t="s">
        <v>104</v>
      </c>
      <c r="U16" t="s">
        <v>121</v>
      </c>
    </row>
    <row r="17" spans="10:21" x14ac:dyDescent="0.3">
      <c r="J17">
        <v>3</v>
      </c>
      <c r="K17">
        <v>2</v>
      </c>
      <c r="M17">
        <v>3</v>
      </c>
      <c r="N17">
        <v>0</v>
      </c>
      <c r="Q17">
        <f>COUNTIF('Pharma Group AG'!$S:$S,T17)</f>
        <v>0</v>
      </c>
      <c r="T17" t="s">
        <v>105</v>
      </c>
      <c r="U17" t="s">
        <v>122</v>
      </c>
    </row>
    <row r="18" spans="10:21" x14ac:dyDescent="0.3">
      <c r="J18">
        <v>4</v>
      </c>
      <c r="K18">
        <v>2</v>
      </c>
      <c r="M18">
        <v>4</v>
      </c>
      <c r="N18">
        <v>0</v>
      </c>
      <c r="Q18">
        <f>COUNTIF('Pharma Group AG'!$S:$S,T18)</f>
        <v>0</v>
      </c>
      <c r="T18" t="s">
        <v>107</v>
      </c>
      <c r="U18" t="s">
        <v>122</v>
      </c>
    </row>
    <row r="19" spans="10:21" x14ac:dyDescent="0.3">
      <c r="J19">
        <v>5</v>
      </c>
      <c r="K19">
        <v>3</v>
      </c>
      <c r="M19">
        <v>5</v>
      </c>
      <c r="N19">
        <v>0</v>
      </c>
      <c r="Q19">
        <f>COUNTIF('Pharma Group AG'!$S:$S,T19)</f>
        <v>0</v>
      </c>
      <c r="T19" t="s">
        <v>108</v>
      </c>
      <c r="U19" t="s">
        <v>123</v>
      </c>
    </row>
    <row r="20" spans="10:21" x14ac:dyDescent="0.3">
      <c r="J20">
        <v>6</v>
      </c>
      <c r="K20">
        <v>2</v>
      </c>
      <c r="M20">
        <v>6</v>
      </c>
      <c r="N20">
        <v>0</v>
      </c>
      <c r="Q20">
        <f>COUNTIF('Pharma Group AG'!$S:$S,T20)</f>
        <v>0</v>
      </c>
      <c r="T20" t="s">
        <v>111</v>
      </c>
      <c r="U20" t="s">
        <v>121</v>
      </c>
    </row>
    <row r="21" spans="10:21" x14ac:dyDescent="0.3">
      <c r="J21">
        <v>7</v>
      </c>
      <c r="K21">
        <v>2</v>
      </c>
      <c r="M21">
        <v>7</v>
      </c>
      <c r="N21">
        <v>0</v>
      </c>
      <c r="Q21">
        <f>COUNTIF('Pharma Group AG'!$S:$S,T21)</f>
        <v>0</v>
      </c>
      <c r="T21" t="s">
        <v>125</v>
      </c>
      <c r="U21" t="s">
        <v>121</v>
      </c>
    </row>
    <row r="22" spans="10:21" x14ac:dyDescent="0.3">
      <c r="J22">
        <v>8</v>
      </c>
      <c r="K22">
        <v>2</v>
      </c>
      <c r="M22">
        <v>8</v>
      </c>
      <c r="N22">
        <v>0</v>
      </c>
      <c r="Q22">
        <f>COUNTIF('Pharma Group AG'!$S:$S,T22)</f>
        <v>0</v>
      </c>
      <c r="T22" t="s">
        <v>126</v>
      </c>
      <c r="U22" t="s">
        <v>121</v>
      </c>
    </row>
    <row r="23" spans="10:21" x14ac:dyDescent="0.3">
      <c r="J23">
        <v>9</v>
      </c>
      <c r="K23">
        <v>2</v>
      </c>
      <c r="M23">
        <v>9</v>
      </c>
      <c r="N23">
        <v>0</v>
      </c>
      <c r="Q23">
        <f>COUNTIF('Pharma Group AG'!$S:$S,T23)</f>
        <v>0</v>
      </c>
      <c r="T23" t="s">
        <v>127</v>
      </c>
      <c r="U23" t="s">
        <v>122</v>
      </c>
    </row>
    <row r="24" spans="10:21" x14ac:dyDescent="0.3">
      <c r="J24">
        <v>10</v>
      </c>
      <c r="K24">
        <v>2</v>
      </c>
      <c r="M24">
        <v>10</v>
      </c>
      <c r="N24">
        <v>0</v>
      </c>
      <c r="Q24">
        <f>COUNTIF('Pharma Group AG'!$S:$S,T24)</f>
        <v>0</v>
      </c>
      <c r="T24" t="s">
        <v>128</v>
      </c>
      <c r="U24" t="s">
        <v>122</v>
      </c>
    </row>
    <row r="25" spans="10:21" x14ac:dyDescent="0.3">
      <c r="J25">
        <v>11</v>
      </c>
      <c r="K25">
        <v>2</v>
      </c>
      <c r="M25">
        <v>11</v>
      </c>
      <c r="N25">
        <v>0</v>
      </c>
      <c r="Q25">
        <f>COUNTIF('Pharma Group AG'!$S:$S,T25)</f>
        <v>0</v>
      </c>
      <c r="T25" t="s">
        <v>129</v>
      </c>
      <c r="U25" t="s">
        <v>122</v>
      </c>
    </row>
    <row r="26" spans="10:21" x14ac:dyDescent="0.3">
      <c r="J26">
        <v>12</v>
      </c>
      <c r="K26">
        <v>2</v>
      </c>
      <c r="M26">
        <v>12</v>
      </c>
      <c r="N26">
        <v>0</v>
      </c>
      <c r="Q26">
        <f>COUNTIF('Pharma Group AG'!$S:$S,T26)</f>
        <v>0</v>
      </c>
      <c r="T26" t="s">
        <v>130</v>
      </c>
      <c r="U26" t="s">
        <v>121</v>
      </c>
    </row>
    <row r="27" spans="10:21" x14ac:dyDescent="0.3">
      <c r="J27">
        <v>13</v>
      </c>
      <c r="K27">
        <v>1</v>
      </c>
      <c r="M27">
        <v>13</v>
      </c>
      <c r="N27">
        <v>0</v>
      </c>
      <c r="Q27">
        <f>COUNTIF('Pharma Group AG'!$S:$S,T27)</f>
        <v>0</v>
      </c>
      <c r="T27" t="s">
        <v>117</v>
      </c>
      <c r="U27" t="s">
        <v>121</v>
      </c>
    </row>
    <row r="28" spans="10:21" x14ac:dyDescent="0.3">
      <c r="J28">
        <v>14</v>
      </c>
      <c r="K28">
        <v>2</v>
      </c>
      <c r="M28">
        <v>14</v>
      </c>
      <c r="N28">
        <v>0</v>
      </c>
      <c r="Q28">
        <f>COUNTIF('Pharma Group AG'!$S:$S,T28)</f>
        <v>0</v>
      </c>
      <c r="T28" t="s">
        <v>112</v>
      </c>
      <c r="U28" t="s">
        <v>121</v>
      </c>
    </row>
    <row r="29" spans="10:21" x14ac:dyDescent="0.3">
      <c r="J29">
        <v>15</v>
      </c>
      <c r="K29">
        <v>2</v>
      </c>
      <c r="M29">
        <v>15</v>
      </c>
      <c r="N29">
        <v>0</v>
      </c>
      <c r="Q29">
        <f>COUNTIF('Pharma Group AG'!$S:$S,T29)</f>
        <v>0</v>
      </c>
      <c r="T29" t="s">
        <v>113</v>
      </c>
      <c r="U29" t="s">
        <v>122</v>
      </c>
    </row>
    <row r="30" spans="10:21" x14ac:dyDescent="0.3">
      <c r="J30">
        <v>16</v>
      </c>
      <c r="K30">
        <v>2</v>
      </c>
      <c r="M30">
        <v>16</v>
      </c>
      <c r="N30">
        <v>0</v>
      </c>
      <c r="Q30">
        <f>COUNTIF('Pharma Group AG'!$S:$S,T30)</f>
        <v>0</v>
      </c>
      <c r="T30" t="s">
        <v>114</v>
      </c>
      <c r="U30" t="s">
        <v>122</v>
      </c>
    </row>
    <row r="31" spans="10:21" x14ac:dyDescent="0.3">
      <c r="J31">
        <v>17</v>
      </c>
      <c r="K31">
        <v>2</v>
      </c>
      <c r="M31">
        <v>17</v>
      </c>
      <c r="N31">
        <v>0</v>
      </c>
      <c r="Q31">
        <f>COUNTIF('Pharma Group AG'!$S:$S,T31)</f>
        <v>0</v>
      </c>
      <c r="T31" t="s">
        <v>115</v>
      </c>
      <c r="U31" t="s">
        <v>122</v>
      </c>
    </row>
    <row r="32" spans="10:21" x14ac:dyDescent="0.3">
      <c r="J32">
        <v>18</v>
      </c>
      <c r="K32">
        <v>0</v>
      </c>
      <c r="M32">
        <v>18</v>
      </c>
      <c r="N32">
        <v>0</v>
      </c>
      <c r="Q32">
        <f>COUNTIF('Pharma Group AG'!$S:$S,T32)</f>
        <v>0</v>
      </c>
      <c r="T32" t="s">
        <v>116</v>
      </c>
      <c r="U32" t="s">
        <v>121</v>
      </c>
    </row>
    <row r="33" spans="10:14" x14ac:dyDescent="0.3">
      <c r="J33">
        <v>19</v>
      </c>
      <c r="K33">
        <v>0</v>
      </c>
      <c r="M33">
        <v>19</v>
      </c>
      <c r="N33">
        <v>0</v>
      </c>
    </row>
    <row r="34" spans="10:14" x14ac:dyDescent="0.3">
      <c r="J34">
        <v>20</v>
      </c>
      <c r="K34">
        <v>1</v>
      </c>
      <c r="M34">
        <v>20</v>
      </c>
      <c r="N34">
        <v>0</v>
      </c>
    </row>
    <row r="35" spans="10:14" x14ac:dyDescent="0.3">
      <c r="J35">
        <v>21</v>
      </c>
      <c r="K35">
        <v>2</v>
      </c>
      <c r="M35">
        <v>21</v>
      </c>
      <c r="N35">
        <v>0</v>
      </c>
    </row>
    <row r="36" spans="10:14" x14ac:dyDescent="0.3">
      <c r="J36">
        <v>22</v>
      </c>
      <c r="K36">
        <v>3</v>
      </c>
      <c r="M36">
        <v>22</v>
      </c>
      <c r="N36">
        <v>0</v>
      </c>
    </row>
    <row r="37" spans="10:14" x14ac:dyDescent="0.3">
      <c r="J37">
        <v>23</v>
      </c>
      <c r="K37">
        <v>2</v>
      </c>
      <c r="M37">
        <v>23</v>
      </c>
      <c r="N37">
        <v>0</v>
      </c>
    </row>
    <row r="38" spans="10:14" x14ac:dyDescent="0.3">
      <c r="J38">
        <v>24</v>
      </c>
      <c r="K38">
        <v>2</v>
      </c>
      <c r="M38">
        <v>24</v>
      </c>
      <c r="N38">
        <v>0</v>
      </c>
    </row>
    <row r="39" spans="10:14" x14ac:dyDescent="0.3">
      <c r="J39">
        <v>25</v>
      </c>
      <c r="K39">
        <v>2</v>
      </c>
      <c r="M39">
        <v>25</v>
      </c>
      <c r="N39">
        <v>0</v>
      </c>
    </row>
    <row r="40" spans="10:14" x14ac:dyDescent="0.3">
      <c r="J40">
        <v>26</v>
      </c>
      <c r="K40">
        <v>2</v>
      </c>
      <c r="M40">
        <v>26</v>
      </c>
      <c r="N40">
        <v>0</v>
      </c>
    </row>
    <row r="41" spans="10:14" x14ac:dyDescent="0.3">
      <c r="J41">
        <v>27</v>
      </c>
      <c r="K41">
        <v>2</v>
      </c>
      <c r="M41">
        <v>27</v>
      </c>
      <c r="N41">
        <v>0</v>
      </c>
    </row>
    <row r="42" spans="10:14" x14ac:dyDescent="0.3">
      <c r="J42">
        <v>28</v>
      </c>
      <c r="K42">
        <v>3</v>
      </c>
      <c r="M42">
        <v>28</v>
      </c>
      <c r="N42">
        <v>0</v>
      </c>
    </row>
    <row r="43" spans="10:14" x14ac:dyDescent="0.3">
      <c r="J43">
        <v>29</v>
      </c>
      <c r="K43">
        <v>2</v>
      </c>
      <c r="M43">
        <v>29</v>
      </c>
      <c r="N43">
        <v>0</v>
      </c>
    </row>
    <row r="44" spans="10:14" x14ac:dyDescent="0.3">
      <c r="J44">
        <v>30</v>
      </c>
      <c r="K44">
        <v>2</v>
      </c>
      <c r="M44">
        <v>30</v>
      </c>
      <c r="N44">
        <v>0</v>
      </c>
    </row>
    <row r="45" spans="10:14" x14ac:dyDescent="0.3">
      <c r="J45">
        <v>31</v>
      </c>
      <c r="K45">
        <v>2</v>
      </c>
      <c r="M45">
        <v>31</v>
      </c>
      <c r="N45">
        <v>0</v>
      </c>
    </row>
    <row r="46" spans="10:14" x14ac:dyDescent="0.3">
      <c r="J46">
        <v>32</v>
      </c>
      <c r="K46">
        <v>2</v>
      </c>
      <c r="M46">
        <v>32</v>
      </c>
      <c r="N46">
        <v>0</v>
      </c>
    </row>
    <row r="47" spans="10:14" x14ac:dyDescent="0.3">
      <c r="J47">
        <v>33</v>
      </c>
      <c r="K47">
        <v>2</v>
      </c>
      <c r="M47">
        <v>33</v>
      </c>
      <c r="N47">
        <v>0</v>
      </c>
    </row>
    <row r="48" spans="10:14" x14ac:dyDescent="0.3">
      <c r="J48">
        <v>34</v>
      </c>
      <c r="K48">
        <v>2</v>
      </c>
      <c r="M48">
        <v>34</v>
      </c>
      <c r="N48">
        <v>0</v>
      </c>
    </row>
    <row r="49" spans="10:14" x14ac:dyDescent="0.3">
      <c r="J49">
        <v>35</v>
      </c>
      <c r="K49">
        <v>3</v>
      </c>
      <c r="M49">
        <v>35</v>
      </c>
      <c r="N49">
        <v>0</v>
      </c>
    </row>
    <row r="50" spans="10:14" x14ac:dyDescent="0.3">
      <c r="J50">
        <v>36</v>
      </c>
      <c r="K50">
        <v>3</v>
      </c>
      <c r="M50">
        <v>36</v>
      </c>
      <c r="N50">
        <v>0</v>
      </c>
    </row>
    <row r="51" spans="10:14" x14ac:dyDescent="0.3">
      <c r="J51">
        <v>37</v>
      </c>
      <c r="K51">
        <v>2</v>
      </c>
      <c r="M51">
        <v>37</v>
      </c>
      <c r="N51">
        <v>0</v>
      </c>
    </row>
    <row r="52" spans="10:14" x14ac:dyDescent="0.3">
      <c r="J52">
        <v>38</v>
      </c>
      <c r="K52">
        <v>2</v>
      </c>
      <c r="M52">
        <v>38</v>
      </c>
      <c r="N52">
        <v>0</v>
      </c>
    </row>
    <row r="53" spans="10:14" x14ac:dyDescent="0.3">
      <c r="J53">
        <v>39</v>
      </c>
      <c r="K53">
        <v>2</v>
      </c>
      <c r="M53">
        <v>39</v>
      </c>
      <c r="N53">
        <v>0</v>
      </c>
    </row>
    <row r="54" spans="10:14" x14ac:dyDescent="0.3">
      <c r="J54">
        <v>40</v>
      </c>
      <c r="K54">
        <v>2</v>
      </c>
      <c r="M54">
        <v>40</v>
      </c>
      <c r="N54">
        <v>0</v>
      </c>
    </row>
    <row r="55" spans="10:14" x14ac:dyDescent="0.3">
      <c r="J55">
        <v>41</v>
      </c>
      <c r="K55">
        <v>2</v>
      </c>
      <c r="M55">
        <v>41</v>
      </c>
      <c r="N55">
        <v>0</v>
      </c>
    </row>
    <row r="56" spans="10:14" x14ac:dyDescent="0.3">
      <c r="J56">
        <v>42</v>
      </c>
      <c r="K56">
        <v>2</v>
      </c>
      <c r="M56">
        <v>42</v>
      </c>
      <c r="N56">
        <v>0</v>
      </c>
    </row>
    <row r="57" spans="10:14" x14ac:dyDescent="0.3">
      <c r="J57">
        <v>43</v>
      </c>
      <c r="K57">
        <v>3</v>
      </c>
      <c r="M57">
        <v>43</v>
      </c>
      <c r="N57">
        <v>0</v>
      </c>
    </row>
    <row r="58" spans="10:14" x14ac:dyDescent="0.3">
      <c r="J58">
        <v>44</v>
      </c>
      <c r="K58">
        <v>2</v>
      </c>
      <c r="M58">
        <v>44</v>
      </c>
      <c r="N58">
        <v>0</v>
      </c>
    </row>
    <row r="59" spans="10:14" x14ac:dyDescent="0.3">
      <c r="J59">
        <v>45</v>
      </c>
      <c r="K59">
        <v>2</v>
      </c>
      <c r="M59">
        <v>45</v>
      </c>
      <c r="N59">
        <v>0</v>
      </c>
    </row>
    <row r="60" spans="10:14" x14ac:dyDescent="0.3">
      <c r="J60">
        <v>46</v>
      </c>
      <c r="K60">
        <v>2</v>
      </c>
      <c r="M60">
        <v>46</v>
      </c>
      <c r="N60">
        <v>0</v>
      </c>
    </row>
    <row r="61" spans="10:14" x14ac:dyDescent="0.3">
      <c r="J61">
        <v>47</v>
      </c>
      <c r="K61">
        <v>3</v>
      </c>
      <c r="M61">
        <v>47</v>
      </c>
      <c r="N61">
        <v>0</v>
      </c>
    </row>
    <row r="62" spans="10:14" x14ac:dyDescent="0.3">
      <c r="J62">
        <v>48</v>
      </c>
      <c r="K62">
        <v>1</v>
      </c>
      <c r="M62">
        <v>48</v>
      </c>
      <c r="N62">
        <v>0</v>
      </c>
    </row>
    <row r="63" spans="10:14" x14ac:dyDescent="0.3">
      <c r="J63">
        <v>49</v>
      </c>
      <c r="K63">
        <v>0</v>
      </c>
      <c r="M63">
        <v>49</v>
      </c>
      <c r="N63">
        <v>0</v>
      </c>
    </row>
    <row r="64" spans="10:14" x14ac:dyDescent="0.3">
      <c r="J64">
        <v>50</v>
      </c>
      <c r="K64">
        <v>3</v>
      </c>
      <c r="M64">
        <v>50</v>
      </c>
      <c r="N64">
        <v>0</v>
      </c>
    </row>
    <row r="65" spans="10:14" x14ac:dyDescent="0.3">
      <c r="J65">
        <v>51</v>
      </c>
      <c r="K65">
        <v>2</v>
      </c>
      <c r="M65">
        <v>51</v>
      </c>
      <c r="N65">
        <v>1</v>
      </c>
    </row>
    <row r="66" spans="10:14" x14ac:dyDescent="0.3">
      <c r="J66">
        <v>52</v>
      </c>
      <c r="K66">
        <v>2</v>
      </c>
      <c r="M66">
        <v>52</v>
      </c>
      <c r="N66">
        <v>1</v>
      </c>
    </row>
    <row r="67" spans="10:14" x14ac:dyDescent="0.3">
      <c r="J67">
        <v>53</v>
      </c>
      <c r="K67">
        <v>3</v>
      </c>
      <c r="M67">
        <v>53</v>
      </c>
      <c r="N67">
        <v>1</v>
      </c>
    </row>
    <row r="68" spans="10:14" x14ac:dyDescent="0.3">
      <c r="J68">
        <v>54</v>
      </c>
      <c r="K68">
        <v>2</v>
      </c>
      <c r="M68">
        <v>54</v>
      </c>
      <c r="N68">
        <v>1</v>
      </c>
    </row>
    <row r="69" spans="10:14" x14ac:dyDescent="0.3">
      <c r="J69">
        <v>55</v>
      </c>
      <c r="K69">
        <v>2</v>
      </c>
      <c r="M69">
        <v>55</v>
      </c>
      <c r="N69">
        <v>1</v>
      </c>
    </row>
    <row r="70" spans="10:14" x14ac:dyDescent="0.3">
      <c r="J70">
        <v>56</v>
      </c>
      <c r="K70">
        <v>2</v>
      </c>
      <c r="M70">
        <v>56</v>
      </c>
      <c r="N70">
        <v>1</v>
      </c>
    </row>
    <row r="71" spans="10:14" x14ac:dyDescent="0.3">
      <c r="J71">
        <v>57</v>
      </c>
      <c r="K71">
        <v>2</v>
      </c>
      <c r="M71">
        <v>57</v>
      </c>
      <c r="N71">
        <v>1</v>
      </c>
    </row>
    <row r="72" spans="10:14" x14ac:dyDescent="0.3">
      <c r="J72">
        <v>58</v>
      </c>
      <c r="K72">
        <v>3</v>
      </c>
      <c r="M72">
        <v>58</v>
      </c>
      <c r="N72">
        <v>1</v>
      </c>
    </row>
    <row r="73" spans="10:14" x14ac:dyDescent="0.3">
      <c r="J73">
        <v>59</v>
      </c>
      <c r="K73">
        <v>2</v>
      </c>
      <c r="M73">
        <v>59</v>
      </c>
      <c r="N73">
        <v>1</v>
      </c>
    </row>
    <row r="74" spans="10:14" x14ac:dyDescent="0.3">
      <c r="J74">
        <v>60</v>
      </c>
      <c r="K74">
        <v>2</v>
      </c>
      <c r="M74">
        <v>60</v>
      </c>
      <c r="N74">
        <v>1</v>
      </c>
    </row>
    <row r="75" spans="10:14" x14ac:dyDescent="0.3">
      <c r="J75">
        <v>61</v>
      </c>
      <c r="K75">
        <v>2</v>
      </c>
      <c r="M75">
        <v>61</v>
      </c>
      <c r="N75">
        <v>1</v>
      </c>
    </row>
    <row r="76" spans="10:14" x14ac:dyDescent="0.3">
      <c r="J76">
        <v>62</v>
      </c>
      <c r="K76">
        <v>2</v>
      </c>
      <c r="M76">
        <v>62</v>
      </c>
      <c r="N76">
        <v>1</v>
      </c>
    </row>
    <row r="77" spans="10:14" x14ac:dyDescent="0.3">
      <c r="J77">
        <v>63</v>
      </c>
      <c r="K77">
        <v>2</v>
      </c>
      <c r="M77">
        <v>63</v>
      </c>
      <c r="N77">
        <v>1</v>
      </c>
    </row>
    <row r="78" spans="10:14" x14ac:dyDescent="0.3">
      <c r="J78">
        <v>64</v>
      </c>
      <c r="K78">
        <v>2</v>
      </c>
      <c r="M78">
        <v>64</v>
      </c>
      <c r="N78">
        <v>1</v>
      </c>
    </row>
    <row r="79" spans="10:14" x14ac:dyDescent="0.3">
      <c r="J79">
        <v>65</v>
      </c>
      <c r="K79">
        <v>2</v>
      </c>
      <c r="M79">
        <v>65</v>
      </c>
      <c r="N79">
        <v>1</v>
      </c>
    </row>
    <row r="80" spans="10:14" x14ac:dyDescent="0.3">
      <c r="J80">
        <v>66</v>
      </c>
      <c r="K80">
        <v>1</v>
      </c>
      <c r="M80">
        <v>66</v>
      </c>
      <c r="N80">
        <v>1</v>
      </c>
    </row>
    <row r="81" spans="10:14" x14ac:dyDescent="0.3">
      <c r="J81">
        <v>67</v>
      </c>
      <c r="K81">
        <v>2</v>
      </c>
      <c r="M81">
        <v>67</v>
      </c>
      <c r="N81">
        <v>1</v>
      </c>
    </row>
    <row r="82" spans="10:14" x14ac:dyDescent="0.3">
      <c r="J82">
        <v>68</v>
      </c>
      <c r="K82">
        <v>2</v>
      </c>
      <c r="M82">
        <v>68</v>
      </c>
      <c r="N82">
        <v>1</v>
      </c>
    </row>
    <row r="83" spans="10:14" x14ac:dyDescent="0.3">
      <c r="J83">
        <v>69</v>
      </c>
      <c r="K83">
        <v>2</v>
      </c>
      <c r="M83">
        <v>69</v>
      </c>
      <c r="N83">
        <v>1</v>
      </c>
    </row>
    <row r="84" spans="10:14" x14ac:dyDescent="0.3">
      <c r="J84">
        <v>70</v>
      </c>
      <c r="K84">
        <v>2</v>
      </c>
      <c r="M84">
        <v>70</v>
      </c>
      <c r="N84">
        <v>1</v>
      </c>
    </row>
    <row r="85" spans="10:14" x14ac:dyDescent="0.3">
      <c r="J85">
        <v>71</v>
      </c>
      <c r="K85">
        <v>2</v>
      </c>
      <c r="M85">
        <v>71</v>
      </c>
      <c r="N85">
        <v>1</v>
      </c>
    </row>
    <row r="86" spans="10:14" x14ac:dyDescent="0.3">
      <c r="J86">
        <v>72</v>
      </c>
      <c r="K86">
        <v>3</v>
      </c>
      <c r="M86">
        <v>72</v>
      </c>
      <c r="N86">
        <v>1</v>
      </c>
    </row>
    <row r="87" spans="10:14" x14ac:dyDescent="0.3">
      <c r="J87">
        <v>73</v>
      </c>
      <c r="K87">
        <v>2</v>
      </c>
      <c r="M87">
        <v>73</v>
      </c>
      <c r="N87">
        <v>1</v>
      </c>
    </row>
    <row r="88" spans="10:14" x14ac:dyDescent="0.3">
      <c r="J88">
        <v>74</v>
      </c>
      <c r="K88">
        <v>3</v>
      </c>
      <c r="M88">
        <v>74</v>
      </c>
      <c r="N88">
        <v>1</v>
      </c>
    </row>
    <row r="89" spans="10:14" x14ac:dyDescent="0.3">
      <c r="J89">
        <v>75</v>
      </c>
      <c r="K89">
        <v>1</v>
      </c>
      <c r="M89">
        <v>75</v>
      </c>
      <c r="N89">
        <v>1</v>
      </c>
    </row>
    <row r="90" spans="10:14" x14ac:dyDescent="0.3">
      <c r="J90">
        <v>76</v>
      </c>
      <c r="K90">
        <v>3</v>
      </c>
      <c r="M90">
        <v>76</v>
      </c>
      <c r="N90">
        <v>1</v>
      </c>
    </row>
    <row r="91" spans="10:14" x14ac:dyDescent="0.3">
      <c r="J91">
        <v>77</v>
      </c>
      <c r="K91">
        <v>2</v>
      </c>
      <c r="M91">
        <v>77</v>
      </c>
      <c r="N91">
        <v>1</v>
      </c>
    </row>
    <row r="92" spans="10:14" x14ac:dyDescent="0.3">
      <c r="J92">
        <v>78</v>
      </c>
      <c r="K92">
        <v>2</v>
      </c>
      <c r="M92">
        <v>78</v>
      </c>
      <c r="N92">
        <v>1</v>
      </c>
    </row>
    <row r="93" spans="10:14" x14ac:dyDescent="0.3">
      <c r="J93">
        <v>79</v>
      </c>
      <c r="K93">
        <v>2</v>
      </c>
      <c r="M93">
        <v>79</v>
      </c>
      <c r="N93">
        <v>1</v>
      </c>
    </row>
    <row r="94" spans="10:14" x14ac:dyDescent="0.3">
      <c r="J94">
        <v>80</v>
      </c>
      <c r="K94">
        <v>3</v>
      </c>
      <c r="M94">
        <v>80</v>
      </c>
      <c r="N94">
        <v>1</v>
      </c>
    </row>
    <row r="95" spans="10:14" x14ac:dyDescent="0.3">
      <c r="J95">
        <v>81</v>
      </c>
      <c r="K95">
        <v>2</v>
      </c>
      <c r="M95">
        <v>81</v>
      </c>
      <c r="N95">
        <v>1</v>
      </c>
    </row>
    <row r="96" spans="10:14" x14ac:dyDescent="0.3">
      <c r="J96">
        <v>82</v>
      </c>
      <c r="K96">
        <v>2</v>
      </c>
      <c r="M96">
        <v>82</v>
      </c>
      <c r="N96">
        <v>1</v>
      </c>
    </row>
    <row r="97" spans="10:14" x14ac:dyDescent="0.3">
      <c r="J97">
        <v>83</v>
      </c>
      <c r="K97">
        <v>2</v>
      </c>
      <c r="M97">
        <v>83</v>
      </c>
      <c r="N97">
        <v>1</v>
      </c>
    </row>
    <row r="98" spans="10:14" x14ac:dyDescent="0.3">
      <c r="J98">
        <v>84</v>
      </c>
      <c r="K98">
        <v>2</v>
      </c>
      <c r="M98">
        <v>84</v>
      </c>
      <c r="N98">
        <v>1</v>
      </c>
    </row>
    <row r="99" spans="10:14" x14ac:dyDescent="0.3">
      <c r="J99">
        <v>85</v>
      </c>
      <c r="K99">
        <v>2</v>
      </c>
      <c r="M99">
        <v>85</v>
      </c>
      <c r="N99">
        <v>1</v>
      </c>
    </row>
    <row r="100" spans="10:14" x14ac:dyDescent="0.3">
      <c r="J100">
        <v>86</v>
      </c>
      <c r="K100">
        <v>2</v>
      </c>
      <c r="M100">
        <v>86</v>
      </c>
      <c r="N100">
        <v>1</v>
      </c>
    </row>
    <row r="101" spans="10:14" x14ac:dyDescent="0.3">
      <c r="J101">
        <v>87</v>
      </c>
      <c r="K101">
        <v>2</v>
      </c>
      <c r="M101">
        <v>87</v>
      </c>
      <c r="N101">
        <v>1</v>
      </c>
    </row>
    <row r="102" spans="10:14" x14ac:dyDescent="0.3">
      <c r="J102">
        <v>88</v>
      </c>
      <c r="K102">
        <v>2</v>
      </c>
      <c r="M102">
        <v>88</v>
      </c>
      <c r="N102">
        <v>1</v>
      </c>
    </row>
    <row r="103" spans="10:14" x14ac:dyDescent="0.3">
      <c r="J103">
        <v>89</v>
      </c>
      <c r="K103">
        <v>2</v>
      </c>
      <c r="M103">
        <v>89</v>
      </c>
      <c r="N103">
        <v>1</v>
      </c>
    </row>
    <row r="104" spans="10:14" x14ac:dyDescent="0.3">
      <c r="J104">
        <v>90</v>
      </c>
      <c r="K104">
        <v>3</v>
      </c>
      <c r="M104">
        <v>90</v>
      </c>
      <c r="N104">
        <v>1</v>
      </c>
    </row>
    <row r="105" spans="10:14" x14ac:dyDescent="0.3">
      <c r="J105">
        <v>91</v>
      </c>
      <c r="K105">
        <v>3</v>
      </c>
      <c r="M105">
        <v>91</v>
      </c>
      <c r="N105">
        <v>1</v>
      </c>
    </row>
    <row r="106" spans="10:14" x14ac:dyDescent="0.3">
      <c r="J106">
        <v>92</v>
      </c>
      <c r="K106">
        <v>2</v>
      </c>
      <c r="M106">
        <v>92</v>
      </c>
      <c r="N106">
        <v>1</v>
      </c>
    </row>
    <row r="107" spans="10:14" x14ac:dyDescent="0.3">
      <c r="J107">
        <v>93</v>
      </c>
      <c r="K107">
        <v>2</v>
      </c>
      <c r="M107">
        <v>93</v>
      </c>
      <c r="N107">
        <v>1</v>
      </c>
    </row>
    <row r="108" spans="10:14" x14ac:dyDescent="0.3">
      <c r="J108">
        <v>94</v>
      </c>
      <c r="K108">
        <v>2</v>
      </c>
      <c r="M108">
        <v>94</v>
      </c>
      <c r="N108">
        <v>1</v>
      </c>
    </row>
    <row r="109" spans="10:14" x14ac:dyDescent="0.3">
      <c r="J109">
        <v>95</v>
      </c>
      <c r="K109">
        <v>2</v>
      </c>
      <c r="M109">
        <v>95</v>
      </c>
      <c r="N109">
        <v>1</v>
      </c>
    </row>
    <row r="110" spans="10:14" x14ac:dyDescent="0.3">
      <c r="J110">
        <v>96</v>
      </c>
      <c r="K110">
        <v>2</v>
      </c>
      <c r="M110">
        <v>96</v>
      </c>
      <c r="N110">
        <v>1</v>
      </c>
    </row>
    <row r="111" spans="10:14" x14ac:dyDescent="0.3">
      <c r="J111">
        <v>97</v>
      </c>
      <c r="K111">
        <v>3</v>
      </c>
      <c r="M111">
        <v>97</v>
      </c>
      <c r="N111">
        <v>1</v>
      </c>
    </row>
    <row r="112" spans="10:14" x14ac:dyDescent="0.3">
      <c r="J112">
        <v>98</v>
      </c>
      <c r="K112">
        <v>2</v>
      </c>
      <c r="M112">
        <v>98</v>
      </c>
      <c r="N112">
        <v>1</v>
      </c>
    </row>
    <row r="113" spans="10:14" x14ac:dyDescent="0.3">
      <c r="J113">
        <v>99</v>
      </c>
      <c r="K113">
        <v>3</v>
      </c>
      <c r="M113">
        <v>99</v>
      </c>
      <c r="N113">
        <v>1</v>
      </c>
    </row>
    <row r="114" spans="10:14" x14ac:dyDescent="0.3">
      <c r="J114">
        <v>100</v>
      </c>
      <c r="K114">
        <v>2</v>
      </c>
      <c r="M114">
        <v>100</v>
      </c>
      <c r="N114">
        <v>1</v>
      </c>
    </row>
    <row r="115" spans="10:14" x14ac:dyDescent="0.3">
      <c r="J115">
        <v>101</v>
      </c>
      <c r="K115">
        <v>2</v>
      </c>
      <c r="M115">
        <v>101</v>
      </c>
      <c r="N115">
        <v>1</v>
      </c>
    </row>
    <row r="116" spans="10:14" x14ac:dyDescent="0.3">
      <c r="J116">
        <v>102</v>
      </c>
      <c r="K116">
        <v>3</v>
      </c>
      <c r="M116">
        <v>102</v>
      </c>
      <c r="N116">
        <v>1</v>
      </c>
    </row>
    <row r="117" spans="10:14" x14ac:dyDescent="0.3">
      <c r="J117">
        <v>103</v>
      </c>
      <c r="K117">
        <v>3</v>
      </c>
      <c r="M117">
        <v>103</v>
      </c>
      <c r="N117">
        <v>1</v>
      </c>
    </row>
    <row r="118" spans="10:14" x14ac:dyDescent="0.3">
      <c r="J118">
        <v>104</v>
      </c>
      <c r="K118">
        <v>2</v>
      </c>
      <c r="M118">
        <v>104</v>
      </c>
      <c r="N118">
        <v>1</v>
      </c>
    </row>
    <row r="119" spans="10:14" x14ac:dyDescent="0.3">
      <c r="J119">
        <v>105</v>
      </c>
      <c r="K119">
        <v>2</v>
      </c>
      <c r="M119">
        <v>105</v>
      </c>
      <c r="N119">
        <v>1</v>
      </c>
    </row>
    <row r="120" spans="10:14" x14ac:dyDescent="0.3">
      <c r="J120">
        <v>106</v>
      </c>
      <c r="K120">
        <v>2</v>
      </c>
      <c r="M120">
        <v>106</v>
      </c>
      <c r="N120">
        <v>1</v>
      </c>
    </row>
    <row r="121" spans="10:14" x14ac:dyDescent="0.3">
      <c r="J121">
        <v>107</v>
      </c>
      <c r="K121">
        <v>2</v>
      </c>
      <c r="M121">
        <v>107</v>
      </c>
      <c r="N121">
        <v>1</v>
      </c>
    </row>
    <row r="122" spans="10:14" x14ac:dyDescent="0.3">
      <c r="J122">
        <v>108</v>
      </c>
      <c r="K122">
        <v>2</v>
      </c>
      <c r="M122">
        <v>108</v>
      </c>
      <c r="N122">
        <v>1</v>
      </c>
    </row>
    <row r="123" spans="10:14" x14ac:dyDescent="0.3">
      <c r="J123">
        <v>109</v>
      </c>
      <c r="K123">
        <v>2</v>
      </c>
      <c r="M123">
        <v>109</v>
      </c>
      <c r="N123">
        <v>1</v>
      </c>
    </row>
    <row r="124" spans="10:14" x14ac:dyDescent="0.3">
      <c r="J124">
        <v>110</v>
      </c>
      <c r="K124">
        <v>3</v>
      </c>
      <c r="M124">
        <v>110</v>
      </c>
      <c r="N124">
        <v>1</v>
      </c>
    </row>
    <row r="125" spans="10:14" x14ac:dyDescent="0.3">
      <c r="J125">
        <v>111</v>
      </c>
      <c r="K125">
        <v>2</v>
      </c>
      <c r="M125">
        <v>111</v>
      </c>
      <c r="N125">
        <v>1</v>
      </c>
    </row>
    <row r="126" spans="10:14" x14ac:dyDescent="0.3">
      <c r="J126">
        <v>112</v>
      </c>
      <c r="K126">
        <v>2</v>
      </c>
      <c r="M126">
        <v>112</v>
      </c>
      <c r="N126">
        <v>1</v>
      </c>
    </row>
    <row r="127" spans="10:14" x14ac:dyDescent="0.3">
      <c r="J127">
        <v>113</v>
      </c>
      <c r="K127">
        <v>2</v>
      </c>
      <c r="M127">
        <v>113</v>
      </c>
      <c r="N127">
        <v>1</v>
      </c>
    </row>
    <row r="128" spans="10:14" x14ac:dyDescent="0.3">
      <c r="J128">
        <v>114</v>
      </c>
      <c r="K128">
        <v>2</v>
      </c>
      <c r="M128">
        <v>114</v>
      </c>
      <c r="N128">
        <v>1</v>
      </c>
    </row>
    <row r="129" spans="10:14" x14ac:dyDescent="0.3">
      <c r="J129">
        <v>115</v>
      </c>
      <c r="K129">
        <v>2</v>
      </c>
      <c r="M129">
        <v>115</v>
      </c>
      <c r="N129">
        <v>1</v>
      </c>
    </row>
    <row r="130" spans="10:14" x14ac:dyDescent="0.3">
      <c r="J130">
        <v>116</v>
      </c>
      <c r="K130">
        <v>1</v>
      </c>
      <c r="M130">
        <v>116</v>
      </c>
      <c r="N130">
        <v>1</v>
      </c>
    </row>
    <row r="131" spans="10:14" x14ac:dyDescent="0.3">
      <c r="J131">
        <v>117</v>
      </c>
      <c r="K131">
        <v>1</v>
      </c>
      <c r="M131">
        <v>117</v>
      </c>
      <c r="N131">
        <v>1</v>
      </c>
    </row>
    <row r="132" spans="10:14" x14ac:dyDescent="0.3">
      <c r="J132">
        <v>118</v>
      </c>
      <c r="K132">
        <v>2</v>
      </c>
      <c r="M132">
        <v>118</v>
      </c>
      <c r="N132">
        <v>1</v>
      </c>
    </row>
    <row r="133" spans="10:14" x14ac:dyDescent="0.3">
      <c r="J133">
        <v>119</v>
      </c>
      <c r="K133">
        <v>1</v>
      </c>
      <c r="M133">
        <v>119</v>
      </c>
      <c r="N133">
        <v>1</v>
      </c>
    </row>
    <row r="134" spans="10:14" x14ac:dyDescent="0.3">
      <c r="J134">
        <v>120</v>
      </c>
      <c r="K134">
        <v>2</v>
      </c>
      <c r="M134">
        <v>120</v>
      </c>
      <c r="N134">
        <v>1</v>
      </c>
    </row>
    <row r="135" spans="10:14" x14ac:dyDescent="0.3">
      <c r="J135">
        <v>121</v>
      </c>
      <c r="K135">
        <v>2</v>
      </c>
      <c r="M135">
        <v>121</v>
      </c>
      <c r="N135">
        <v>1</v>
      </c>
    </row>
    <row r="136" spans="10:14" x14ac:dyDescent="0.3">
      <c r="J136">
        <v>122</v>
      </c>
      <c r="K136">
        <v>3</v>
      </c>
      <c r="M136">
        <v>122</v>
      </c>
      <c r="N136">
        <v>1</v>
      </c>
    </row>
    <row r="137" spans="10:14" x14ac:dyDescent="0.3">
      <c r="J137">
        <v>123</v>
      </c>
      <c r="K137">
        <v>2</v>
      </c>
      <c r="M137">
        <v>123</v>
      </c>
      <c r="N137">
        <v>1</v>
      </c>
    </row>
    <row r="138" spans="10:14" x14ac:dyDescent="0.3">
      <c r="J138">
        <v>124</v>
      </c>
      <c r="K138">
        <v>2</v>
      </c>
      <c r="M138">
        <v>124</v>
      </c>
      <c r="N138">
        <v>1</v>
      </c>
    </row>
    <row r="139" spans="10:14" x14ac:dyDescent="0.3">
      <c r="J139">
        <v>125</v>
      </c>
      <c r="K139">
        <v>2</v>
      </c>
      <c r="M139">
        <v>125</v>
      </c>
      <c r="N139">
        <v>1</v>
      </c>
    </row>
    <row r="140" spans="10:14" x14ac:dyDescent="0.3">
      <c r="J140">
        <v>126</v>
      </c>
      <c r="K140">
        <v>2</v>
      </c>
      <c r="M140">
        <v>126</v>
      </c>
      <c r="N140">
        <v>1</v>
      </c>
    </row>
    <row r="141" spans="10:14" x14ac:dyDescent="0.3">
      <c r="J141">
        <v>127</v>
      </c>
      <c r="K141">
        <v>3</v>
      </c>
      <c r="M141">
        <v>127</v>
      </c>
      <c r="N141">
        <v>1</v>
      </c>
    </row>
    <row r="142" spans="10:14" x14ac:dyDescent="0.3">
      <c r="J142">
        <v>128</v>
      </c>
      <c r="K142">
        <v>2</v>
      </c>
      <c r="M142">
        <v>128</v>
      </c>
      <c r="N142">
        <v>1</v>
      </c>
    </row>
    <row r="143" spans="10:14" x14ac:dyDescent="0.3">
      <c r="J143">
        <v>129</v>
      </c>
      <c r="K143">
        <v>2</v>
      </c>
      <c r="M143">
        <v>129</v>
      </c>
      <c r="N143">
        <v>1</v>
      </c>
    </row>
    <row r="144" spans="10:14" x14ac:dyDescent="0.3">
      <c r="J144">
        <v>130</v>
      </c>
      <c r="K144">
        <v>3</v>
      </c>
      <c r="M144">
        <v>130</v>
      </c>
      <c r="N144">
        <v>1</v>
      </c>
    </row>
    <row r="145" spans="10:14" x14ac:dyDescent="0.3">
      <c r="J145">
        <v>131</v>
      </c>
      <c r="K145">
        <v>2</v>
      </c>
      <c r="M145">
        <v>131</v>
      </c>
      <c r="N145">
        <v>1</v>
      </c>
    </row>
    <row r="146" spans="10:14" x14ac:dyDescent="0.3">
      <c r="J146">
        <v>132</v>
      </c>
      <c r="K146">
        <v>2</v>
      </c>
      <c r="M146">
        <v>132</v>
      </c>
      <c r="N146">
        <v>1</v>
      </c>
    </row>
    <row r="147" spans="10:14" x14ac:dyDescent="0.3">
      <c r="J147">
        <v>133</v>
      </c>
      <c r="K147">
        <v>2</v>
      </c>
      <c r="M147">
        <v>133</v>
      </c>
      <c r="N147">
        <v>1</v>
      </c>
    </row>
    <row r="148" spans="10:14" x14ac:dyDescent="0.3">
      <c r="J148">
        <v>134</v>
      </c>
      <c r="K148">
        <v>1</v>
      </c>
      <c r="M148">
        <v>134</v>
      </c>
      <c r="N148">
        <v>1</v>
      </c>
    </row>
    <row r="149" spans="10:14" x14ac:dyDescent="0.3">
      <c r="J149">
        <v>135</v>
      </c>
      <c r="K149">
        <v>3</v>
      </c>
      <c r="M149">
        <v>135</v>
      </c>
      <c r="N149">
        <v>1</v>
      </c>
    </row>
    <row r="150" spans="10:14" x14ac:dyDescent="0.3">
      <c r="J150">
        <v>136</v>
      </c>
      <c r="K150">
        <v>3</v>
      </c>
      <c r="M150">
        <v>136</v>
      </c>
      <c r="N150">
        <v>1</v>
      </c>
    </row>
    <row r="151" spans="10:14" x14ac:dyDescent="0.3">
      <c r="J151">
        <v>137</v>
      </c>
      <c r="K151">
        <v>2</v>
      </c>
      <c r="M151">
        <v>137</v>
      </c>
      <c r="N151">
        <v>1</v>
      </c>
    </row>
    <row r="152" spans="10:14" x14ac:dyDescent="0.3">
      <c r="J152">
        <v>138</v>
      </c>
      <c r="K152">
        <v>3</v>
      </c>
      <c r="M152">
        <v>138</v>
      </c>
      <c r="N152">
        <v>1</v>
      </c>
    </row>
    <row r="153" spans="10:14" x14ac:dyDescent="0.3">
      <c r="J153">
        <v>139</v>
      </c>
      <c r="K153">
        <v>3</v>
      </c>
      <c r="M153">
        <v>139</v>
      </c>
      <c r="N153">
        <v>1</v>
      </c>
    </row>
    <row r="154" spans="10:14" x14ac:dyDescent="0.3">
      <c r="J154">
        <v>140</v>
      </c>
      <c r="K154">
        <v>3</v>
      </c>
      <c r="M154">
        <v>140</v>
      </c>
      <c r="N154">
        <v>1</v>
      </c>
    </row>
    <row r="155" spans="10:14" x14ac:dyDescent="0.3">
      <c r="J155">
        <v>141</v>
      </c>
      <c r="K155">
        <v>2</v>
      </c>
      <c r="M155">
        <v>141</v>
      </c>
      <c r="N155">
        <v>1</v>
      </c>
    </row>
    <row r="156" spans="10:14" x14ac:dyDescent="0.3">
      <c r="J156">
        <v>142</v>
      </c>
      <c r="K156">
        <v>2</v>
      </c>
      <c r="M156">
        <v>142</v>
      </c>
      <c r="N156">
        <v>1</v>
      </c>
    </row>
    <row r="157" spans="10:14" x14ac:dyDescent="0.3">
      <c r="J157">
        <v>143</v>
      </c>
      <c r="K157">
        <v>2</v>
      </c>
      <c r="M157">
        <v>143</v>
      </c>
      <c r="N157">
        <v>1</v>
      </c>
    </row>
    <row r="158" spans="10:14" x14ac:dyDescent="0.3">
      <c r="J158">
        <v>144</v>
      </c>
      <c r="K158">
        <v>2</v>
      </c>
      <c r="M158">
        <v>144</v>
      </c>
      <c r="N158">
        <v>1</v>
      </c>
    </row>
    <row r="159" spans="10:14" x14ac:dyDescent="0.3">
      <c r="J159">
        <v>145</v>
      </c>
      <c r="K159">
        <v>3</v>
      </c>
      <c r="M159">
        <v>145</v>
      </c>
      <c r="N159">
        <v>1</v>
      </c>
    </row>
    <row r="160" spans="10:14" x14ac:dyDescent="0.3">
      <c r="J160">
        <v>146</v>
      </c>
      <c r="K160">
        <v>2</v>
      </c>
      <c r="M160">
        <v>146</v>
      </c>
      <c r="N160">
        <v>1</v>
      </c>
    </row>
    <row r="161" spans="10:14" x14ac:dyDescent="0.3">
      <c r="J161">
        <v>147</v>
      </c>
      <c r="K161">
        <v>2</v>
      </c>
      <c r="M161">
        <v>147</v>
      </c>
      <c r="N161">
        <v>1</v>
      </c>
    </row>
    <row r="162" spans="10:14" x14ac:dyDescent="0.3">
      <c r="J162">
        <v>148</v>
      </c>
      <c r="K162">
        <v>2</v>
      </c>
      <c r="M162">
        <v>148</v>
      </c>
      <c r="N162">
        <v>1</v>
      </c>
    </row>
    <row r="163" spans="10:14" x14ac:dyDescent="0.3">
      <c r="J163">
        <v>149</v>
      </c>
      <c r="K163">
        <v>2</v>
      </c>
      <c r="M163">
        <v>149</v>
      </c>
      <c r="N163">
        <v>1</v>
      </c>
    </row>
    <row r="164" spans="10:14" x14ac:dyDescent="0.3">
      <c r="J164">
        <v>150</v>
      </c>
      <c r="K164">
        <v>2</v>
      </c>
      <c r="M164">
        <v>150</v>
      </c>
      <c r="N164">
        <v>1</v>
      </c>
    </row>
    <row r="165" spans="10:14" x14ac:dyDescent="0.3">
      <c r="J165">
        <v>151</v>
      </c>
      <c r="K165">
        <v>3</v>
      </c>
      <c r="M165">
        <v>151</v>
      </c>
      <c r="N165">
        <v>1</v>
      </c>
    </row>
    <row r="166" spans="10:14" x14ac:dyDescent="0.3">
      <c r="J166">
        <v>152</v>
      </c>
      <c r="K166">
        <v>3</v>
      </c>
      <c r="M166">
        <v>152</v>
      </c>
      <c r="N166">
        <v>1</v>
      </c>
    </row>
    <row r="167" spans="10:14" x14ac:dyDescent="0.3">
      <c r="J167">
        <v>153</v>
      </c>
      <c r="K167">
        <v>1</v>
      </c>
      <c r="M167">
        <v>153</v>
      </c>
      <c r="N167">
        <v>1</v>
      </c>
    </row>
    <row r="168" spans="10:14" x14ac:dyDescent="0.3">
      <c r="J168">
        <v>154</v>
      </c>
      <c r="K168">
        <v>2</v>
      </c>
      <c r="M168">
        <v>154</v>
      </c>
      <c r="N168">
        <v>1</v>
      </c>
    </row>
    <row r="169" spans="10:14" x14ac:dyDescent="0.3">
      <c r="J169">
        <v>155</v>
      </c>
      <c r="K169">
        <v>2</v>
      </c>
      <c r="M169">
        <v>155</v>
      </c>
      <c r="N169">
        <v>1</v>
      </c>
    </row>
    <row r="170" spans="10:14" x14ac:dyDescent="0.3">
      <c r="J170">
        <v>156</v>
      </c>
      <c r="K170">
        <v>2</v>
      </c>
      <c r="M170">
        <v>156</v>
      </c>
      <c r="N170">
        <v>1</v>
      </c>
    </row>
    <row r="171" spans="10:14" x14ac:dyDescent="0.3">
      <c r="J171">
        <v>157</v>
      </c>
      <c r="K171">
        <v>2</v>
      </c>
      <c r="M171">
        <v>157</v>
      </c>
      <c r="N171">
        <v>1</v>
      </c>
    </row>
    <row r="172" spans="10:14" x14ac:dyDescent="0.3">
      <c r="J172">
        <v>158</v>
      </c>
      <c r="K172">
        <v>3</v>
      </c>
      <c r="M172">
        <v>158</v>
      </c>
      <c r="N172">
        <v>1</v>
      </c>
    </row>
    <row r="173" spans="10:14" x14ac:dyDescent="0.3">
      <c r="J173">
        <v>159</v>
      </c>
      <c r="K173">
        <v>2</v>
      </c>
      <c r="M173">
        <v>159</v>
      </c>
      <c r="N173">
        <v>1</v>
      </c>
    </row>
    <row r="174" spans="10:14" x14ac:dyDescent="0.3">
      <c r="J174">
        <v>160</v>
      </c>
      <c r="K174">
        <v>2</v>
      </c>
      <c r="M174">
        <v>160</v>
      </c>
      <c r="N174">
        <v>1</v>
      </c>
    </row>
    <row r="175" spans="10:14" x14ac:dyDescent="0.3">
      <c r="J175">
        <v>161</v>
      </c>
      <c r="K175">
        <v>2</v>
      </c>
      <c r="M175">
        <v>161</v>
      </c>
      <c r="N175">
        <v>2</v>
      </c>
    </row>
    <row r="176" spans="10:14" x14ac:dyDescent="0.3">
      <c r="J176">
        <v>162</v>
      </c>
      <c r="K176">
        <v>2</v>
      </c>
      <c r="M176">
        <v>162</v>
      </c>
      <c r="N176">
        <v>2</v>
      </c>
    </row>
    <row r="177" spans="10:14" x14ac:dyDescent="0.3">
      <c r="J177">
        <v>163</v>
      </c>
      <c r="K177">
        <v>2</v>
      </c>
      <c r="M177">
        <v>163</v>
      </c>
      <c r="N177">
        <v>2</v>
      </c>
    </row>
    <row r="178" spans="10:14" x14ac:dyDescent="0.3">
      <c r="J178">
        <v>164</v>
      </c>
      <c r="K178">
        <v>2</v>
      </c>
      <c r="M178">
        <v>164</v>
      </c>
      <c r="N178">
        <v>2</v>
      </c>
    </row>
    <row r="179" spans="10:14" x14ac:dyDescent="0.3">
      <c r="J179">
        <v>165</v>
      </c>
      <c r="K179">
        <v>2</v>
      </c>
      <c r="M179">
        <v>165</v>
      </c>
      <c r="N179">
        <v>2</v>
      </c>
    </row>
    <row r="180" spans="10:14" x14ac:dyDescent="0.3">
      <c r="J180">
        <v>166</v>
      </c>
      <c r="K180">
        <v>2</v>
      </c>
      <c r="M180">
        <v>166</v>
      </c>
      <c r="N180">
        <v>2</v>
      </c>
    </row>
    <row r="181" spans="10:14" x14ac:dyDescent="0.3">
      <c r="J181">
        <v>167</v>
      </c>
      <c r="K181">
        <v>2</v>
      </c>
      <c r="M181">
        <v>167</v>
      </c>
      <c r="N181">
        <v>2</v>
      </c>
    </row>
    <row r="182" spans="10:14" x14ac:dyDescent="0.3">
      <c r="J182">
        <v>168</v>
      </c>
      <c r="K182">
        <v>2</v>
      </c>
      <c r="M182">
        <v>168</v>
      </c>
      <c r="N182">
        <v>2</v>
      </c>
    </row>
    <row r="183" spans="10:14" x14ac:dyDescent="0.3">
      <c r="J183">
        <v>169</v>
      </c>
      <c r="K183">
        <v>3</v>
      </c>
      <c r="M183">
        <v>169</v>
      </c>
      <c r="N183">
        <v>2</v>
      </c>
    </row>
    <row r="184" spans="10:14" x14ac:dyDescent="0.3">
      <c r="J184">
        <v>170</v>
      </c>
      <c r="K184">
        <v>2</v>
      </c>
      <c r="M184">
        <v>170</v>
      </c>
      <c r="N184">
        <v>2</v>
      </c>
    </row>
    <row r="185" spans="10:14" x14ac:dyDescent="0.3">
      <c r="J185">
        <v>171</v>
      </c>
      <c r="K185">
        <v>2</v>
      </c>
      <c r="M185">
        <v>171</v>
      </c>
      <c r="N185">
        <v>2</v>
      </c>
    </row>
    <row r="186" spans="10:14" x14ac:dyDescent="0.3">
      <c r="J186">
        <v>172</v>
      </c>
      <c r="K186">
        <v>2</v>
      </c>
      <c r="M186">
        <v>172</v>
      </c>
      <c r="N186">
        <v>2</v>
      </c>
    </row>
    <row r="187" spans="10:14" x14ac:dyDescent="0.3">
      <c r="J187">
        <v>173</v>
      </c>
      <c r="K187">
        <v>3</v>
      </c>
      <c r="M187">
        <v>173</v>
      </c>
      <c r="N187">
        <v>2</v>
      </c>
    </row>
    <row r="188" spans="10:14" x14ac:dyDescent="0.3">
      <c r="J188">
        <v>174</v>
      </c>
      <c r="K188">
        <v>3</v>
      </c>
      <c r="M188">
        <v>174</v>
      </c>
      <c r="N188">
        <v>2</v>
      </c>
    </row>
    <row r="189" spans="10:14" x14ac:dyDescent="0.3">
      <c r="J189">
        <v>175</v>
      </c>
      <c r="K189">
        <v>2</v>
      </c>
      <c r="M189">
        <v>175</v>
      </c>
      <c r="N189">
        <v>2</v>
      </c>
    </row>
    <row r="190" spans="10:14" x14ac:dyDescent="0.3">
      <c r="J190">
        <v>176</v>
      </c>
      <c r="K190">
        <v>2</v>
      </c>
      <c r="M190">
        <v>176</v>
      </c>
      <c r="N190">
        <v>2</v>
      </c>
    </row>
    <row r="191" spans="10:14" x14ac:dyDescent="0.3">
      <c r="J191">
        <v>177</v>
      </c>
      <c r="K191">
        <v>3</v>
      </c>
      <c r="M191">
        <v>177</v>
      </c>
      <c r="N191">
        <v>2</v>
      </c>
    </row>
    <row r="192" spans="10:14" x14ac:dyDescent="0.3">
      <c r="J192">
        <v>178</v>
      </c>
      <c r="K192">
        <v>2</v>
      </c>
      <c r="M192">
        <v>178</v>
      </c>
      <c r="N192">
        <v>2</v>
      </c>
    </row>
    <row r="193" spans="10:14" x14ac:dyDescent="0.3">
      <c r="J193">
        <v>179</v>
      </c>
      <c r="K193">
        <v>2</v>
      </c>
      <c r="M193">
        <v>179</v>
      </c>
      <c r="N193">
        <v>2</v>
      </c>
    </row>
    <row r="194" spans="10:14" x14ac:dyDescent="0.3">
      <c r="J194">
        <v>180</v>
      </c>
      <c r="K194">
        <v>2</v>
      </c>
      <c r="M194">
        <v>180</v>
      </c>
      <c r="N194">
        <v>2</v>
      </c>
    </row>
    <row r="195" spans="10:14" x14ac:dyDescent="0.3">
      <c r="J195">
        <v>181</v>
      </c>
      <c r="K195">
        <v>2</v>
      </c>
      <c r="M195">
        <v>181</v>
      </c>
      <c r="N195">
        <v>2</v>
      </c>
    </row>
    <row r="196" spans="10:14" x14ac:dyDescent="0.3">
      <c r="J196">
        <v>182</v>
      </c>
      <c r="K196">
        <v>2</v>
      </c>
      <c r="M196">
        <v>182</v>
      </c>
      <c r="N196">
        <v>2</v>
      </c>
    </row>
    <row r="197" spans="10:14" x14ac:dyDescent="0.3">
      <c r="J197">
        <v>183</v>
      </c>
      <c r="K197">
        <v>2</v>
      </c>
      <c r="M197">
        <v>183</v>
      </c>
      <c r="N197">
        <v>2</v>
      </c>
    </row>
    <row r="198" spans="10:14" x14ac:dyDescent="0.3">
      <c r="J198">
        <v>184</v>
      </c>
      <c r="K198">
        <v>2</v>
      </c>
      <c r="M198">
        <v>184</v>
      </c>
      <c r="N198">
        <v>2</v>
      </c>
    </row>
    <row r="199" spans="10:14" x14ac:dyDescent="0.3">
      <c r="J199">
        <v>185</v>
      </c>
      <c r="K199">
        <v>2</v>
      </c>
      <c r="M199">
        <v>185</v>
      </c>
      <c r="N199">
        <v>2</v>
      </c>
    </row>
    <row r="200" spans="10:14" x14ac:dyDescent="0.3">
      <c r="J200">
        <v>186</v>
      </c>
      <c r="K200">
        <v>2</v>
      </c>
      <c r="M200">
        <v>186</v>
      </c>
      <c r="N200">
        <v>2</v>
      </c>
    </row>
    <row r="201" spans="10:14" x14ac:dyDescent="0.3">
      <c r="J201">
        <v>187</v>
      </c>
      <c r="K201">
        <v>2</v>
      </c>
      <c r="M201">
        <v>187</v>
      </c>
      <c r="N201">
        <v>2</v>
      </c>
    </row>
    <row r="202" spans="10:14" x14ac:dyDescent="0.3">
      <c r="J202">
        <v>188</v>
      </c>
      <c r="K202">
        <v>2</v>
      </c>
      <c r="M202">
        <v>188</v>
      </c>
      <c r="N202">
        <v>2</v>
      </c>
    </row>
    <row r="203" spans="10:14" x14ac:dyDescent="0.3">
      <c r="J203">
        <v>189</v>
      </c>
      <c r="K203">
        <v>2</v>
      </c>
      <c r="M203">
        <v>189</v>
      </c>
      <c r="N203">
        <v>2</v>
      </c>
    </row>
    <row r="204" spans="10:14" x14ac:dyDescent="0.3">
      <c r="J204">
        <v>190</v>
      </c>
      <c r="K204">
        <v>2</v>
      </c>
      <c r="M204">
        <v>190</v>
      </c>
      <c r="N204">
        <v>2</v>
      </c>
    </row>
    <row r="205" spans="10:14" x14ac:dyDescent="0.3">
      <c r="J205">
        <v>191</v>
      </c>
      <c r="K205">
        <v>2</v>
      </c>
      <c r="M205">
        <v>191</v>
      </c>
      <c r="N205">
        <v>2</v>
      </c>
    </row>
    <row r="206" spans="10:14" x14ac:dyDescent="0.3">
      <c r="J206">
        <v>192</v>
      </c>
      <c r="K206">
        <v>3</v>
      </c>
      <c r="M206">
        <v>192</v>
      </c>
      <c r="N206">
        <v>2</v>
      </c>
    </row>
    <row r="207" spans="10:14" x14ac:dyDescent="0.3">
      <c r="J207">
        <v>193</v>
      </c>
      <c r="K207">
        <v>2</v>
      </c>
      <c r="M207">
        <v>193</v>
      </c>
      <c r="N207">
        <v>2</v>
      </c>
    </row>
    <row r="208" spans="10:14" x14ac:dyDescent="0.3">
      <c r="J208">
        <v>194</v>
      </c>
      <c r="K208">
        <v>0</v>
      </c>
      <c r="M208">
        <v>194</v>
      </c>
      <c r="N208">
        <v>2</v>
      </c>
    </row>
    <row r="209" spans="10:14" x14ac:dyDescent="0.3">
      <c r="J209">
        <v>195</v>
      </c>
      <c r="K209">
        <v>2</v>
      </c>
      <c r="M209">
        <v>195</v>
      </c>
      <c r="N209">
        <v>2</v>
      </c>
    </row>
    <row r="210" spans="10:14" x14ac:dyDescent="0.3">
      <c r="J210">
        <v>196</v>
      </c>
      <c r="K210">
        <v>3</v>
      </c>
      <c r="M210">
        <v>196</v>
      </c>
      <c r="N210">
        <v>2</v>
      </c>
    </row>
    <row r="211" spans="10:14" x14ac:dyDescent="0.3">
      <c r="J211">
        <v>197</v>
      </c>
      <c r="K211">
        <v>0</v>
      </c>
      <c r="M211">
        <v>197</v>
      </c>
      <c r="N211">
        <v>2</v>
      </c>
    </row>
    <row r="212" spans="10:14" x14ac:dyDescent="0.3">
      <c r="J212">
        <v>198</v>
      </c>
      <c r="K212">
        <v>2</v>
      </c>
      <c r="M212">
        <v>198</v>
      </c>
      <c r="N212">
        <v>2</v>
      </c>
    </row>
    <row r="213" spans="10:14" x14ac:dyDescent="0.3">
      <c r="J213">
        <v>199</v>
      </c>
      <c r="K213">
        <v>2</v>
      </c>
      <c r="M213">
        <v>199</v>
      </c>
      <c r="N213">
        <v>2</v>
      </c>
    </row>
    <row r="214" spans="10:14" x14ac:dyDescent="0.3">
      <c r="J214">
        <v>200</v>
      </c>
      <c r="K214">
        <v>2</v>
      </c>
      <c r="M214">
        <v>200</v>
      </c>
      <c r="N214">
        <v>2</v>
      </c>
    </row>
    <row r="215" spans="10:14" x14ac:dyDescent="0.3">
      <c r="J215">
        <v>201</v>
      </c>
      <c r="K215">
        <v>2</v>
      </c>
      <c r="M215">
        <v>201</v>
      </c>
      <c r="N215">
        <v>2</v>
      </c>
    </row>
    <row r="216" spans="10:14" x14ac:dyDescent="0.3">
      <c r="J216">
        <v>202</v>
      </c>
      <c r="K216">
        <v>3</v>
      </c>
      <c r="M216">
        <v>202</v>
      </c>
      <c r="N216">
        <v>2</v>
      </c>
    </row>
    <row r="217" spans="10:14" x14ac:dyDescent="0.3">
      <c r="J217">
        <v>203</v>
      </c>
      <c r="K217">
        <v>2</v>
      </c>
      <c r="M217">
        <v>203</v>
      </c>
      <c r="N217">
        <v>2</v>
      </c>
    </row>
    <row r="218" spans="10:14" x14ac:dyDescent="0.3">
      <c r="J218">
        <v>204</v>
      </c>
      <c r="K218">
        <v>2</v>
      </c>
      <c r="M218">
        <v>204</v>
      </c>
      <c r="N218">
        <v>2</v>
      </c>
    </row>
    <row r="219" spans="10:14" x14ac:dyDescent="0.3">
      <c r="J219">
        <v>205</v>
      </c>
      <c r="K219">
        <v>2</v>
      </c>
      <c r="M219">
        <v>205</v>
      </c>
      <c r="N219">
        <v>2</v>
      </c>
    </row>
    <row r="220" spans="10:14" x14ac:dyDescent="0.3">
      <c r="J220">
        <v>206</v>
      </c>
      <c r="K220">
        <v>2</v>
      </c>
      <c r="M220">
        <v>206</v>
      </c>
      <c r="N220">
        <v>2</v>
      </c>
    </row>
    <row r="221" spans="10:14" x14ac:dyDescent="0.3">
      <c r="J221">
        <v>207</v>
      </c>
      <c r="K221">
        <v>2</v>
      </c>
      <c r="M221">
        <v>207</v>
      </c>
      <c r="N221">
        <v>2</v>
      </c>
    </row>
    <row r="222" spans="10:14" x14ac:dyDescent="0.3">
      <c r="J222">
        <v>208</v>
      </c>
      <c r="K222">
        <v>2</v>
      </c>
      <c r="M222">
        <v>208</v>
      </c>
      <c r="N222">
        <v>2</v>
      </c>
    </row>
    <row r="223" spans="10:14" x14ac:dyDescent="0.3">
      <c r="J223">
        <v>209</v>
      </c>
      <c r="K223">
        <v>3</v>
      </c>
      <c r="M223">
        <v>209</v>
      </c>
      <c r="N223">
        <v>2</v>
      </c>
    </row>
    <row r="224" spans="10:14" x14ac:dyDescent="0.3">
      <c r="J224">
        <v>210</v>
      </c>
      <c r="K224">
        <v>2</v>
      </c>
      <c r="M224">
        <v>210</v>
      </c>
      <c r="N224">
        <v>2</v>
      </c>
    </row>
    <row r="225" spans="10:14" x14ac:dyDescent="0.3">
      <c r="J225">
        <v>211</v>
      </c>
      <c r="K225">
        <v>3</v>
      </c>
      <c r="M225">
        <v>211</v>
      </c>
      <c r="N225">
        <v>2</v>
      </c>
    </row>
    <row r="226" spans="10:14" x14ac:dyDescent="0.3">
      <c r="J226">
        <v>212</v>
      </c>
      <c r="K226">
        <v>0</v>
      </c>
      <c r="M226">
        <v>212</v>
      </c>
      <c r="N226">
        <v>2</v>
      </c>
    </row>
    <row r="227" spans="10:14" x14ac:dyDescent="0.3">
      <c r="J227">
        <v>213</v>
      </c>
      <c r="K227">
        <v>0</v>
      </c>
      <c r="M227">
        <v>213</v>
      </c>
      <c r="N227">
        <v>2</v>
      </c>
    </row>
    <row r="228" spans="10:14" x14ac:dyDescent="0.3">
      <c r="J228">
        <v>214</v>
      </c>
      <c r="K228">
        <v>1</v>
      </c>
      <c r="M228">
        <v>214</v>
      </c>
      <c r="N228">
        <v>2</v>
      </c>
    </row>
    <row r="229" spans="10:14" x14ac:dyDescent="0.3">
      <c r="J229">
        <v>215</v>
      </c>
      <c r="K229">
        <v>2</v>
      </c>
      <c r="M229">
        <v>215</v>
      </c>
      <c r="N229">
        <v>2</v>
      </c>
    </row>
    <row r="230" spans="10:14" x14ac:dyDescent="0.3">
      <c r="J230">
        <v>216</v>
      </c>
      <c r="K230">
        <v>2</v>
      </c>
      <c r="M230">
        <v>216</v>
      </c>
      <c r="N230">
        <v>2</v>
      </c>
    </row>
    <row r="231" spans="10:14" x14ac:dyDescent="0.3">
      <c r="J231">
        <v>217</v>
      </c>
      <c r="K231">
        <v>2</v>
      </c>
      <c r="M231">
        <v>217</v>
      </c>
      <c r="N231">
        <v>2</v>
      </c>
    </row>
    <row r="232" spans="10:14" x14ac:dyDescent="0.3">
      <c r="J232">
        <v>218</v>
      </c>
      <c r="K232">
        <v>2</v>
      </c>
      <c r="M232">
        <v>218</v>
      </c>
      <c r="N232">
        <v>2</v>
      </c>
    </row>
    <row r="233" spans="10:14" x14ac:dyDescent="0.3">
      <c r="J233">
        <v>219</v>
      </c>
      <c r="K233">
        <v>2</v>
      </c>
      <c r="M233">
        <v>219</v>
      </c>
      <c r="N233">
        <v>2</v>
      </c>
    </row>
    <row r="234" spans="10:14" x14ac:dyDescent="0.3">
      <c r="J234">
        <v>220</v>
      </c>
      <c r="K234">
        <v>2</v>
      </c>
      <c r="M234">
        <v>220</v>
      </c>
      <c r="N234">
        <v>2</v>
      </c>
    </row>
    <row r="235" spans="10:14" x14ac:dyDescent="0.3">
      <c r="J235">
        <v>221</v>
      </c>
      <c r="K235">
        <v>2</v>
      </c>
      <c r="M235">
        <v>221</v>
      </c>
      <c r="N235">
        <v>2</v>
      </c>
    </row>
    <row r="236" spans="10:14" x14ac:dyDescent="0.3">
      <c r="J236">
        <v>222</v>
      </c>
      <c r="K236">
        <v>2</v>
      </c>
      <c r="M236">
        <v>222</v>
      </c>
      <c r="N236">
        <v>2</v>
      </c>
    </row>
    <row r="237" spans="10:14" x14ac:dyDescent="0.3">
      <c r="J237">
        <v>223</v>
      </c>
      <c r="K237">
        <v>2</v>
      </c>
      <c r="M237">
        <v>223</v>
      </c>
      <c r="N237">
        <v>2</v>
      </c>
    </row>
    <row r="238" spans="10:14" x14ac:dyDescent="0.3">
      <c r="J238">
        <v>224</v>
      </c>
      <c r="K238">
        <v>3</v>
      </c>
      <c r="M238">
        <v>224</v>
      </c>
      <c r="N238">
        <v>2</v>
      </c>
    </row>
    <row r="239" spans="10:14" x14ac:dyDescent="0.3">
      <c r="J239">
        <v>225</v>
      </c>
      <c r="K239">
        <v>2</v>
      </c>
      <c r="M239">
        <v>225</v>
      </c>
      <c r="N239">
        <v>2</v>
      </c>
    </row>
    <row r="240" spans="10:14" x14ac:dyDescent="0.3">
      <c r="J240">
        <v>226</v>
      </c>
      <c r="K240">
        <v>3</v>
      </c>
      <c r="M240">
        <v>226</v>
      </c>
      <c r="N240">
        <v>2</v>
      </c>
    </row>
    <row r="241" spans="10:14" x14ac:dyDescent="0.3">
      <c r="J241">
        <v>227</v>
      </c>
      <c r="K241">
        <v>2</v>
      </c>
      <c r="M241">
        <v>227</v>
      </c>
      <c r="N241">
        <v>2</v>
      </c>
    </row>
    <row r="242" spans="10:14" x14ac:dyDescent="0.3">
      <c r="J242">
        <v>228</v>
      </c>
      <c r="K242">
        <v>2</v>
      </c>
      <c r="M242">
        <v>228</v>
      </c>
      <c r="N242">
        <v>2</v>
      </c>
    </row>
    <row r="243" spans="10:14" x14ac:dyDescent="0.3">
      <c r="J243">
        <v>229</v>
      </c>
      <c r="K243">
        <v>2</v>
      </c>
      <c r="M243">
        <v>229</v>
      </c>
      <c r="N243">
        <v>2</v>
      </c>
    </row>
    <row r="244" spans="10:14" x14ac:dyDescent="0.3">
      <c r="J244">
        <v>230</v>
      </c>
      <c r="K244">
        <v>3</v>
      </c>
      <c r="M244">
        <v>230</v>
      </c>
      <c r="N244">
        <v>2</v>
      </c>
    </row>
    <row r="245" spans="10:14" x14ac:dyDescent="0.3">
      <c r="J245">
        <v>231</v>
      </c>
      <c r="K245">
        <v>0</v>
      </c>
      <c r="M245">
        <v>231</v>
      </c>
      <c r="N245">
        <v>2</v>
      </c>
    </row>
    <row r="246" spans="10:14" x14ac:dyDescent="0.3">
      <c r="J246">
        <v>232</v>
      </c>
      <c r="K246">
        <v>2</v>
      </c>
      <c r="M246">
        <v>232</v>
      </c>
      <c r="N246">
        <v>2</v>
      </c>
    </row>
    <row r="247" spans="10:14" x14ac:dyDescent="0.3">
      <c r="J247">
        <v>233</v>
      </c>
      <c r="K247">
        <v>3</v>
      </c>
      <c r="M247">
        <v>233</v>
      </c>
      <c r="N247">
        <v>2</v>
      </c>
    </row>
    <row r="248" spans="10:14" x14ac:dyDescent="0.3">
      <c r="J248">
        <v>234</v>
      </c>
      <c r="K248">
        <v>2</v>
      </c>
      <c r="M248">
        <v>234</v>
      </c>
      <c r="N248">
        <v>2</v>
      </c>
    </row>
    <row r="249" spans="10:14" x14ac:dyDescent="0.3">
      <c r="J249">
        <v>235</v>
      </c>
      <c r="K249">
        <v>2</v>
      </c>
      <c r="M249">
        <v>235</v>
      </c>
      <c r="N249">
        <v>2</v>
      </c>
    </row>
    <row r="250" spans="10:14" x14ac:dyDescent="0.3">
      <c r="J250">
        <v>236</v>
      </c>
      <c r="K250">
        <v>2</v>
      </c>
      <c r="M250">
        <v>236</v>
      </c>
      <c r="N250">
        <v>2</v>
      </c>
    </row>
    <row r="251" spans="10:14" x14ac:dyDescent="0.3">
      <c r="J251">
        <v>237</v>
      </c>
      <c r="K251">
        <v>3</v>
      </c>
      <c r="M251">
        <v>237</v>
      </c>
      <c r="N251">
        <v>2</v>
      </c>
    </row>
    <row r="252" spans="10:14" x14ac:dyDescent="0.3">
      <c r="J252">
        <v>238</v>
      </c>
      <c r="K252">
        <v>2</v>
      </c>
      <c r="M252">
        <v>238</v>
      </c>
      <c r="N252">
        <v>2</v>
      </c>
    </row>
    <row r="253" spans="10:14" x14ac:dyDescent="0.3">
      <c r="J253">
        <v>239</v>
      </c>
      <c r="K253">
        <v>2</v>
      </c>
      <c r="M253">
        <v>239</v>
      </c>
      <c r="N253">
        <v>2</v>
      </c>
    </row>
    <row r="254" spans="10:14" x14ac:dyDescent="0.3">
      <c r="J254">
        <v>240</v>
      </c>
      <c r="K254">
        <v>2</v>
      </c>
      <c r="M254">
        <v>240</v>
      </c>
      <c r="N254">
        <v>2</v>
      </c>
    </row>
    <row r="255" spans="10:14" x14ac:dyDescent="0.3">
      <c r="J255">
        <v>241</v>
      </c>
      <c r="K255">
        <v>2</v>
      </c>
      <c r="M255">
        <v>241</v>
      </c>
      <c r="N255">
        <v>2</v>
      </c>
    </row>
    <row r="256" spans="10:14" x14ac:dyDescent="0.3">
      <c r="J256">
        <v>242</v>
      </c>
      <c r="K256">
        <v>2</v>
      </c>
      <c r="M256">
        <v>242</v>
      </c>
      <c r="N256">
        <v>2</v>
      </c>
    </row>
    <row r="257" spans="10:14" x14ac:dyDescent="0.3">
      <c r="J257">
        <v>243</v>
      </c>
      <c r="K257">
        <v>2</v>
      </c>
      <c r="M257">
        <v>243</v>
      </c>
      <c r="N257">
        <v>2</v>
      </c>
    </row>
    <row r="258" spans="10:14" x14ac:dyDescent="0.3">
      <c r="J258">
        <v>244</v>
      </c>
      <c r="K258">
        <v>2</v>
      </c>
      <c r="M258">
        <v>244</v>
      </c>
      <c r="N258">
        <v>2</v>
      </c>
    </row>
    <row r="259" spans="10:14" x14ac:dyDescent="0.3">
      <c r="J259">
        <v>245</v>
      </c>
      <c r="K259">
        <v>2</v>
      </c>
      <c r="M259">
        <v>245</v>
      </c>
      <c r="N259">
        <v>2</v>
      </c>
    </row>
    <row r="260" spans="10:14" x14ac:dyDescent="0.3">
      <c r="J260">
        <v>246</v>
      </c>
      <c r="K260">
        <v>2</v>
      </c>
      <c r="M260">
        <v>246</v>
      </c>
      <c r="N260">
        <v>3</v>
      </c>
    </row>
    <row r="261" spans="10:14" x14ac:dyDescent="0.3">
      <c r="J261">
        <v>247</v>
      </c>
      <c r="K261">
        <v>2</v>
      </c>
      <c r="M261">
        <v>247</v>
      </c>
      <c r="N261">
        <v>3</v>
      </c>
    </row>
    <row r="262" spans="10:14" x14ac:dyDescent="0.3">
      <c r="J262">
        <v>248</v>
      </c>
      <c r="K262">
        <v>2</v>
      </c>
      <c r="M262">
        <v>248</v>
      </c>
      <c r="N262">
        <v>3</v>
      </c>
    </row>
    <row r="263" spans="10:14" x14ac:dyDescent="0.3">
      <c r="J263">
        <v>249</v>
      </c>
      <c r="K263">
        <v>2</v>
      </c>
      <c r="M263">
        <v>249</v>
      </c>
      <c r="N263">
        <v>3</v>
      </c>
    </row>
    <row r="264" spans="10:14" x14ac:dyDescent="0.3">
      <c r="J264">
        <v>250</v>
      </c>
      <c r="K264">
        <v>2</v>
      </c>
      <c r="M264">
        <v>250</v>
      </c>
      <c r="N264">
        <v>3</v>
      </c>
    </row>
    <row r="265" spans="10:14" x14ac:dyDescent="0.3">
      <c r="J265">
        <v>251</v>
      </c>
      <c r="K265">
        <v>2</v>
      </c>
      <c r="M265">
        <v>251</v>
      </c>
      <c r="N265">
        <v>3</v>
      </c>
    </row>
    <row r="266" spans="10:14" x14ac:dyDescent="0.3">
      <c r="J266">
        <v>252</v>
      </c>
      <c r="K266">
        <v>2</v>
      </c>
      <c r="M266">
        <v>252</v>
      </c>
      <c r="N266">
        <v>3</v>
      </c>
    </row>
    <row r="267" spans="10:14" x14ac:dyDescent="0.3">
      <c r="J267">
        <v>253</v>
      </c>
      <c r="K267">
        <v>2</v>
      </c>
      <c r="M267">
        <v>253</v>
      </c>
      <c r="N267">
        <v>3</v>
      </c>
    </row>
    <row r="268" spans="10:14" x14ac:dyDescent="0.3">
      <c r="J268">
        <v>254</v>
      </c>
      <c r="K268">
        <v>3</v>
      </c>
      <c r="M268">
        <v>254</v>
      </c>
      <c r="N268">
        <v>3</v>
      </c>
    </row>
    <row r="269" spans="10:14" x14ac:dyDescent="0.3">
      <c r="J269">
        <v>255</v>
      </c>
      <c r="K269">
        <v>2</v>
      </c>
      <c r="M269">
        <v>255</v>
      </c>
      <c r="N269">
        <v>3</v>
      </c>
    </row>
    <row r="270" spans="10:14" x14ac:dyDescent="0.3">
      <c r="J270">
        <v>256</v>
      </c>
      <c r="K270">
        <v>2</v>
      </c>
      <c r="M270">
        <v>256</v>
      </c>
      <c r="N270">
        <v>3</v>
      </c>
    </row>
    <row r="271" spans="10:14" x14ac:dyDescent="0.3">
      <c r="J271">
        <v>257</v>
      </c>
      <c r="K271">
        <v>2</v>
      </c>
      <c r="M271">
        <v>257</v>
      </c>
      <c r="N271">
        <v>3</v>
      </c>
    </row>
    <row r="272" spans="10:14" x14ac:dyDescent="0.3">
      <c r="J272">
        <v>258</v>
      </c>
      <c r="K272">
        <v>3</v>
      </c>
      <c r="M272">
        <v>258</v>
      </c>
      <c r="N272">
        <v>3</v>
      </c>
    </row>
    <row r="273" spans="10:14" x14ac:dyDescent="0.3">
      <c r="J273">
        <v>259</v>
      </c>
      <c r="K273">
        <v>1</v>
      </c>
      <c r="M273">
        <v>259</v>
      </c>
      <c r="N273">
        <v>3</v>
      </c>
    </row>
    <row r="274" spans="10:14" x14ac:dyDescent="0.3">
      <c r="J274">
        <v>260</v>
      </c>
      <c r="K274">
        <v>2</v>
      </c>
      <c r="M274">
        <v>260</v>
      </c>
      <c r="N274">
        <v>3</v>
      </c>
    </row>
    <row r="275" spans="10:14" x14ac:dyDescent="0.3">
      <c r="J275">
        <v>261</v>
      </c>
      <c r="K275">
        <v>2</v>
      </c>
      <c r="M275">
        <v>261</v>
      </c>
      <c r="N275">
        <v>3</v>
      </c>
    </row>
    <row r="276" spans="10:14" x14ac:dyDescent="0.3">
      <c r="J276">
        <v>262</v>
      </c>
      <c r="K276">
        <v>2</v>
      </c>
      <c r="M276">
        <v>262</v>
      </c>
      <c r="N276">
        <v>3</v>
      </c>
    </row>
    <row r="277" spans="10:14" x14ac:dyDescent="0.3">
      <c r="J277">
        <v>263</v>
      </c>
      <c r="K277">
        <v>1</v>
      </c>
      <c r="M277">
        <v>263</v>
      </c>
      <c r="N277">
        <v>3</v>
      </c>
    </row>
    <row r="278" spans="10:14" x14ac:dyDescent="0.3">
      <c r="J278">
        <v>264</v>
      </c>
      <c r="K278">
        <v>3</v>
      </c>
      <c r="M278">
        <v>264</v>
      </c>
      <c r="N278">
        <v>3</v>
      </c>
    </row>
    <row r="279" spans="10:14" x14ac:dyDescent="0.3">
      <c r="J279">
        <v>265</v>
      </c>
      <c r="K279">
        <v>2</v>
      </c>
      <c r="M279">
        <v>265</v>
      </c>
      <c r="N279">
        <v>3</v>
      </c>
    </row>
    <row r="280" spans="10:14" x14ac:dyDescent="0.3">
      <c r="J280">
        <v>266</v>
      </c>
      <c r="K280">
        <v>1</v>
      </c>
      <c r="M280">
        <v>266</v>
      </c>
      <c r="N280">
        <v>3</v>
      </c>
    </row>
    <row r="281" spans="10:14" x14ac:dyDescent="0.3">
      <c r="J281">
        <v>267</v>
      </c>
      <c r="K281">
        <v>2</v>
      </c>
      <c r="M281">
        <v>267</v>
      </c>
      <c r="N281">
        <v>3</v>
      </c>
    </row>
    <row r="282" spans="10:14" x14ac:dyDescent="0.3">
      <c r="J282">
        <v>268</v>
      </c>
      <c r="K282">
        <v>2</v>
      </c>
      <c r="M282">
        <v>268</v>
      </c>
      <c r="N282">
        <v>3</v>
      </c>
    </row>
    <row r="283" spans="10:14" x14ac:dyDescent="0.3">
      <c r="J283">
        <v>269</v>
      </c>
      <c r="K283">
        <v>3</v>
      </c>
      <c r="M283">
        <v>269</v>
      </c>
      <c r="N283">
        <v>3</v>
      </c>
    </row>
    <row r="284" spans="10:14" x14ac:dyDescent="0.3">
      <c r="J284">
        <v>270</v>
      </c>
      <c r="K284">
        <v>2</v>
      </c>
      <c r="M284">
        <v>270</v>
      </c>
      <c r="N284">
        <v>3</v>
      </c>
    </row>
    <row r="285" spans="10:14" x14ac:dyDescent="0.3">
      <c r="J285">
        <v>271</v>
      </c>
      <c r="K285">
        <v>2</v>
      </c>
      <c r="M285">
        <v>271</v>
      </c>
      <c r="N285">
        <v>3</v>
      </c>
    </row>
    <row r="286" spans="10:14" x14ac:dyDescent="0.3">
      <c r="J286">
        <v>272</v>
      </c>
      <c r="K286">
        <v>2</v>
      </c>
      <c r="M286">
        <v>272</v>
      </c>
      <c r="N286">
        <v>3</v>
      </c>
    </row>
    <row r="287" spans="10:14" x14ac:dyDescent="0.3">
      <c r="J287">
        <v>273</v>
      </c>
      <c r="K287">
        <v>2</v>
      </c>
      <c r="M287">
        <v>273</v>
      </c>
      <c r="N287">
        <v>3</v>
      </c>
    </row>
    <row r="288" spans="10:14" x14ac:dyDescent="0.3">
      <c r="J288">
        <v>274</v>
      </c>
      <c r="K288">
        <v>2</v>
      </c>
      <c r="M288">
        <v>274</v>
      </c>
      <c r="N288">
        <v>3</v>
      </c>
    </row>
    <row r="289" spans="10:14" x14ac:dyDescent="0.3">
      <c r="J289">
        <v>275</v>
      </c>
      <c r="K289">
        <v>1</v>
      </c>
      <c r="M289">
        <v>275</v>
      </c>
      <c r="N289">
        <v>3</v>
      </c>
    </row>
    <row r="290" spans="10:14" x14ac:dyDescent="0.3">
      <c r="J290">
        <v>276</v>
      </c>
      <c r="K290">
        <v>2</v>
      </c>
      <c r="M290">
        <v>276</v>
      </c>
      <c r="N290">
        <v>3</v>
      </c>
    </row>
    <row r="291" spans="10:14" x14ac:dyDescent="0.3">
      <c r="J291">
        <v>277</v>
      </c>
      <c r="K291">
        <v>2</v>
      </c>
      <c r="M291">
        <v>277</v>
      </c>
      <c r="N291">
        <v>3</v>
      </c>
    </row>
    <row r="292" spans="10:14" x14ac:dyDescent="0.3">
      <c r="J292">
        <v>278</v>
      </c>
      <c r="K292">
        <v>2</v>
      </c>
      <c r="M292">
        <v>278</v>
      </c>
      <c r="N292">
        <v>3</v>
      </c>
    </row>
    <row r="293" spans="10:14" x14ac:dyDescent="0.3">
      <c r="J293">
        <v>279</v>
      </c>
      <c r="K293">
        <v>2</v>
      </c>
      <c r="M293">
        <v>279</v>
      </c>
      <c r="N293">
        <v>3</v>
      </c>
    </row>
    <row r="294" spans="10:14" x14ac:dyDescent="0.3">
      <c r="J294">
        <v>280</v>
      </c>
      <c r="K294">
        <v>2</v>
      </c>
      <c r="M294">
        <v>280</v>
      </c>
      <c r="N294">
        <v>3</v>
      </c>
    </row>
    <row r="295" spans="10:14" x14ac:dyDescent="0.3">
      <c r="J295">
        <v>281</v>
      </c>
      <c r="K295">
        <v>1</v>
      </c>
      <c r="M295">
        <v>281</v>
      </c>
      <c r="N295">
        <v>3</v>
      </c>
    </row>
    <row r="296" spans="10:14" x14ac:dyDescent="0.3">
      <c r="J296">
        <v>282</v>
      </c>
      <c r="K296">
        <v>0</v>
      </c>
      <c r="M296">
        <v>282</v>
      </c>
      <c r="N296">
        <v>3</v>
      </c>
    </row>
    <row r="297" spans="10:14" x14ac:dyDescent="0.3">
      <c r="J297">
        <v>283</v>
      </c>
      <c r="K297">
        <v>2</v>
      </c>
      <c r="M297">
        <v>283</v>
      </c>
      <c r="N297">
        <v>3</v>
      </c>
    </row>
    <row r="298" spans="10:14" x14ac:dyDescent="0.3">
      <c r="J298">
        <v>284</v>
      </c>
      <c r="K298">
        <v>3</v>
      </c>
      <c r="M298">
        <v>284</v>
      </c>
      <c r="N298">
        <v>3</v>
      </c>
    </row>
    <row r="299" spans="10:14" x14ac:dyDescent="0.3">
      <c r="J299">
        <v>285</v>
      </c>
      <c r="K299">
        <v>2</v>
      </c>
      <c r="M299">
        <v>285</v>
      </c>
      <c r="N299">
        <v>3</v>
      </c>
    </row>
    <row r="300" spans="10:14" x14ac:dyDescent="0.3">
      <c r="J300">
        <v>286</v>
      </c>
      <c r="K300">
        <v>2</v>
      </c>
      <c r="M300">
        <v>286</v>
      </c>
      <c r="N300">
        <v>3</v>
      </c>
    </row>
    <row r="301" spans="10:14" x14ac:dyDescent="0.3">
      <c r="J301">
        <v>287</v>
      </c>
      <c r="K301">
        <v>3</v>
      </c>
      <c r="M301">
        <v>287</v>
      </c>
      <c r="N301">
        <v>3</v>
      </c>
    </row>
    <row r="302" spans="10:14" x14ac:dyDescent="0.3">
      <c r="J302">
        <v>288</v>
      </c>
      <c r="K302">
        <v>2</v>
      </c>
      <c r="M302">
        <v>288</v>
      </c>
      <c r="N302">
        <v>3</v>
      </c>
    </row>
    <row r="303" spans="10:14" x14ac:dyDescent="0.3">
      <c r="J303">
        <v>289</v>
      </c>
      <c r="K303">
        <v>2</v>
      </c>
      <c r="M303">
        <v>289</v>
      </c>
      <c r="N303">
        <v>3</v>
      </c>
    </row>
    <row r="304" spans="10:14" x14ac:dyDescent="0.3">
      <c r="J304">
        <v>290</v>
      </c>
      <c r="K304">
        <v>3</v>
      </c>
      <c r="M304">
        <v>290</v>
      </c>
      <c r="N304">
        <v>3</v>
      </c>
    </row>
    <row r="305" spans="10:14" x14ac:dyDescent="0.3">
      <c r="J305">
        <v>291</v>
      </c>
      <c r="K305">
        <v>2</v>
      </c>
      <c r="M305">
        <v>291</v>
      </c>
      <c r="N305">
        <v>3</v>
      </c>
    </row>
    <row r="306" spans="10:14" x14ac:dyDescent="0.3">
      <c r="J306">
        <v>292</v>
      </c>
      <c r="K306">
        <v>3</v>
      </c>
      <c r="M306">
        <v>292</v>
      </c>
      <c r="N306">
        <v>3</v>
      </c>
    </row>
    <row r="307" spans="10:14" x14ac:dyDescent="0.3">
      <c r="J307">
        <v>293</v>
      </c>
      <c r="K307">
        <v>2</v>
      </c>
      <c r="M307">
        <v>293</v>
      </c>
      <c r="N307">
        <v>3</v>
      </c>
    </row>
    <row r="308" spans="10:14" x14ac:dyDescent="0.3">
      <c r="J308">
        <v>294</v>
      </c>
      <c r="K308">
        <v>3</v>
      </c>
      <c r="M308">
        <v>294</v>
      </c>
      <c r="N308">
        <v>3</v>
      </c>
    </row>
    <row r="309" spans="10:14" x14ac:dyDescent="0.3">
      <c r="J309">
        <v>295</v>
      </c>
      <c r="K309">
        <v>2</v>
      </c>
      <c r="M309">
        <v>295</v>
      </c>
      <c r="N309">
        <v>3</v>
      </c>
    </row>
    <row r="310" spans="10:14" x14ac:dyDescent="0.3">
      <c r="J310">
        <v>296</v>
      </c>
      <c r="K310">
        <v>3</v>
      </c>
      <c r="M310">
        <v>296</v>
      </c>
      <c r="N310">
        <v>3</v>
      </c>
    </row>
    <row r="311" spans="10:14" x14ac:dyDescent="0.3">
      <c r="J311">
        <v>297</v>
      </c>
      <c r="K311">
        <v>2</v>
      </c>
      <c r="M311">
        <v>297</v>
      </c>
      <c r="N311">
        <v>3</v>
      </c>
    </row>
    <row r="312" spans="10:14" x14ac:dyDescent="0.3">
      <c r="J312">
        <v>298</v>
      </c>
      <c r="K312">
        <v>3</v>
      </c>
      <c r="M312">
        <v>298</v>
      </c>
      <c r="N312">
        <v>3</v>
      </c>
    </row>
    <row r="313" spans="10:14" x14ac:dyDescent="0.3">
      <c r="J313">
        <v>299</v>
      </c>
      <c r="K313">
        <v>3</v>
      </c>
      <c r="M313">
        <v>299</v>
      </c>
      <c r="N313">
        <v>3</v>
      </c>
    </row>
    <row r="314" spans="10:14" x14ac:dyDescent="0.3">
      <c r="J314">
        <v>300</v>
      </c>
      <c r="K314">
        <v>3</v>
      </c>
      <c r="M314">
        <v>300</v>
      </c>
      <c r="N314">
        <v>3</v>
      </c>
    </row>
    <row r="315" spans="10:14" x14ac:dyDescent="0.3">
      <c r="J315">
        <v>301</v>
      </c>
      <c r="K315">
        <v>2</v>
      </c>
      <c r="M315">
        <v>301</v>
      </c>
      <c r="N315">
        <v>3</v>
      </c>
    </row>
    <row r="316" spans="10:14" x14ac:dyDescent="0.3">
      <c r="J316">
        <v>302</v>
      </c>
      <c r="K316">
        <v>2</v>
      </c>
      <c r="M316">
        <v>302</v>
      </c>
      <c r="N316">
        <v>3</v>
      </c>
    </row>
    <row r="317" spans="10:14" x14ac:dyDescent="0.3">
      <c r="J317">
        <v>303</v>
      </c>
      <c r="K317">
        <v>3</v>
      </c>
      <c r="M317">
        <v>303</v>
      </c>
      <c r="N317">
        <v>3</v>
      </c>
    </row>
    <row r="318" spans="10:14" x14ac:dyDescent="0.3">
      <c r="J318">
        <v>304</v>
      </c>
      <c r="K318">
        <v>2</v>
      </c>
      <c r="M318">
        <v>304</v>
      </c>
      <c r="N318">
        <v>3</v>
      </c>
    </row>
    <row r="319" spans="10:14" x14ac:dyDescent="0.3">
      <c r="J319">
        <v>305</v>
      </c>
      <c r="K319">
        <v>3</v>
      </c>
      <c r="M319">
        <v>305</v>
      </c>
      <c r="N319">
        <v>3</v>
      </c>
    </row>
    <row r="320" spans="10:14" x14ac:dyDescent="0.3">
      <c r="J320">
        <v>306</v>
      </c>
      <c r="K320">
        <v>2</v>
      </c>
      <c r="M320">
        <v>306</v>
      </c>
      <c r="N320">
        <v>3</v>
      </c>
    </row>
    <row r="321" spans="10:14" x14ac:dyDescent="0.3">
      <c r="J321">
        <v>307</v>
      </c>
      <c r="K321">
        <v>3</v>
      </c>
      <c r="M321">
        <v>307</v>
      </c>
      <c r="N321">
        <v>3</v>
      </c>
    </row>
    <row r="322" spans="10:14" x14ac:dyDescent="0.3">
      <c r="J322">
        <v>308</v>
      </c>
      <c r="K322">
        <v>3</v>
      </c>
      <c r="M322">
        <v>308</v>
      </c>
      <c r="N322">
        <v>3</v>
      </c>
    </row>
    <row r="323" spans="10:14" x14ac:dyDescent="0.3">
      <c r="J323">
        <v>309</v>
      </c>
      <c r="K323">
        <v>2</v>
      </c>
      <c r="M323">
        <v>309</v>
      </c>
      <c r="N323">
        <v>3</v>
      </c>
    </row>
    <row r="324" spans="10:14" x14ac:dyDescent="0.3">
      <c r="J324">
        <v>310</v>
      </c>
      <c r="K324">
        <v>3</v>
      </c>
      <c r="M324">
        <v>310</v>
      </c>
      <c r="N324">
        <v>3</v>
      </c>
    </row>
    <row r="325" spans="10:14" x14ac:dyDescent="0.3">
      <c r="J325">
        <v>311</v>
      </c>
      <c r="K325">
        <v>2</v>
      </c>
      <c r="M325">
        <v>311</v>
      </c>
      <c r="N325">
        <v>3</v>
      </c>
    </row>
    <row r="326" spans="10:14" x14ac:dyDescent="0.3">
      <c r="J326">
        <v>312</v>
      </c>
      <c r="K326">
        <v>2</v>
      </c>
      <c r="M326">
        <v>312</v>
      </c>
      <c r="N326">
        <v>3</v>
      </c>
    </row>
    <row r="327" spans="10:14" x14ac:dyDescent="0.3">
      <c r="J327">
        <v>313</v>
      </c>
      <c r="K327">
        <v>3</v>
      </c>
      <c r="M327">
        <v>313</v>
      </c>
      <c r="N327">
        <v>3</v>
      </c>
    </row>
    <row r="328" spans="10:14" x14ac:dyDescent="0.3">
      <c r="J328">
        <v>314</v>
      </c>
      <c r="K328">
        <v>3</v>
      </c>
      <c r="M328">
        <v>314</v>
      </c>
      <c r="N328">
        <v>3</v>
      </c>
    </row>
    <row r="329" spans="10:14" x14ac:dyDescent="0.3">
      <c r="J329">
        <v>315</v>
      </c>
      <c r="K329">
        <v>2</v>
      </c>
      <c r="M329">
        <v>315</v>
      </c>
      <c r="N329">
        <v>3</v>
      </c>
    </row>
    <row r="330" spans="10:14" x14ac:dyDescent="0.3">
      <c r="J330">
        <v>316</v>
      </c>
      <c r="K330">
        <v>3</v>
      </c>
      <c r="M330">
        <v>316</v>
      </c>
      <c r="N330">
        <v>3</v>
      </c>
    </row>
    <row r="331" spans="10:14" x14ac:dyDescent="0.3">
      <c r="J331">
        <v>317</v>
      </c>
      <c r="K331">
        <v>3</v>
      </c>
      <c r="M331">
        <v>317</v>
      </c>
      <c r="N331">
        <v>3</v>
      </c>
    </row>
    <row r="332" spans="10:14" x14ac:dyDescent="0.3">
      <c r="J332">
        <v>318</v>
      </c>
      <c r="K332">
        <v>2</v>
      </c>
      <c r="M332">
        <v>318</v>
      </c>
      <c r="N332">
        <v>3</v>
      </c>
    </row>
    <row r="333" spans="10:14" x14ac:dyDescent="0.3">
      <c r="J333">
        <v>319</v>
      </c>
      <c r="K333">
        <v>2</v>
      </c>
      <c r="M333">
        <v>319</v>
      </c>
      <c r="N333">
        <v>3</v>
      </c>
    </row>
    <row r="334" spans="10:14" x14ac:dyDescent="0.3">
      <c r="J334">
        <v>320</v>
      </c>
      <c r="K334">
        <v>2</v>
      </c>
      <c r="M334">
        <v>320</v>
      </c>
      <c r="N334">
        <v>3</v>
      </c>
    </row>
    <row r="335" spans="10:14" x14ac:dyDescent="0.3">
      <c r="J335">
        <v>321</v>
      </c>
      <c r="K335">
        <v>2</v>
      </c>
      <c r="M335">
        <v>321</v>
      </c>
      <c r="N335">
        <v>3</v>
      </c>
    </row>
    <row r="336" spans="10:14" x14ac:dyDescent="0.3">
      <c r="J336">
        <v>322</v>
      </c>
      <c r="K336">
        <v>2</v>
      </c>
      <c r="M336">
        <v>322</v>
      </c>
      <c r="N336">
        <v>3</v>
      </c>
    </row>
    <row r="337" spans="10:14" x14ac:dyDescent="0.3">
      <c r="J337">
        <v>323</v>
      </c>
      <c r="K337">
        <v>2</v>
      </c>
      <c r="M337">
        <v>323</v>
      </c>
      <c r="N337">
        <v>3</v>
      </c>
    </row>
    <row r="338" spans="10:14" x14ac:dyDescent="0.3">
      <c r="J338">
        <v>324</v>
      </c>
      <c r="K338">
        <v>2</v>
      </c>
      <c r="M338">
        <v>324</v>
      </c>
      <c r="N338">
        <v>3</v>
      </c>
    </row>
    <row r="339" spans="10:14" x14ac:dyDescent="0.3">
      <c r="J339">
        <v>325</v>
      </c>
      <c r="K339">
        <v>3</v>
      </c>
      <c r="M339">
        <v>325</v>
      </c>
      <c r="N339">
        <v>3</v>
      </c>
    </row>
    <row r="340" spans="10:14" x14ac:dyDescent="0.3">
      <c r="J340">
        <v>326</v>
      </c>
      <c r="K340">
        <v>2</v>
      </c>
      <c r="M340">
        <v>326</v>
      </c>
      <c r="N340">
        <v>3</v>
      </c>
    </row>
    <row r="341" spans="10:14" x14ac:dyDescent="0.3">
      <c r="J341">
        <v>327</v>
      </c>
      <c r="K341">
        <v>2</v>
      </c>
      <c r="M341">
        <v>327</v>
      </c>
      <c r="N341">
        <v>3</v>
      </c>
    </row>
    <row r="342" spans="10:14" x14ac:dyDescent="0.3">
      <c r="J342">
        <v>328</v>
      </c>
      <c r="K342">
        <v>2</v>
      </c>
      <c r="M342">
        <v>328</v>
      </c>
      <c r="N342">
        <v>3</v>
      </c>
    </row>
    <row r="343" spans="10:14" x14ac:dyDescent="0.3">
      <c r="J343">
        <v>329</v>
      </c>
      <c r="K343">
        <v>2</v>
      </c>
      <c r="M343">
        <v>329</v>
      </c>
      <c r="N343">
        <v>3</v>
      </c>
    </row>
    <row r="344" spans="10:14" x14ac:dyDescent="0.3">
      <c r="J344">
        <v>330</v>
      </c>
      <c r="K344">
        <v>2</v>
      </c>
      <c r="M344">
        <v>330</v>
      </c>
      <c r="N344">
        <v>3</v>
      </c>
    </row>
    <row r="345" spans="10:14" x14ac:dyDescent="0.3">
      <c r="J345">
        <v>331</v>
      </c>
      <c r="K345">
        <v>2</v>
      </c>
      <c r="M345">
        <v>331</v>
      </c>
      <c r="N345">
        <v>3</v>
      </c>
    </row>
    <row r="346" spans="10:14" x14ac:dyDescent="0.3">
      <c r="J346">
        <v>332</v>
      </c>
      <c r="K346">
        <v>2</v>
      </c>
      <c r="M346">
        <v>332</v>
      </c>
      <c r="N346">
        <v>3</v>
      </c>
    </row>
    <row r="347" spans="10:14" x14ac:dyDescent="0.3">
      <c r="J347">
        <v>333</v>
      </c>
      <c r="K347">
        <v>3</v>
      </c>
      <c r="M347">
        <v>333</v>
      </c>
      <c r="N347">
        <v>3</v>
      </c>
    </row>
    <row r="348" spans="10:14" x14ac:dyDescent="0.3">
      <c r="J348">
        <v>334</v>
      </c>
      <c r="K348">
        <v>2</v>
      </c>
      <c r="M348">
        <v>334</v>
      </c>
      <c r="N348">
        <v>3</v>
      </c>
    </row>
    <row r="349" spans="10:14" x14ac:dyDescent="0.3">
      <c r="J349">
        <v>335</v>
      </c>
      <c r="K349">
        <v>3</v>
      </c>
      <c r="M349">
        <v>335</v>
      </c>
      <c r="N349">
        <v>3</v>
      </c>
    </row>
    <row r="350" spans="10:14" x14ac:dyDescent="0.3">
      <c r="J350">
        <v>336</v>
      </c>
      <c r="K350">
        <v>3</v>
      </c>
      <c r="M350">
        <v>336</v>
      </c>
      <c r="N350">
        <v>3</v>
      </c>
    </row>
    <row r="351" spans="10:14" x14ac:dyDescent="0.3">
      <c r="J351">
        <v>337</v>
      </c>
      <c r="K351">
        <v>3</v>
      </c>
      <c r="M351">
        <v>337</v>
      </c>
      <c r="N351">
        <v>3</v>
      </c>
    </row>
    <row r="352" spans="10:14" x14ac:dyDescent="0.3">
      <c r="J352">
        <v>338</v>
      </c>
      <c r="K352">
        <v>2</v>
      </c>
      <c r="M352">
        <v>338</v>
      </c>
      <c r="N352">
        <v>3</v>
      </c>
    </row>
    <row r="353" spans="10:14" x14ac:dyDescent="0.3">
      <c r="J353">
        <v>339</v>
      </c>
      <c r="K353">
        <v>2</v>
      </c>
      <c r="M353">
        <v>339</v>
      </c>
      <c r="N353">
        <v>3</v>
      </c>
    </row>
    <row r="354" spans="10:14" x14ac:dyDescent="0.3">
      <c r="J354">
        <v>340</v>
      </c>
      <c r="K354">
        <v>3</v>
      </c>
      <c r="M354">
        <v>340</v>
      </c>
      <c r="N354">
        <v>3</v>
      </c>
    </row>
    <row r="355" spans="10:14" x14ac:dyDescent="0.3">
      <c r="J355">
        <v>341</v>
      </c>
      <c r="K355">
        <v>3</v>
      </c>
      <c r="M355">
        <v>341</v>
      </c>
      <c r="N355">
        <v>3</v>
      </c>
    </row>
    <row r="356" spans="10:14" x14ac:dyDescent="0.3">
      <c r="J356">
        <v>342</v>
      </c>
      <c r="K356">
        <v>2</v>
      </c>
      <c r="M356">
        <v>342</v>
      </c>
      <c r="N356">
        <v>3</v>
      </c>
    </row>
    <row r="357" spans="10:14" x14ac:dyDescent="0.3">
      <c r="J357">
        <v>343</v>
      </c>
      <c r="K357">
        <v>2</v>
      </c>
      <c r="M357">
        <v>343</v>
      </c>
      <c r="N357">
        <v>3</v>
      </c>
    </row>
    <row r="358" spans="10:14" x14ac:dyDescent="0.3">
      <c r="J358">
        <v>344</v>
      </c>
      <c r="K358">
        <v>3</v>
      </c>
      <c r="M358">
        <v>344</v>
      </c>
      <c r="N358">
        <v>3</v>
      </c>
    </row>
    <row r="359" spans="10:14" x14ac:dyDescent="0.3">
      <c r="J359">
        <v>345</v>
      </c>
      <c r="K359">
        <v>2</v>
      </c>
      <c r="M359">
        <v>345</v>
      </c>
      <c r="N359">
        <v>3</v>
      </c>
    </row>
    <row r="360" spans="10:14" x14ac:dyDescent="0.3">
      <c r="J360">
        <v>346</v>
      </c>
      <c r="K360">
        <v>3</v>
      </c>
      <c r="M360">
        <v>346</v>
      </c>
      <c r="N360">
        <v>3</v>
      </c>
    </row>
    <row r="361" spans="10:14" x14ac:dyDescent="0.3">
      <c r="J361">
        <v>347</v>
      </c>
      <c r="K361">
        <v>3</v>
      </c>
      <c r="M361">
        <v>347</v>
      </c>
      <c r="N361">
        <v>3</v>
      </c>
    </row>
    <row r="362" spans="10:14" x14ac:dyDescent="0.3">
      <c r="J362">
        <v>348</v>
      </c>
      <c r="K362">
        <v>2</v>
      </c>
      <c r="M362">
        <v>348</v>
      </c>
      <c r="N362">
        <v>3</v>
      </c>
    </row>
    <row r="363" spans="10:14" x14ac:dyDescent="0.3">
      <c r="J363">
        <v>349</v>
      </c>
      <c r="K363">
        <v>3</v>
      </c>
      <c r="M363">
        <v>349</v>
      </c>
      <c r="N363">
        <v>3</v>
      </c>
    </row>
    <row r="364" spans="10:14" x14ac:dyDescent="0.3">
      <c r="J364">
        <v>350</v>
      </c>
      <c r="K364">
        <v>2</v>
      </c>
      <c r="M364">
        <v>350</v>
      </c>
      <c r="N364">
        <v>3</v>
      </c>
    </row>
    <row r="365" spans="10:14" x14ac:dyDescent="0.3">
      <c r="J365">
        <v>351</v>
      </c>
      <c r="K365">
        <v>2</v>
      </c>
      <c r="M365">
        <v>351</v>
      </c>
      <c r="N365">
        <v>3</v>
      </c>
    </row>
    <row r="366" spans="10:14" x14ac:dyDescent="0.3">
      <c r="J366">
        <v>352</v>
      </c>
      <c r="K366">
        <v>3</v>
      </c>
      <c r="M366">
        <v>352</v>
      </c>
      <c r="N366">
        <v>3</v>
      </c>
    </row>
    <row r="367" spans="10:14" x14ac:dyDescent="0.3">
      <c r="J367">
        <v>353</v>
      </c>
      <c r="K367">
        <v>3</v>
      </c>
      <c r="M367">
        <v>353</v>
      </c>
      <c r="N367">
        <v>3</v>
      </c>
    </row>
    <row r="368" spans="10:14" x14ac:dyDescent="0.3">
      <c r="J368">
        <v>354</v>
      </c>
      <c r="K368">
        <v>2</v>
      </c>
      <c r="M368">
        <v>354</v>
      </c>
      <c r="N368">
        <v>3</v>
      </c>
    </row>
    <row r="369" spans="10:14" x14ac:dyDescent="0.3">
      <c r="J369">
        <v>355</v>
      </c>
      <c r="K369">
        <v>2</v>
      </c>
      <c r="M369">
        <v>355</v>
      </c>
      <c r="N369">
        <v>3</v>
      </c>
    </row>
    <row r="370" spans="10:14" x14ac:dyDescent="0.3">
      <c r="J370">
        <v>356</v>
      </c>
      <c r="K370">
        <v>2</v>
      </c>
      <c r="M370">
        <v>356</v>
      </c>
      <c r="N370">
        <v>3</v>
      </c>
    </row>
    <row r="371" spans="10:14" x14ac:dyDescent="0.3">
      <c r="J371">
        <v>357</v>
      </c>
      <c r="K371">
        <v>3</v>
      </c>
      <c r="M371">
        <v>357</v>
      </c>
      <c r="N371">
        <v>3</v>
      </c>
    </row>
    <row r="372" spans="10:14" x14ac:dyDescent="0.3">
      <c r="J372">
        <v>358</v>
      </c>
      <c r="K372">
        <v>2</v>
      </c>
      <c r="M372">
        <v>358</v>
      </c>
      <c r="N372">
        <v>3</v>
      </c>
    </row>
    <row r="373" spans="10:14" x14ac:dyDescent="0.3">
      <c r="J373">
        <v>359</v>
      </c>
      <c r="K373">
        <v>3</v>
      </c>
      <c r="M373">
        <v>359</v>
      </c>
      <c r="N373">
        <v>3</v>
      </c>
    </row>
    <row r="374" spans="10:14" x14ac:dyDescent="0.3">
      <c r="J374">
        <v>360</v>
      </c>
      <c r="K374">
        <v>2</v>
      </c>
      <c r="M374">
        <v>360</v>
      </c>
      <c r="N374">
        <v>3</v>
      </c>
    </row>
    <row r="375" spans="10:14" x14ac:dyDescent="0.3">
      <c r="J375">
        <v>361</v>
      </c>
      <c r="K375">
        <v>2</v>
      </c>
      <c r="M375">
        <v>361</v>
      </c>
      <c r="N375">
        <v>3</v>
      </c>
    </row>
    <row r="376" spans="10:14" x14ac:dyDescent="0.3">
      <c r="J376">
        <v>362</v>
      </c>
      <c r="K376">
        <v>3</v>
      </c>
      <c r="M376">
        <v>362</v>
      </c>
      <c r="N376">
        <v>3</v>
      </c>
    </row>
    <row r="377" spans="10:14" x14ac:dyDescent="0.3">
      <c r="J377">
        <v>363</v>
      </c>
      <c r="K377">
        <v>2</v>
      </c>
      <c r="M377">
        <v>363</v>
      </c>
      <c r="N377">
        <v>3</v>
      </c>
    </row>
    <row r="378" spans="10:14" x14ac:dyDescent="0.3">
      <c r="J378">
        <v>364</v>
      </c>
      <c r="K378">
        <v>3</v>
      </c>
      <c r="M378">
        <v>364</v>
      </c>
      <c r="N378">
        <v>3</v>
      </c>
    </row>
    <row r="379" spans="10:14" x14ac:dyDescent="0.3">
      <c r="J379">
        <v>365</v>
      </c>
      <c r="K379">
        <v>3</v>
      </c>
      <c r="M379">
        <v>365</v>
      </c>
      <c r="N379">
        <v>3</v>
      </c>
    </row>
    <row r="380" spans="10:14" x14ac:dyDescent="0.3">
      <c r="J380">
        <v>366</v>
      </c>
      <c r="K380">
        <v>3</v>
      </c>
      <c r="M380">
        <v>366</v>
      </c>
      <c r="N380">
        <v>3</v>
      </c>
    </row>
    <row r="381" spans="10:14" x14ac:dyDescent="0.3">
      <c r="J381">
        <v>367</v>
      </c>
      <c r="K381">
        <v>3</v>
      </c>
      <c r="M381">
        <v>367</v>
      </c>
      <c r="N381">
        <v>3</v>
      </c>
    </row>
    <row r="382" spans="10:14" x14ac:dyDescent="0.3">
      <c r="J382">
        <v>368</v>
      </c>
      <c r="K382">
        <v>2</v>
      </c>
      <c r="M382">
        <v>368</v>
      </c>
      <c r="N382">
        <v>3</v>
      </c>
    </row>
    <row r="383" spans="10:14" x14ac:dyDescent="0.3">
      <c r="J383">
        <v>369</v>
      </c>
      <c r="K383">
        <v>3</v>
      </c>
      <c r="M383">
        <v>369</v>
      </c>
      <c r="N383">
        <v>3</v>
      </c>
    </row>
    <row r="384" spans="10:14" x14ac:dyDescent="0.3">
      <c r="J384">
        <v>370</v>
      </c>
      <c r="K384">
        <v>2</v>
      </c>
      <c r="M384">
        <v>370</v>
      </c>
      <c r="N384">
        <v>3</v>
      </c>
    </row>
    <row r="385" spans="10:14" x14ac:dyDescent="0.3">
      <c r="J385">
        <v>371</v>
      </c>
      <c r="K385">
        <v>2</v>
      </c>
      <c r="M385">
        <v>371</v>
      </c>
      <c r="N385">
        <v>3</v>
      </c>
    </row>
    <row r="386" spans="10:14" x14ac:dyDescent="0.3">
      <c r="J386">
        <v>372</v>
      </c>
      <c r="K386">
        <v>2</v>
      </c>
      <c r="M386">
        <v>372</v>
      </c>
      <c r="N386">
        <v>3</v>
      </c>
    </row>
    <row r="387" spans="10:14" x14ac:dyDescent="0.3">
      <c r="J387">
        <v>373</v>
      </c>
      <c r="K387">
        <v>3</v>
      </c>
      <c r="M387">
        <v>373</v>
      </c>
      <c r="N387">
        <v>3</v>
      </c>
    </row>
    <row r="388" spans="10:14" x14ac:dyDescent="0.3">
      <c r="J388">
        <v>374</v>
      </c>
      <c r="K388">
        <v>2</v>
      </c>
      <c r="M388">
        <v>374</v>
      </c>
      <c r="N388">
        <v>3</v>
      </c>
    </row>
    <row r="389" spans="10:14" x14ac:dyDescent="0.3">
      <c r="J389">
        <v>375</v>
      </c>
      <c r="K389">
        <v>2</v>
      </c>
      <c r="M389">
        <v>375</v>
      </c>
      <c r="N389">
        <v>3</v>
      </c>
    </row>
    <row r="390" spans="10:14" x14ac:dyDescent="0.3">
      <c r="J390">
        <v>376</v>
      </c>
      <c r="K390">
        <v>3</v>
      </c>
      <c r="M390">
        <v>376</v>
      </c>
      <c r="N390">
        <v>3</v>
      </c>
    </row>
    <row r="391" spans="10:14" x14ac:dyDescent="0.3">
      <c r="J391">
        <v>377</v>
      </c>
      <c r="K391">
        <v>2</v>
      </c>
      <c r="M391">
        <v>377</v>
      </c>
      <c r="N391">
        <v>3</v>
      </c>
    </row>
    <row r="392" spans="10:14" x14ac:dyDescent="0.3">
      <c r="J392">
        <v>378</v>
      </c>
      <c r="K392">
        <v>3</v>
      </c>
      <c r="M392">
        <v>378</v>
      </c>
      <c r="N392">
        <v>3</v>
      </c>
    </row>
    <row r="393" spans="10:14" x14ac:dyDescent="0.3">
      <c r="J393">
        <v>379</v>
      </c>
      <c r="K393">
        <v>2</v>
      </c>
      <c r="M393">
        <v>379</v>
      </c>
      <c r="N393">
        <v>3</v>
      </c>
    </row>
    <row r="394" spans="10:14" x14ac:dyDescent="0.3">
      <c r="J394">
        <v>380</v>
      </c>
      <c r="K394">
        <v>3</v>
      </c>
      <c r="M394">
        <v>380</v>
      </c>
      <c r="N394">
        <v>3</v>
      </c>
    </row>
    <row r="395" spans="10:14" x14ac:dyDescent="0.3">
      <c r="J395">
        <v>381</v>
      </c>
      <c r="K395">
        <v>3</v>
      </c>
      <c r="M395">
        <v>381</v>
      </c>
      <c r="N395">
        <v>3</v>
      </c>
    </row>
    <row r="396" spans="10:14" x14ac:dyDescent="0.3">
      <c r="J396">
        <v>382</v>
      </c>
      <c r="K396">
        <v>3</v>
      </c>
      <c r="M396">
        <v>382</v>
      </c>
      <c r="N396">
        <v>3</v>
      </c>
    </row>
    <row r="397" spans="10:14" x14ac:dyDescent="0.3">
      <c r="J397">
        <v>383</v>
      </c>
      <c r="K397">
        <v>3</v>
      </c>
      <c r="M397">
        <v>383</v>
      </c>
      <c r="N397">
        <v>3</v>
      </c>
    </row>
    <row r="398" spans="10:14" x14ac:dyDescent="0.3">
      <c r="J398">
        <v>384</v>
      </c>
      <c r="K398">
        <v>0</v>
      </c>
      <c r="M398">
        <v>384</v>
      </c>
      <c r="N398">
        <v>3</v>
      </c>
    </row>
    <row r="399" spans="10:14" x14ac:dyDescent="0.3">
      <c r="J399">
        <v>385</v>
      </c>
      <c r="K399">
        <v>0</v>
      </c>
      <c r="M399">
        <v>385</v>
      </c>
      <c r="N399">
        <v>3</v>
      </c>
    </row>
    <row r="400" spans="10:14" x14ac:dyDescent="0.3">
      <c r="J400">
        <v>386</v>
      </c>
      <c r="K400">
        <v>2</v>
      </c>
      <c r="M400">
        <v>386</v>
      </c>
      <c r="N400">
        <v>3</v>
      </c>
    </row>
    <row r="401" spans="10:14" x14ac:dyDescent="0.3">
      <c r="J401">
        <v>387</v>
      </c>
      <c r="K401">
        <v>3</v>
      </c>
      <c r="M401">
        <v>387</v>
      </c>
      <c r="N401">
        <v>3</v>
      </c>
    </row>
    <row r="402" spans="10:14" x14ac:dyDescent="0.3">
      <c r="J402">
        <v>388</v>
      </c>
      <c r="K402">
        <v>2</v>
      </c>
      <c r="M402">
        <v>388</v>
      </c>
      <c r="N402">
        <v>3</v>
      </c>
    </row>
    <row r="403" spans="10:14" x14ac:dyDescent="0.3">
      <c r="J403">
        <v>389</v>
      </c>
      <c r="K403">
        <v>2</v>
      </c>
      <c r="M403">
        <v>389</v>
      </c>
      <c r="N403">
        <v>3</v>
      </c>
    </row>
    <row r="404" spans="10:14" x14ac:dyDescent="0.3">
      <c r="J404">
        <v>390</v>
      </c>
      <c r="K404">
        <v>2</v>
      </c>
      <c r="M404">
        <v>390</v>
      </c>
      <c r="N404">
        <v>3</v>
      </c>
    </row>
    <row r="405" spans="10:14" x14ac:dyDescent="0.3">
      <c r="J405">
        <v>391</v>
      </c>
      <c r="K405">
        <v>3</v>
      </c>
      <c r="M405">
        <v>391</v>
      </c>
      <c r="N405">
        <v>3</v>
      </c>
    </row>
    <row r="406" spans="10:14" x14ac:dyDescent="0.3">
      <c r="J406">
        <v>392</v>
      </c>
      <c r="K406">
        <v>3</v>
      </c>
      <c r="M406">
        <v>392</v>
      </c>
      <c r="N406">
        <v>3</v>
      </c>
    </row>
    <row r="407" spans="10:14" x14ac:dyDescent="0.3">
      <c r="J407">
        <v>393</v>
      </c>
      <c r="K407">
        <v>3</v>
      </c>
      <c r="M407">
        <v>393</v>
      </c>
      <c r="N407">
        <v>3</v>
      </c>
    </row>
    <row r="408" spans="10:14" x14ac:dyDescent="0.3">
      <c r="J408">
        <v>394</v>
      </c>
      <c r="K408">
        <v>2</v>
      </c>
      <c r="M408">
        <v>394</v>
      </c>
      <c r="N408">
        <v>3</v>
      </c>
    </row>
    <row r="409" spans="10:14" x14ac:dyDescent="0.3">
      <c r="J409">
        <v>395</v>
      </c>
      <c r="K409">
        <v>2</v>
      </c>
      <c r="M409">
        <v>395</v>
      </c>
      <c r="N409">
        <v>3</v>
      </c>
    </row>
    <row r="410" spans="10:14" x14ac:dyDescent="0.3">
      <c r="J410">
        <v>396</v>
      </c>
      <c r="K410">
        <v>2</v>
      </c>
      <c r="M410">
        <v>396</v>
      </c>
      <c r="N410">
        <v>3</v>
      </c>
    </row>
    <row r="411" spans="10:14" x14ac:dyDescent="0.3">
      <c r="J411">
        <v>397</v>
      </c>
      <c r="K411">
        <v>2</v>
      </c>
      <c r="M411">
        <v>397</v>
      </c>
      <c r="N411">
        <v>3</v>
      </c>
    </row>
    <row r="412" spans="10:14" x14ac:dyDescent="0.3">
      <c r="J412">
        <v>398</v>
      </c>
      <c r="K412">
        <v>3</v>
      </c>
      <c r="M412">
        <v>398</v>
      </c>
      <c r="N412">
        <v>3</v>
      </c>
    </row>
    <row r="413" spans="10:14" x14ac:dyDescent="0.3">
      <c r="J413">
        <v>399</v>
      </c>
      <c r="K413">
        <v>2</v>
      </c>
      <c r="M413">
        <v>399</v>
      </c>
      <c r="N413">
        <v>3</v>
      </c>
    </row>
    <row r="414" spans="10:14" x14ac:dyDescent="0.3">
      <c r="J414">
        <v>400</v>
      </c>
      <c r="K414">
        <v>3</v>
      </c>
      <c r="M414">
        <v>400</v>
      </c>
      <c r="N414">
        <v>3</v>
      </c>
    </row>
    <row r="415" spans="10:14" x14ac:dyDescent="0.3">
      <c r="J415">
        <v>401</v>
      </c>
      <c r="K415">
        <v>3</v>
      </c>
      <c r="M415">
        <v>401</v>
      </c>
      <c r="N415">
        <v>3</v>
      </c>
    </row>
    <row r="416" spans="10:14" x14ac:dyDescent="0.3">
      <c r="J416">
        <v>402</v>
      </c>
      <c r="K416">
        <v>2</v>
      </c>
      <c r="M416">
        <v>402</v>
      </c>
      <c r="N416">
        <v>3</v>
      </c>
    </row>
    <row r="417" spans="10:14" x14ac:dyDescent="0.3">
      <c r="J417">
        <v>403</v>
      </c>
      <c r="K417">
        <v>3</v>
      </c>
      <c r="M417">
        <v>403</v>
      </c>
      <c r="N417">
        <v>3</v>
      </c>
    </row>
    <row r="418" spans="10:14" x14ac:dyDescent="0.3">
      <c r="J418">
        <v>404</v>
      </c>
      <c r="K418">
        <v>3</v>
      </c>
      <c r="M418">
        <v>404</v>
      </c>
      <c r="N418">
        <v>3</v>
      </c>
    </row>
    <row r="419" spans="10:14" x14ac:dyDescent="0.3">
      <c r="J419">
        <v>405</v>
      </c>
      <c r="K419">
        <v>2</v>
      </c>
      <c r="M419">
        <v>405</v>
      </c>
      <c r="N419">
        <v>3</v>
      </c>
    </row>
    <row r="420" spans="10:14" x14ac:dyDescent="0.3">
      <c r="J420">
        <v>406</v>
      </c>
      <c r="K420">
        <v>3</v>
      </c>
      <c r="M420">
        <v>406</v>
      </c>
      <c r="N420">
        <v>3</v>
      </c>
    </row>
    <row r="421" spans="10:14" x14ac:dyDescent="0.3">
      <c r="J421">
        <v>407</v>
      </c>
      <c r="K421">
        <v>3</v>
      </c>
      <c r="M421">
        <v>407</v>
      </c>
      <c r="N421">
        <v>3</v>
      </c>
    </row>
    <row r="422" spans="10:14" x14ac:dyDescent="0.3">
      <c r="J422">
        <v>408</v>
      </c>
      <c r="K422">
        <v>2</v>
      </c>
      <c r="M422">
        <v>408</v>
      </c>
      <c r="N422">
        <v>3</v>
      </c>
    </row>
    <row r="423" spans="10:14" x14ac:dyDescent="0.3">
      <c r="J423">
        <v>409</v>
      </c>
      <c r="K423">
        <v>2</v>
      </c>
      <c r="M423">
        <v>409</v>
      </c>
      <c r="N423">
        <v>3</v>
      </c>
    </row>
    <row r="424" spans="10:14" x14ac:dyDescent="0.3">
      <c r="J424">
        <v>410</v>
      </c>
      <c r="K424">
        <v>2</v>
      </c>
      <c r="M424">
        <v>410</v>
      </c>
      <c r="N424">
        <v>3</v>
      </c>
    </row>
    <row r="425" spans="10:14" x14ac:dyDescent="0.3">
      <c r="J425">
        <v>411</v>
      </c>
      <c r="K425">
        <v>3</v>
      </c>
      <c r="M425">
        <v>411</v>
      </c>
      <c r="N425">
        <v>3</v>
      </c>
    </row>
    <row r="426" spans="10:14" x14ac:dyDescent="0.3">
      <c r="J426">
        <v>412</v>
      </c>
      <c r="K426">
        <v>2</v>
      </c>
      <c r="M426">
        <v>412</v>
      </c>
      <c r="N426">
        <v>3</v>
      </c>
    </row>
    <row r="427" spans="10:14" x14ac:dyDescent="0.3">
      <c r="J427">
        <v>413</v>
      </c>
      <c r="K427">
        <v>3</v>
      </c>
      <c r="M427">
        <v>413</v>
      </c>
      <c r="N427">
        <v>3</v>
      </c>
    </row>
    <row r="428" spans="10:14" x14ac:dyDescent="0.3">
      <c r="J428">
        <v>414</v>
      </c>
      <c r="K428">
        <v>2</v>
      </c>
      <c r="M428">
        <v>414</v>
      </c>
      <c r="N428">
        <v>3</v>
      </c>
    </row>
    <row r="429" spans="10:14" x14ac:dyDescent="0.3">
      <c r="J429">
        <v>415</v>
      </c>
      <c r="K429">
        <v>2</v>
      </c>
      <c r="M429">
        <v>415</v>
      </c>
      <c r="N429">
        <v>3</v>
      </c>
    </row>
    <row r="430" spans="10:14" x14ac:dyDescent="0.3">
      <c r="J430">
        <v>416</v>
      </c>
      <c r="K430">
        <v>2</v>
      </c>
      <c r="M430">
        <v>416</v>
      </c>
      <c r="N430">
        <v>3</v>
      </c>
    </row>
    <row r="431" spans="10:14" x14ac:dyDescent="0.3">
      <c r="J431">
        <v>417</v>
      </c>
      <c r="K431">
        <v>3</v>
      </c>
      <c r="M431">
        <v>417</v>
      </c>
      <c r="N431">
        <v>3</v>
      </c>
    </row>
    <row r="432" spans="10:14" x14ac:dyDescent="0.3">
      <c r="J432">
        <v>418</v>
      </c>
      <c r="K432">
        <v>3</v>
      </c>
      <c r="M432">
        <v>418</v>
      </c>
      <c r="N432">
        <v>3</v>
      </c>
    </row>
    <row r="433" spans="10:14" x14ac:dyDescent="0.3">
      <c r="J433">
        <v>419</v>
      </c>
      <c r="K433">
        <v>2</v>
      </c>
      <c r="M433">
        <v>419</v>
      </c>
      <c r="N433">
        <v>3</v>
      </c>
    </row>
    <row r="434" spans="10:14" x14ac:dyDescent="0.3">
      <c r="J434">
        <v>420</v>
      </c>
      <c r="K434">
        <v>0</v>
      </c>
      <c r="M434">
        <v>420</v>
      </c>
      <c r="N434">
        <v>3</v>
      </c>
    </row>
    <row r="435" spans="10:14" x14ac:dyDescent="0.3">
      <c r="J435">
        <v>421</v>
      </c>
      <c r="K435">
        <v>2</v>
      </c>
      <c r="M435">
        <v>421</v>
      </c>
      <c r="N435">
        <v>4</v>
      </c>
    </row>
    <row r="436" spans="10:14" x14ac:dyDescent="0.3">
      <c r="J436">
        <v>422</v>
      </c>
      <c r="K436">
        <v>2</v>
      </c>
      <c r="M436">
        <v>422</v>
      </c>
      <c r="N436">
        <v>4</v>
      </c>
    </row>
    <row r="437" spans="10:14" x14ac:dyDescent="0.3">
      <c r="J437">
        <v>423</v>
      </c>
      <c r="K437">
        <v>3</v>
      </c>
      <c r="M437">
        <v>423</v>
      </c>
      <c r="N437">
        <v>4</v>
      </c>
    </row>
    <row r="438" spans="10:14" x14ac:dyDescent="0.3">
      <c r="J438">
        <v>424</v>
      </c>
      <c r="K438">
        <v>3</v>
      </c>
      <c r="M438">
        <v>424</v>
      </c>
      <c r="N438">
        <v>4</v>
      </c>
    </row>
    <row r="439" spans="10:14" x14ac:dyDescent="0.3">
      <c r="J439">
        <v>425</v>
      </c>
      <c r="K439">
        <v>3</v>
      </c>
      <c r="M439">
        <v>425</v>
      </c>
      <c r="N439">
        <v>4</v>
      </c>
    </row>
    <row r="440" spans="10:14" x14ac:dyDescent="0.3">
      <c r="J440">
        <v>426</v>
      </c>
      <c r="K440">
        <v>3</v>
      </c>
      <c r="M440">
        <v>426</v>
      </c>
      <c r="N440">
        <v>4</v>
      </c>
    </row>
    <row r="441" spans="10:14" x14ac:dyDescent="0.3">
      <c r="J441">
        <v>427</v>
      </c>
      <c r="K441">
        <v>3</v>
      </c>
      <c r="M441">
        <v>427</v>
      </c>
      <c r="N441">
        <v>4</v>
      </c>
    </row>
    <row r="442" spans="10:14" x14ac:dyDescent="0.3">
      <c r="J442">
        <v>428</v>
      </c>
      <c r="K442">
        <v>3</v>
      </c>
      <c r="M442">
        <v>428</v>
      </c>
      <c r="N442">
        <v>4</v>
      </c>
    </row>
    <row r="443" spans="10:14" x14ac:dyDescent="0.3">
      <c r="J443">
        <v>429</v>
      </c>
      <c r="K443">
        <v>2</v>
      </c>
      <c r="M443">
        <v>429</v>
      </c>
      <c r="N443">
        <v>4</v>
      </c>
    </row>
    <row r="444" spans="10:14" x14ac:dyDescent="0.3">
      <c r="J444">
        <v>430</v>
      </c>
      <c r="K444">
        <v>2</v>
      </c>
      <c r="M444">
        <v>430</v>
      </c>
      <c r="N444">
        <v>4</v>
      </c>
    </row>
    <row r="445" spans="10:14" x14ac:dyDescent="0.3">
      <c r="J445">
        <v>431</v>
      </c>
      <c r="K445">
        <v>2</v>
      </c>
      <c r="M445">
        <v>431</v>
      </c>
      <c r="N445">
        <v>4</v>
      </c>
    </row>
    <row r="446" spans="10:14" x14ac:dyDescent="0.3">
      <c r="J446">
        <v>432</v>
      </c>
      <c r="K446">
        <v>3</v>
      </c>
      <c r="M446">
        <v>432</v>
      </c>
      <c r="N446">
        <v>4</v>
      </c>
    </row>
    <row r="447" spans="10:14" x14ac:dyDescent="0.3">
      <c r="J447">
        <v>433</v>
      </c>
      <c r="K447">
        <v>2</v>
      </c>
      <c r="M447">
        <v>433</v>
      </c>
      <c r="N447">
        <v>4</v>
      </c>
    </row>
    <row r="448" spans="10:14" x14ac:dyDescent="0.3">
      <c r="J448">
        <v>434</v>
      </c>
      <c r="K448">
        <v>2</v>
      </c>
      <c r="M448">
        <v>434</v>
      </c>
      <c r="N448">
        <v>4</v>
      </c>
    </row>
    <row r="449" spans="10:14" x14ac:dyDescent="0.3">
      <c r="J449">
        <v>435</v>
      </c>
      <c r="K449">
        <v>3</v>
      </c>
      <c r="M449">
        <v>435</v>
      </c>
      <c r="N449">
        <v>4</v>
      </c>
    </row>
    <row r="450" spans="10:14" x14ac:dyDescent="0.3">
      <c r="J450">
        <v>436</v>
      </c>
      <c r="K450">
        <v>3</v>
      </c>
      <c r="M450">
        <v>436</v>
      </c>
      <c r="N450">
        <v>4</v>
      </c>
    </row>
    <row r="451" spans="10:14" x14ac:dyDescent="0.3">
      <c r="J451">
        <v>437</v>
      </c>
      <c r="K451">
        <v>3</v>
      </c>
      <c r="M451">
        <v>437</v>
      </c>
      <c r="N451">
        <v>4</v>
      </c>
    </row>
    <row r="452" spans="10:14" x14ac:dyDescent="0.3">
      <c r="J452">
        <v>438</v>
      </c>
      <c r="K452">
        <v>3</v>
      </c>
      <c r="M452">
        <v>438</v>
      </c>
      <c r="N452">
        <v>4</v>
      </c>
    </row>
    <row r="453" spans="10:14" x14ac:dyDescent="0.3">
      <c r="J453">
        <v>439</v>
      </c>
      <c r="K453">
        <v>3</v>
      </c>
      <c r="M453">
        <v>439</v>
      </c>
      <c r="N453">
        <v>4</v>
      </c>
    </row>
    <row r="454" spans="10:14" x14ac:dyDescent="0.3">
      <c r="J454">
        <v>440</v>
      </c>
      <c r="K454">
        <v>3</v>
      </c>
      <c r="M454">
        <v>440</v>
      </c>
      <c r="N454">
        <v>4</v>
      </c>
    </row>
    <row r="455" spans="10:14" x14ac:dyDescent="0.3">
      <c r="J455">
        <v>441</v>
      </c>
      <c r="K455">
        <v>3</v>
      </c>
      <c r="M455">
        <v>441</v>
      </c>
      <c r="N455">
        <v>4</v>
      </c>
    </row>
    <row r="456" spans="10:14" x14ac:dyDescent="0.3">
      <c r="J456">
        <v>442</v>
      </c>
      <c r="K456">
        <v>3</v>
      </c>
      <c r="M456">
        <v>442</v>
      </c>
      <c r="N456">
        <v>4</v>
      </c>
    </row>
    <row r="457" spans="10:14" x14ac:dyDescent="0.3">
      <c r="J457">
        <v>443</v>
      </c>
      <c r="K457">
        <v>2</v>
      </c>
      <c r="M457">
        <v>443</v>
      </c>
      <c r="N457">
        <v>4</v>
      </c>
    </row>
    <row r="458" spans="10:14" x14ac:dyDescent="0.3">
      <c r="J458">
        <v>444</v>
      </c>
      <c r="K458">
        <v>3</v>
      </c>
      <c r="M458">
        <v>444</v>
      </c>
      <c r="N458">
        <v>4</v>
      </c>
    </row>
    <row r="459" spans="10:14" x14ac:dyDescent="0.3">
      <c r="J459">
        <v>445</v>
      </c>
      <c r="K459">
        <v>3</v>
      </c>
      <c r="M459">
        <v>445</v>
      </c>
      <c r="N459">
        <v>4</v>
      </c>
    </row>
    <row r="460" spans="10:14" x14ac:dyDescent="0.3">
      <c r="J460">
        <v>446</v>
      </c>
      <c r="K460">
        <v>3</v>
      </c>
      <c r="M460">
        <v>446</v>
      </c>
      <c r="N460">
        <v>4</v>
      </c>
    </row>
    <row r="461" spans="10:14" x14ac:dyDescent="0.3">
      <c r="J461">
        <v>447</v>
      </c>
      <c r="K461">
        <v>3</v>
      </c>
      <c r="M461">
        <v>447</v>
      </c>
      <c r="N461">
        <v>4</v>
      </c>
    </row>
    <row r="462" spans="10:14" x14ac:dyDescent="0.3">
      <c r="J462">
        <v>448</v>
      </c>
      <c r="K462">
        <v>3</v>
      </c>
      <c r="M462">
        <v>448</v>
      </c>
      <c r="N462">
        <v>4</v>
      </c>
    </row>
    <row r="463" spans="10:14" x14ac:dyDescent="0.3">
      <c r="J463">
        <v>449</v>
      </c>
      <c r="K463">
        <v>3</v>
      </c>
      <c r="M463">
        <v>449</v>
      </c>
      <c r="N463">
        <v>4</v>
      </c>
    </row>
    <row r="464" spans="10:14" x14ac:dyDescent="0.3">
      <c r="J464">
        <v>450</v>
      </c>
      <c r="K464">
        <v>3</v>
      </c>
      <c r="M464">
        <v>450</v>
      </c>
      <c r="N464">
        <v>4</v>
      </c>
    </row>
    <row r="465" spans="10:14" x14ac:dyDescent="0.3">
      <c r="J465">
        <v>451</v>
      </c>
      <c r="K465">
        <v>3</v>
      </c>
      <c r="M465">
        <v>451</v>
      </c>
      <c r="N465">
        <v>4</v>
      </c>
    </row>
    <row r="466" spans="10:14" x14ac:dyDescent="0.3">
      <c r="J466">
        <v>452</v>
      </c>
      <c r="K466">
        <v>3</v>
      </c>
      <c r="M466">
        <v>452</v>
      </c>
      <c r="N466">
        <v>4</v>
      </c>
    </row>
    <row r="467" spans="10:14" x14ac:dyDescent="0.3">
      <c r="J467">
        <v>453</v>
      </c>
      <c r="K467">
        <v>3</v>
      </c>
      <c r="M467">
        <v>453</v>
      </c>
      <c r="N467">
        <v>4</v>
      </c>
    </row>
    <row r="468" spans="10:14" x14ac:dyDescent="0.3">
      <c r="J468">
        <v>454</v>
      </c>
      <c r="K468">
        <v>3</v>
      </c>
      <c r="M468">
        <v>454</v>
      </c>
      <c r="N468">
        <v>4</v>
      </c>
    </row>
    <row r="469" spans="10:14" x14ac:dyDescent="0.3">
      <c r="J469">
        <v>455</v>
      </c>
      <c r="K469">
        <v>2</v>
      </c>
      <c r="M469">
        <v>455</v>
      </c>
      <c r="N469">
        <v>4</v>
      </c>
    </row>
    <row r="470" spans="10:14" x14ac:dyDescent="0.3">
      <c r="J470">
        <v>456</v>
      </c>
      <c r="K470">
        <v>3</v>
      </c>
      <c r="M470">
        <v>456</v>
      </c>
      <c r="N470">
        <v>4</v>
      </c>
    </row>
    <row r="471" spans="10:14" x14ac:dyDescent="0.3">
      <c r="J471">
        <v>457</v>
      </c>
      <c r="K471">
        <v>3</v>
      </c>
      <c r="M471">
        <v>457</v>
      </c>
      <c r="N471">
        <v>4</v>
      </c>
    </row>
    <row r="472" spans="10:14" x14ac:dyDescent="0.3">
      <c r="J472">
        <v>458</v>
      </c>
      <c r="K472">
        <v>3</v>
      </c>
      <c r="M472">
        <v>458</v>
      </c>
      <c r="N472">
        <v>4</v>
      </c>
    </row>
    <row r="473" spans="10:14" x14ac:dyDescent="0.3">
      <c r="J473">
        <v>459</v>
      </c>
      <c r="K473">
        <v>2</v>
      </c>
      <c r="M473">
        <v>459</v>
      </c>
      <c r="N473">
        <v>4</v>
      </c>
    </row>
    <row r="474" spans="10:14" x14ac:dyDescent="0.3">
      <c r="J474">
        <v>460</v>
      </c>
      <c r="K474">
        <v>3</v>
      </c>
      <c r="M474">
        <v>460</v>
      </c>
      <c r="N474">
        <v>4</v>
      </c>
    </row>
    <row r="475" spans="10:14" x14ac:dyDescent="0.3">
      <c r="J475">
        <v>461</v>
      </c>
      <c r="K475">
        <v>2</v>
      </c>
      <c r="M475">
        <v>461</v>
      </c>
      <c r="N475">
        <v>5</v>
      </c>
    </row>
    <row r="476" spans="10:14" x14ac:dyDescent="0.3">
      <c r="J476">
        <v>462</v>
      </c>
      <c r="K476">
        <v>2</v>
      </c>
      <c r="M476">
        <v>462</v>
      </c>
      <c r="N476">
        <v>5</v>
      </c>
    </row>
    <row r="477" spans="10:14" x14ac:dyDescent="0.3">
      <c r="J477">
        <v>463</v>
      </c>
      <c r="K477">
        <v>3</v>
      </c>
      <c r="M477">
        <v>463</v>
      </c>
      <c r="N477">
        <v>5</v>
      </c>
    </row>
    <row r="478" spans="10:14" x14ac:dyDescent="0.3">
      <c r="J478">
        <v>464</v>
      </c>
      <c r="K478">
        <v>3</v>
      </c>
      <c r="M478">
        <v>464</v>
      </c>
      <c r="N478">
        <v>5</v>
      </c>
    </row>
    <row r="479" spans="10:14" x14ac:dyDescent="0.3">
      <c r="J479">
        <v>465</v>
      </c>
      <c r="K479">
        <v>3</v>
      </c>
      <c r="M479">
        <v>465</v>
      </c>
      <c r="N479">
        <v>5</v>
      </c>
    </row>
    <row r="480" spans="10:14" x14ac:dyDescent="0.3">
      <c r="J480">
        <v>466</v>
      </c>
      <c r="K480">
        <v>3</v>
      </c>
      <c r="M480">
        <v>466</v>
      </c>
      <c r="N480">
        <v>5</v>
      </c>
    </row>
    <row r="481" spans="10:14" x14ac:dyDescent="0.3">
      <c r="J481">
        <v>467</v>
      </c>
      <c r="K481">
        <v>3</v>
      </c>
      <c r="M481">
        <v>467</v>
      </c>
      <c r="N481">
        <v>5</v>
      </c>
    </row>
    <row r="482" spans="10:14" x14ac:dyDescent="0.3">
      <c r="J482">
        <v>468</v>
      </c>
      <c r="K482">
        <v>2</v>
      </c>
      <c r="M482">
        <v>468</v>
      </c>
      <c r="N482">
        <v>5</v>
      </c>
    </row>
    <row r="483" spans="10:14" x14ac:dyDescent="0.3">
      <c r="J483">
        <v>469</v>
      </c>
      <c r="K483">
        <v>3</v>
      </c>
      <c r="M483">
        <v>469</v>
      </c>
      <c r="N483">
        <v>5</v>
      </c>
    </row>
    <row r="484" spans="10:14" x14ac:dyDescent="0.3">
      <c r="J484">
        <v>470</v>
      </c>
      <c r="K484">
        <v>3</v>
      </c>
      <c r="M484">
        <v>470</v>
      </c>
      <c r="N484">
        <v>5</v>
      </c>
    </row>
    <row r="485" spans="10:14" x14ac:dyDescent="0.3">
      <c r="J485">
        <v>471</v>
      </c>
      <c r="K485">
        <v>3</v>
      </c>
      <c r="M485">
        <v>471</v>
      </c>
      <c r="N485">
        <v>5</v>
      </c>
    </row>
    <row r="486" spans="10:14" x14ac:dyDescent="0.3">
      <c r="J486">
        <v>472</v>
      </c>
      <c r="K486">
        <v>3</v>
      </c>
      <c r="M486">
        <v>472</v>
      </c>
      <c r="N486">
        <v>5</v>
      </c>
    </row>
    <row r="487" spans="10:14" x14ac:dyDescent="0.3">
      <c r="J487">
        <v>473</v>
      </c>
      <c r="K487">
        <v>2</v>
      </c>
      <c r="M487">
        <v>473</v>
      </c>
      <c r="N487">
        <v>5</v>
      </c>
    </row>
    <row r="488" spans="10:14" x14ac:dyDescent="0.3">
      <c r="J488">
        <v>474</v>
      </c>
      <c r="K488">
        <v>2</v>
      </c>
      <c r="M488">
        <v>474</v>
      </c>
      <c r="N488">
        <v>5</v>
      </c>
    </row>
    <row r="489" spans="10:14" x14ac:dyDescent="0.3">
      <c r="J489">
        <v>475</v>
      </c>
      <c r="K489">
        <v>3</v>
      </c>
      <c r="M489">
        <v>475</v>
      </c>
      <c r="N489">
        <v>5</v>
      </c>
    </row>
    <row r="490" spans="10:14" x14ac:dyDescent="0.3">
      <c r="J490">
        <v>476</v>
      </c>
      <c r="K490">
        <v>3</v>
      </c>
      <c r="M490">
        <v>476</v>
      </c>
      <c r="N490">
        <v>5</v>
      </c>
    </row>
    <row r="491" spans="10:14" x14ac:dyDescent="0.3">
      <c r="J491">
        <v>477</v>
      </c>
      <c r="K491">
        <v>3</v>
      </c>
      <c r="M491">
        <v>477</v>
      </c>
      <c r="N491">
        <v>5</v>
      </c>
    </row>
    <row r="492" spans="10:14" x14ac:dyDescent="0.3">
      <c r="J492">
        <v>478</v>
      </c>
      <c r="K492">
        <v>3</v>
      </c>
      <c r="M492">
        <v>478</v>
      </c>
      <c r="N492">
        <v>5</v>
      </c>
    </row>
    <row r="493" spans="10:14" x14ac:dyDescent="0.3">
      <c r="J493">
        <v>479</v>
      </c>
      <c r="K493">
        <v>3</v>
      </c>
      <c r="M493">
        <v>479</v>
      </c>
      <c r="N493">
        <v>5</v>
      </c>
    </row>
    <row r="494" spans="10:14" x14ac:dyDescent="0.3">
      <c r="J494">
        <v>480</v>
      </c>
      <c r="K494">
        <v>3</v>
      </c>
      <c r="M494">
        <v>480</v>
      </c>
      <c r="N494">
        <v>5</v>
      </c>
    </row>
    <row r="495" spans="10:14" x14ac:dyDescent="0.3">
      <c r="J495">
        <v>481</v>
      </c>
      <c r="K495">
        <v>3</v>
      </c>
      <c r="M495">
        <v>481</v>
      </c>
      <c r="N495">
        <v>5</v>
      </c>
    </row>
    <row r="496" spans="10:14" x14ac:dyDescent="0.3">
      <c r="J496">
        <v>482</v>
      </c>
      <c r="K496">
        <v>3</v>
      </c>
      <c r="M496">
        <v>482</v>
      </c>
      <c r="N496">
        <v>5</v>
      </c>
    </row>
    <row r="497" spans="10:14" x14ac:dyDescent="0.3">
      <c r="J497">
        <v>483</v>
      </c>
      <c r="K497">
        <v>2</v>
      </c>
      <c r="M497">
        <v>483</v>
      </c>
      <c r="N497">
        <v>5</v>
      </c>
    </row>
    <row r="498" spans="10:14" x14ac:dyDescent="0.3">
      <c r="J498">
        <v>484</v>
      </c>
      <c r="K498">
        <v>3</v>
      </c>
      <c r="M498">
        <v>484</v>
      </c>
      <c r="N498">
        <v>5</v>
      </c>
    </row>
    <row r="499" spans="10:14" x14ac:dyDescent="0.3">
      <c r="J499">
        <v>485</v>
      </c>
      <c r="K499">
        <v>3</v>
      </c>
      <c r="M499">
        <v>485</v>
      </c>
      <c r="N499">
        <v>5</v>
      </c>
    </row>
    <row r="500" spans="10:14" x14ac:dyDescent="0.3">
      <c r="J500">
        <v>486</v>
      </c>
      <c r="K500">
        <v>2</v>
      </c>
      <c r="M500">
        <v>486</v>
      </c>
      <c r="N500">
        <v>6</v>
      </c>
    </row>
    <row r="501" spans="10:14" x14ac:dyDescent="0.3">
      <c r="J501">
        <v>487</v>
      </c>
      <c r="K501">
        <v>3</v>
      </c>
      <c r="M501">
        <v>487</v>
      </c>
      <c r="N501">
        <v>6</v>
      </c>
    </row>
    <row r="502" spans="10:14" x14ac:dyDescent="0.3">
      <c r="J502">
        <v>488</v>
      </c>
      <c r="K502">
        <v>3</v>
      </c>
      <c r="M502">
        <v>488</v>
      </c>
      <c r="N502">
        <v>6</v>
      </c>
    </row>
    <row r="503" spans="10:14" x14ac:dyDescent="0.3">
      <c r="J503">
        <v>489</v>
      </c>
      <c r="K503">
        <v>3</v>
      </c>
      <c r="M503">
        <v>489</v>
      </c>
      <c r="N503">
        <v>6</v>
      </c>
    </row>
    <row r="504" spans="10:14" x14ac:dyDescent="0.3">
      <c r="J504">
        <v>490</v>
      </c>
      <c r="K504">
        <v>3</v>
      </c>
      <c r="M504">
        <v>490</v>
      </c>
      <c r="N504">
        <v>6</v>
      </c>
    </row>
    <row r="505" spans="10:14" x14ac:dyDescent="0.3">
      <c r="J505">
        <v>491</v>
      </c>
      <c r="K505">
        <v>3</v>
      </c>
      <c r="M505">
        <v>491</v>
      </c>
      <c r="N505">
        <v>7</v>
      </c>
    </row>
    <row r="506" spans="10:14" x14ac:dyDescent="0.3">
      <c r="J506">
        <v>492</v>
      </c>
      <c r="K506">
        <v>2</v>
      </c>
      <c r="M506">
        <v>492</v>
      </c>
      <c r="N506">
        <v>7</v>
      </c>
    </row>
    <row r="507" spans="10:14" x14ac:dyDescent="0.3">
      <c r="J507">
        <v>493</v>
      </c>
      <c r="K507">
        <v>2</v>
      </c>
      <c r="M507">
        <v>493</v>
      </c>
      <c r="N507">
        <v>7</v>
      </c>
    </row>
    <row r="508" spans="10:14" x14ac:dyDescent="0.3">
      <c r="J508">
        <v>494</v>
      </c>
      <c r="K508">
        <v>3</v>
      </c>
      <c r="M508">
        <v>494</v>
      </c>
      <c r="N508">
        <v>8</v>
      </c>
    </row>
    <row r="509" spans="10:14" x14ac:dyDescent="0.3">
      <c r="J509">
        <v>495</v>
      </c>
      <c r="K509">
        <v>3</v>
      </c>
      <c r="M509">
        <v>495</v>
      </c>
      <c r="N509">
        <v>8</v>
      </c>
    </row>
    <row r="510" spans="10:14" x14ac:dyDescent="0.3">
      <c r="J510">
        <v>496</v>
      </c>
      <c r="K510">
        <v>3</v>
      </c>
      <c r="M510">
        <v>496</v>
      </c>
      <c r="N510">
        <v>9</v>
      </c>
    </row>
    <row r="511" spans="10:14" x14ac:dyDescent="0.3">
      <c r="J511">
        <v>497</v>
      </c>
      <c r="K511">
        <v>3</v>
      </c>
      <c r="M511">
        <v>497</v>
      </c>
      <c r="N511">
        <v>9</v>
      </c>
    </row>
    <row r="512" spans="10:14" x14ac:dyDescent="0.3">
      <c r="J512">
        <v>498</v>
      </c>
      <c r="K512">
        <v>2</v>
      </c>
      <c r="M512">
        <v>498</v>
      </c>
      <c r="N512">
        <v>9</v>
      </c>
    </row>
    <row r="513" spans="10:14" x14ac:dyDescent="0.3">
      <c r="J513">
        <v>499</v>
      </c>
      <c r="K513">
        <v>3</v>
      </c>
      <c r="M513">
        <v>499</v>
      </c>
      <c r="N513">
        <v>9</v>
      </c>
    </row>
    <row r="514" spans="10:14" x14ac:dyDescent="0.3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ADMIN</cp:lastModifiedBy>
  <dcterms:created xsi:type="dcterms:W3CDTF">2020-09-23T13:01:50Z</dcterms:created>
  <dcterms:modified xsi:type="dcterms:W3CDTF">2023-07-12T18:54:14Z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