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80" yWindow="480" windowWidth="2512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3" i="1"/>
  <c r="G4" i="1"/>
  <c r="G5" i="1"/>
  <c r="F5" i="1"/>
  <c r="F3" i="1"/>
  <c r="F4" i="1"/>
  <c r="D10" i="1"/>
  <c r="D11" i="1"/>
  <c r="D9" i="1"/>
  <c r="D7" i="1"/>
  <c r="D8" i="1"/>
  <c r="D6" i="1"/>
  <c r="D4" i="1"/>
  <c r="D5" i="1"/>
  <c r="D3" i="1"/>
</calcChain>
</file>

<file path=xl/sharedStrings.xml><?xml version="1.0" encoding="utf-8"?>
<sst xmlns="http://schemas.openxmlformats.org/spreadsheetml/2006/main" count="19" uniqueCount="13">
  <si>
    <t>WT 3</t>
  </si>
  <si>
    <t>Ri</t>
  </si>
  <si>
    <t>L</t>
  </si>
  <si>
    <t>R</t>
  </si>
  <si>
    <t>WT 2</t>
  </si>
  <si>
    <t>WT 1</t>
  </si>
  <si>
    <t>peef2</t>
  </si>
  <si>
    <t>Rich</t>
  </si>
  <si>
    <t>-Arg</t>
  </si>
  <si>
    <t>-Leu</t>
  </si>
  <si>
    <t>average</t>
  </si>
  <si>
    <t>stdev</t>
  </si>
  <si>
    <t>sterr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</si>
</sst>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353460367454068"/>
          <c:y val="0.0314131786158309"/>
          <c:w val="0.619552230971129"/>
          <c:h val="0.756481070671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ysClr val="window" lastClr="FFFFFF">
                <a:lumMod val="75000"/>
              </a:sysClr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7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2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3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4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5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6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7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8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19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dPt>
            <c:idx val="20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</c:spPr>
          </c:dPt>
          <c:errBars>
            <c:errBarType val="both"/>
            <c:errValType val="cust"/>
            <c:noEndCap val="0"/>
            <c:plus>
              <c:numRef>
                <c:f>Sheet1!$G$3:$G$5</c:f>
                <c:numCache>
                  <c:formatCode>General</c:formatCode>
                  <c:ptCount val="3"/>
                  <c:pt idx="1">
                    <c:v>0.0863752480422589</c:v>
                  </c:pt>
                  <c:pt idx="2">
                    <c:v>0.183920804894133</c:v>
                  </c:pt>
                </c:numCache>
              </c:numRef>
            </c:plus>
            <c:minus>
              <c:numRef>
                <c:f>Sheet1!$G$3:$G$5</c:f>
                <c:numCache>
                  <c:formatCode>General</c:formatCode>
                  <c:ptCount val="3"/>
                  <c:pt idx="1">
                    <c:v>0.0863752480422589</c:v>
                  </c:pt>
                  <c:pt idx="2">
                    <c:v>0.183920804894133</c:v>
                  </c:pt>
                </c:numCache>
              </c:numRef>
            </c:minus>
          </c:errBars>
          <c:cat>
            <c:strRef>
              <c:f>Sheet1!$E$3:$E$5</c:f>
              <c:strCache>
                <c:ptCount val="3"/>
                <c:pt idx="0">
                  <c:v>Rich</c:v>
                </c:pt>
                <c:pt idx="1">
                  <c:v>-Leu</c:v>
                </c:pt>
                <c:pt idx="2">
                  <c:v>-Arg</c:v>
                </c:pt>
              </c:strCache>
            </c:strRef>
          </c:cat>
          <c:val>
            <c:numRef>
              <c:f>Sheet1!$F$3:$F$5</c:f>
              <c:numCache>
                <c:formatCode>General</c:formatCode>
                <c:ptCount val="3"/>
                <c:pt idx="0">
                  <c:v>1.0</c:v>
                </c:pt>
                <c:pt idx="1">
                  <c:v>1.632996960330795</c:v>
                </c:pt>
                <c:pt idx="2">
                  <c:v>1.658345551081863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-2111426792"/>
        <c:axId val="-2111227944"/>
      </c:barChart>
      <c:catAx>
        <c:axId val="-2111426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-2111227944"/>
        <c:crosses val="autoZero"/>
        <c:auto val="1"/>
        <c:lblAlgn val="ctr"/>
        <c:lblOffset val="100"/>
        <c:noMultiLvlLbl val="0"/>
      </c:catAx>
      <c:valAx>
        <c:axId val="-2111227944"/>
        <c:scaling>
          <c:orientation val="minMax"/>
          <c:max val="2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phoshpo-EEF2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-2111426792"/>
        <c:crosses val="autoZero"/>
        <c:crossBetween val="between"/>
        <c:majorUnit val="0.25"/>
      </c:valAx>
    </c:plotArea>
    <c:plotVisOnly val="1"/>
    <c:dispBlanksAs val="gap"/>
    <c:showDLblsOverMax val="0"/>
  </c:chart>
  <c:spPr>
    <a:ln>
      <a:solidFill>
        <a:srgbClr val="FFFFFF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8</xdr:row>
      <xdr:rowOff>165100</xdr:rowOff>
    </xdr:from>
    <xdr:to>
      <xdr:col>9</xdr:col>
      <xdr:colOff>63500</xdr:colOff>
      <xdr:row>23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G3" sqref="G3"/>
    </sheetView>
  </sheetViews>
  <sheetFormatPr baseColWidth="10" defaultRowHeight="15" x14ac:dyDescent="0"/>
  <sheetData>
    <row r="2" spans="1:8">
      <c r="C2" t="s">
        <v>6</v>
      </c>
      <c r="F2" t="s">
        <v>10</v>
      </c>
      <c r="G2" t="s">
        <v>11</v>
      </c>
      <c r="H2" t="s">
        <v>12</v>
      </c>
    </row>
    <row r="3" spans="1:8">
      <c r="A3" t="s">
        <v>4</v>
      </c>
      <c r="B3" t="s">
        <v>1</v>
      </c>
      <c r="C3">
        <v>14854.057000000001</v>
      </c>
      <c r="D3">
        <f>C3/C$3</f>
        <v>1</v>
      </c>
      <c r="E3" t="s">
        <v>7</v>
      </c>
      <c r="F3">
        <f>AVERAGE(D3,D6,D9)</f>
        <v>1</v>
      </c>
      <c r="H3">
        <f>G3/SQRT(3)</f>
        <v>0</v>
      </c>
    </row>
    <row r="4" spans="1:8">
      <c r="B4" t="s">
        <v>2</v>
      </c>
      <c r="C4">
        <v>23474.927</v>
      </c>
      <c r="D4">
        <f t="shared" ref="D4:D5" si="0">C4/C$3</f>
        <v>1.580371409642497</v>
      </c>
      <c r="E4" s="1" t="s">
        <v>9</v>
      </c>
      <c r="F4">
        <f>AVERAGE(D4,D7,D10)</f>
        <v>1.632996960330795</v>
      </c>
      <c r="G4">
        <f t="shared" ref="G4:G5" si="1">STDEV(D4,D7,D10)</f>
        <v>8.6375248042258879E-2</v>
      </c>
      <c r="H4">
        <f t="shared" ref="H4:H5" si="2">G4/SQRT(3)</f>
        <v>4.986877270851886E-2</v>
      </c>
    </row>
    <row r="5" spans="1:8">
      <c r="B5" t="s">
        <v>3</v>
      </c>
      <c r="C5">
        <v>21620.098999999998</v>
      </c>
      <c r="D5">
        <f t="shared" si="0"/>
        <v>1.4555012815690689</v>
      </c>
      <c r="E5" s="1" t="s">
        <v>8</v>
      </c>
      <c r="F5">
        <f>AVERAGE(D5,D8,D11)</f>
        <v>1.6583455510818632</v>
      </c>
      <c r="G5">
        <f t="shared" si="1"/>
        <v>0.18392080489413268</v>
      </c>
      <c r="H5">
        <f t="shared" si="2"/>
        <v>0.10618672621520014</v>
      </c>
    </row>
    <row r="6" spans="1:8">
      <c r="A6" t="s">
        <v>0</v>
      </c>
      <c r="B6" t="s">
        <v>1</v>
      </c>
      <c r="C6">
        <v>13373.228999999999</v>
      </c>
      <c r="D6">
        <f>C6/C$6</f>
        <v>1</v>
      </c>
    </row>
    <row r="7" spans="1:8">
      <c r="B7" t="s">
        <v>2</v>
      </c>
      <c r="C7">
        <v>23171.562999999998</v>
      </c>
      <c r="D7">
        <f t="shared" ref="D7:D8" si="3">C7/C$6</f>
        <v>1.7326827350372898</v>
      </c>
    </row>
    <row r="8" spans="1:8">
      <c r="B8" t="s">
        <v>3</v>
      </c>
      <c r="C8">
        <v>22805.271000000001</v>
      </c>
      <c r="D8">
        <f t="shared" si="3"/>
        <v>1.7052927905444528</v>
      </c>
    </row>
    <row r="9" spans="1:8">
      <c r="A9" t="s">
        <v>5</v>
      </c>
      <c r="B9" t="s">
        <v>1</v>
      </c>
      <c r="C9">
        <v>12009.986000000001</v>
      </c>
      <c r="D9">
        <f>C9/C$9</f>
        <v>1</v>
      </c>
    </row>
    <row r="10" spans="1:8">
      <c r="B10" t="s">
        <v>2</v>
      </c>
      <c r="C10">
        <v>19047.078000000001</v>
      </c>
      <c r="D10">
        <f t="shared" ref="D10:D11" si="4">C10/C$9</f>
        <v>1.5859367363125985</v>
      </c>
    </row>
    <row r="11" spans="1:8">
      <c r="B11" t="s">
        <v>3</v>
      </c>
      <c r="C11">
        <v>21789.027999999998</v>
      </c>
      <c r="D11">
        <f t="shared" si="4"/>
        <v>1.8142425811320677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2016-12-19T16:34:34Z</dcterms:created>
  <dcterms:modified xsi:type="dcterms:W3CDTF">2016-12-19T17:01:49Z</dcterms:modified>
</cp:coreProperties>
</file>