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6" i="1" l="1"/>
  <c r="V31" i="1"/>
  <c r="Y39" i="1"/>
  <c r="X39" i="1"/>
  <c r="W39" i="1"/>
  <c r="V39" i="1"/>
  <c r="U39" i="1"/>
  <c r="T39" i="1"/>
  <c r="S39" i="1"/>
  <c r="R39" i="1"/>
  <c r="Y38" i="1"/>
  <c r="X38" i="1"/>
  <c r="W38" i="1"/>
  <c r="V38" i="1"/>
  <c r="U38" i="1"/>
  <c r="T38" i="1"/>
  <c r="S38" i="1"/>
  <c r="R38" i="1"/>
  <c r="Y37" i="1"/>
  <c r="X37" i="1"/>
  <c r="W37" i="1"/>
  <c r="V37" i="1"/>
  <c r="U37" i="1"/>
  <c r="T37" i="1"/>
  <c r="S37" i="1"/>
  <c r="R37" i="1"/>
  <c r="Y36" i="1"/>
  <c r="X36" i="1"/>
  <c r="W36" i="1"/>
  <c r="V36" i="1"/>
  <c r="U36" i="1"/>
  <c r="T36" i="1"/>
  <c r="S36" i="1"/>
  <c r="R36" i="1"/>
  <c r="Y35" i="1"/>
  <c r="X35" i="1"/>
  <c r="W35" i="1"/>
  <c r="V35" i="1"/>
  <c r="U35" i="1"/>
  <c r="T35" i="1"/>
  <c r="S35" i="1"/>
  <c r="R35" i="1"/>
  <c r="Y34" i="1"/>
  <c r="X34" i="1"/>
  <c r="W34" i="1"/>
  <c r="V34" i="1"/>
  <c r="U34" i="1"/>
  <c r="T34" i="1"/>
  <c r="S34" i="1"/>
  <c r="R34" i="1"/>
  <c r="Y33" i="1"/>
  <c r="X33" i="1"/>
  <c r="W33" i="1"/>
  <c r="V33" i="1"/>
  <c r="U33" i="1"/>
  <c r="T33" i="1"/>
  <c r="S33" i="1"/>
  <c r="R33" i="1"/>
  <c r="Y32" i="1"/>
  <c r="X32" i="1"/>
  <c r="W32" i="1"/>
  <c r="V32" i="1"/>
  <c r="U32" i="1"/>
  <c r="T32" i="1"/>
  <c r="S32" i="1"/>
  <c r="R32" i="1"/>
  <c r="Y31" i="1"/>
  <c r="X31" i="1"/>
  <c r="W31" i="1"/>
  <c r="U31" i="1"/>
  <c r="T31" i="1"/>
  <c r="S31" i="1"/>
  <c r="R31" i="1"/>
  <c r="R5" i="1"/>
  <c r="AI5" i="1" s="1"/>
  <c r="X13" i="1"/>
  <c r="AI13" i="1"/>
  <c r="AH13" i="1"/>
  <c r="AG13" i="1"/>
  <c r="AF13" i="1"/>
  <c r="AE13" i="1"/>
  <c r="AD13" i="1"/>
  <c r="AC13" i="1"/>
  <c r="AB13" i="1"/>
  <c r="AI6" i="1"/>
  <c r="AI7" i="1"/>
  <c r="AI8" i="1"/>
  <c r="AI9" i="1"/>
  <c r="AI10" i="1"/>
  <c r="AI11" i="1"/>
  <c r="AI12" i="1"/>
  <c r="AH6" i="1"/>
  <c r="AH7" i="1"/>
  <c r="AH8" i="1"/>
  <c r="AH9" i="1"/>
  <c r="AH10" i="1"/>
  <c r="AH11" i="1"/>
  <c r="AH12" i="1"/>
  <c r="AH5" i="1"/>
  <c r="AG6" i="1"/>
  <c r="AG7" i="1"/>
  <c r="AG8" i="1"/>
  <c r="AG9" i="1"/>
  <c r="AG10" i="1"/>
  <c r="AG11" i="1"/>
  <c r="AG12" i="1"/>
  <c r="AG5" i="1"/>
  <c r="AF6" i="1"/>
  <c r="AF7" i="1"/>
  <c r="AF8" i="1"/>
  <c r="AF9" i="1"/>
  <c r="AF10" i="1"/>
  <c r="AF11" i="1"/>
  <c r="AF12" i="1"/>
  <c r="AF5" i="1"/>
  <c r="AE5" i="1"/>
  <c r="AD5" i="1"/>
  <c r="AD6" i="1"/>
  <c r="AD7" i="1"/>
  <c r="AD8" i="1"/>
  <c r="AD9" i="1"/>
  <c r="AD10" i="1"/>
  <c r="AD11" i="1"/>
  <c r="AD12" i="1"/>
  <c r="AC5" i="1"/>
  <c r="AB5" i="1"/>
  <c r="AE6" i="1"/>
  <c r="AE7" i="1"/>
  <c r="AE8" i="1"/>
  <c r="AE9" i="1"/>
  <c r="AE10" i="1"/>
  <c r="AE11" i="1"/>
  <c r="AE12" i="1"/>
  <c r="AC6" i="1"/>
  <c r="AC7" i="1"/>
  <c r="AC8" i="1"/>
  <c r="AC9" i="1"/>
  <c r="AC10" i="1"/>
  <c r="AC11" i="1"/>
  <c r="AC12" i="1"/>
  <c r="AB6" i="1"/>
  <c r="AB7" i="1"/>
  <c r="AB8" i="1"/>
  <c r="AB9" i="1"/>
  <c r="AB10" i="1"/>
  <c r="AB11" i="1"/>
  <c r="AB12" i="1"/>
  <c r="Y6" i="1"/>
  <c r="Y7" i="1"/>
  <c r="Y8" i="1"/>
  <c r="Y9" i="1"/>
  <c r="Y10" i="1"/>
  <c r="Y11" i="1"/>
  <c r="Y12" i="1"/>
  <c r="Y13" i="1"/>
  <c r="Y5" i="1"/>
  <c r="X6" i="1"/>
  <c r="X7" i="1"/>
  <c r="X8" i="1"/>
  <c r="X9" i="1"/>
  <c r="X10" i="1"/>
  <c r="X11" i="1"/>
  <c r="X12" i="1"/>
  <c r="X5" i="1"/>
  <c r="W6" i="1"/>
  <c r="W7" i="1"/>
  <c r="W8" i="1"/>
  <c r="W9" i="1"/>
  <c r="W10" i="1"/>
  <c r="W11" i="1"/>
  <c r="W12" i="1"/>
  <c r="W13" i="1"/>
  <c r="W5" i="1"/>
  <c r="V6" i="1"/>
  <c r="V7" i="1"/>
  <c r="V8" i="1"/>
  <c r="V9" i="1"/>
  <c r="V10" i="1"/>
  <c r="V11" i="1"/>
  <c r="V12" i="1"/>
  <c r="V13" i="1"/>
  <c r="V5" i="1"/>
  <c r="U6" i="1"/>
  <c r="U7" i="1"/>
  <c r="U8" i="1"/>
  <c r="U9" i="1"/>
  <c r="U10" i="1"/>
  <c r="U11" i="1"/>
  <c r="U12" i="1"/>
  <c r="U13" i="1"/>
  <c r="U5" i="1"/>
  <c r="T6" i="1"/>
  <c r="T7" i="1"/>
  <c r="T8" i="1"/>
  <c r="T9" i="1"/>
  <c r="T10" i="1"/>
  <c r="T11" i="1"/>
  <c r="T12" i="1"/>
  <c r="T13" i="1"/>
  <c r="T5" i="1"/>
  <c r="S13" i="1"/>
  <c r="R13" i="1"/>
  <c r="S6" i="1"/>
  <c r="S7" i="1"/>
  <c r="S8" i="1"/>
  <c r="S9" i="1"/>
  <c r="S10" i="1"/>
  <c r="S11" i="1"/>
  <c r="S12" i="1"/>
  <c r="S5" i="1"/>
  <c r="R6" i="1"/>
  <c r="R7" i="1"/>
  <c r="R8" i="1"/>
  <c r="R9" i="1"/>
  <c r="R10" i="1"/>
  <c r="R11" i="1"/>
  <c r="R12" i="1"/>
  <c r="Q39" i="1" l="1"/>
  <c r="O39" i="1"/>
  <c r="M39" i="1"/>
  <c r="K39" i="1"/>
  <c r="I39" i="1"/>
  <c r="G39" i="1"/>
  <c r="E39" i="1"/>
  <c r="C39" i="1"/>
  <c r="Q26" i="1"/>
  <c r="P26" i="1"/>
  <c r="O26" i="1"/>
  <c r="N26" i="1"/>
  <c r="X25" i="1" s="1"/>
  <c r="M26" i="1"/>
  <c r="L26" i="1"/>
  <c r="K26" i="1"/>
  <c r="J26" i="1"/>
  <c r="I26" i="1"/>
  <c r="H26" i="1"/>
  <c r="G26" i="1"/>
  <c r="F26" i="1"/>
  <c r="T25" i="1" s="1"/>
  <c r="E26" i="1"/>
  <c r="D26" i="1"/>
  <c r="C26" i="1"/>
  <c r="B26" i="1"/>
  <c r="R25" i="1" s="1"/>
  <c r="Y25" i="1"/>
  <c r="W25" i="1"/>
  <c r="V25" i="1"/>
  <c r="U25" i="1"/>
  <c r="S25" i="1"/>
  <c r="Y24" i="1"/>
  <c r="X24" i="1"/>
  <c r="W24" i="1"/>
  <c r="V24" i="1"/>
  <c r="U24" i="1"/>
  <c r="T24" i="1"/>
  <c r="S24" i="1"/>
  <c r="R24" i="1"/>
  <c r="Y23" i="1"/>
  <c r="X23" i="1"/>
  <c r="W23" i="1"/>
  <c r="V23" i="1"/>
  <c r="U23" i="1"/>
  <c r="T23" i="1"/>
  <c r="S23" i="1"/>
  <c r="R23" i="1"/>
  <c r="Y22" i="1"/>
  <c r="X22" i="1"/>
  <c r="W22" i="1"/>
  <c r="V22" i="1"/>
  <c r="U22" i="1"/>
  <c r="T22" i="1"/>
  <c r="S22" i="1"/>
  <c r="R22" i="1"/>
  <c r="Y21" i="1"/>
  <c r="X21" i="1"/>
  <c r="W21" i="1"/>
  <c r="V21" i="1"/>
  <c r="U21" i="1"/>
  <c r="T21" i="1"/>
  <c r="S21" i="1"/>
  <c r="R21" i="1"/>
  <c r="Y20" i="1"/>
  <c r="X20" i="1"/>
  <c r="W20" i="1"/>
  <c r="V20" i="1"/>
  <c r="U20" i="1"/>
  <c r="T20" i="1"/>
  <c r="S20" i="1"/>
  <c r="R20" i="1"/>
  <c r="Y19" i="1"/>
  <c r="X19" i="1"/>
  <c r="W19" i="1"/>
  <c r="V19" i="1"/>
  <c r="U19" i="1"/>
  <c r="T19" i="1"/>
  <c r="S19" i="1"/>
  <c r="R19" i="1"/>
  <c r="Y18" i="1"/>
  <c r="X18" i="1"/>
  <c r="W18" i="1"/>
  <c r="V18" i="1"/>
  <c r="U18" i="1"/>
  <c r="T18" i="1"/>
  <c r="S18" i="1"/>
  <c r="R18" i="1"/>
  <c r="Y17" i="1"/>
  <c r="X17" i="1"/>
  <c r="W17" i="1"/>
  <c r="V17" i="1"/>
  <c r="U17" i="1"/>
  <c r="T17" i="1"/>
  <c r="S17" i="1"/>
  <c r="R17" i="1"/>
  <c r="X16" i="1"/>
  <c r="W16" i="1"/>
  <c r="V16" i="1"/>
  <c r="U16" i="1"/>
  <c r="T16" i="1"/>
  <c r="S16" i="1"/>
  <c r="R16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<sst xmlns="http://schemas.openxmlformats.org/spreadsheetml/2006/main" count="130" uniqueCount="39">
  <si>
    <t>19 mayıs 2022 toraktan ılaç uygulama verileri her uygulama gunu kendi kontrolune sahiptir</t>
  </si>
  <si>
    <t>0.gun</t>
  </si>
  <si>
    <t>1.gun</t>
  </si>
  <si>
    <t>2.gun</t>
  </si>
  <si>
    <t>4.gun</t>
  </si>
  <si>
    <t>6.gun</t>
  </si>
  <si>
    <t>8.gun</t>
  </si>
  <si>
    <t>16.gun</t>
  </si>
  <si>
    <t>32.gun</t>
  </si>
  <si>
    <t>bitki sayısı</t>
  </si>
  <si>
    <t>control</t>
  </si>
  <si>
    <t>uygulama</t>
  </si>
  <si>
    <t>T1</t>
  </si>
  <si>
    <t>T2</t>
  </si>
  <si>
    <t>T3</t>
  </si>
  <si>
    <t>T4</t>
  </si>
  <si>
    <t>T5</t>
  </si>
  <si>
    <t>W2</t>
  </si>
  <si>
    <t>W3</t>
  </si>
  <si>
    <t>W4</t>
  </si>
  <si>
    <t>W5</t>
  </si>
  <si>
    <t>18 günde etkisini yitiriyor</t>
  </si>
  <si>
    <t>yaş agırlık</t>
  </si>
  <si>
    <t>visual</t>
  </si>
  <si>
    <t>t1</t>
  </si>
  <si>
    <t>t2</t>
  </si>
  <si>
    <t>t3</t>
  </si>
  <si>
    <t>t4</t>
  </si>
  <si>
    <t>t5</t>
  </si>
  <si>
    <t>w2</t>
  </si>
  <si>
    <t>w3</t>
  </si>
  <si>
    <t>w4</t>
  </si>
  <si>
    <t>w5</t>
  </si>
  <si>
    <t>ort</t>
  </si>
  <si>
    <t>yeşil ot</t>
  </si>
  <si>
    <t>kuru ot</t>
  </si>
  <si>
    <t>yüzde</t>
  </si>
  <si>
    <t>1.denemede visual</t>
  </si>
  <si>
    <t>sıralama 52314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</si>
</sst>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6"/>
  <sheetViews>
    <sheetView tabSelected="1" topLeftCell="R50" zoomScale="107" workbookViewId="0">
      <selection activeCell="R25" sqref="R25:Z25"/>
    </sheetView>
  </sheetViews>
  <sheetFormatPr defaultRowHeight="15" x14ac:dyDescent="0.25"/>
  <sheetData>
    <row r="1" spans="1:37" ht="15.75" thickBot="1" x14ac:dyDescent="0.3">
      <c r="A1" t="s">
        <v>0</v>
      </c>
    </row>
    <row r="2" spans="1:37" x14ac:dyDescent="0.25">
      <c r="B2" s="11" t="s">
        <v>1</v>
      </c>
      <c r="C2" s="12"/>
      <c r="D2" s="11" t="s">
        <v>2</v>
      </c>
      <c r="E2" s="12"/>
      <c r="F2" s="11" t="s">
        <v>3</v>
      </c>
      <c r="G2" s="12"/>
      <c r="H2" s="11" t="s">
        <v>4</v>
      </c>
      <c r="I2" s="12"/>
      <c r="J2" s="11" t="s">
        <v>5</v>
      </c>
      <c r="K2" s="12"/>
      <c r="L2" s="11" t="s">
        <v>6</v>
      </c>
      <c r="M2" s="12"/>
      <c r="N2" s="11" t="s">
        <v>7</v>
      </c>
      <c r="O2" s="12"/>
      <c r="P2" s="11" t="s">
        <v>8</v>
      </c>
      <c r="Q2" s="12"/>
      <c r="R2" s="7"/>
      <c r="S2" s="7"/>
      <c r="T2" s="7"/>
    </row>
    <row r="3" spans="1:37" x14ac:dyDescent="0.25">
      <c r="A3" t="s">
        <v>9</v>
      </c>
      <c r="B3" s="1" t="s">
        <v>10</v>
      </c>
      <c r="C3" s="2" t="s">
        <v>11</v>
      </c>
      <c r="D3" s="1" t="s">
        <v>10</v>
      </c>
      <c r="E3" s="2" t="s">
        <v>11</v>
      </c>
      <c r="F3" s="1" t="s">
        <v>10</v>
      </c>
      <c r="G3" s="2" t="s">
        <v>11</v>
      </c>
      <c r="H3" s="1" t="s">
        <v>10</v>
      </c>
      <c r="I3" s="2" t="s">
        <v>11</v>
      </c>
      <c r="J3" s="1" t="s">
        <v>10</v>
      </c>
      <c r="K3" s="2" t="s">
        <v>11</v>
      </c>
      <c r="L3" s="1" t="s">
        <v>10</v>
      </c>
      <c r="M3" s="2" t="s">
        <v>11</v>
      </c>
      <c r="N3" s="1" t="s">
        <v>10</v>
      </c>
      <c r="O3" s="2" t="s">
        <v>11</v>
      </c>
      <c r="P3" s="1" t="s">
        <v>10</v>
      </c>
      <c r="Q3" s="2" t="s">
        <v>11</v>
      </c>
      <c r="R3" s="8"/>
      <c r="S3" s="8"/>
      <c r="T3" s="8"/>
    </row>
    <row r="4" spans="1:37" x14ac:dyDescent="0.25">
      <c r="A4" t="s">
        <v>12</v>
      </c>
      <c r="B4" s="1">
        <v>11</v>
      </c>
      <c r="C4" s="2">
        <v>0</v>
      </c>
      <c r="D4" s="1">
        <v>11</v>
      </c>
      <c r="E4" s="2">
        <v>0</v>
      </c>
      <c r="F4" s="1">
        <v>11</v>
      </c>
      <c r="G4" s="2">
        <v>0</v>
      </c>
      <c r="H4" s="1">
        <v>12</v>
      </c>
      <c r="I4" s="2">
        <v>1</v>
      </c>
      <c r="J4" s="1">
        <v>11</v>
      </c>
      <c r="K4" s="2">
        <v>1</v>
      </c>
      <c r="L4" s="1">
        <v>11</v>
      </c>
      <c r="M4" s="2">
        <v>2</v>
      </c>
      <c r="N4" s="1">
        <v>9</v>
      </c>
      <c r="O4" s="2">
        <v>12</v>
      </c>
      <c r="P4" s="1">
        <v>9</v>
      </c>
      <c r="Q4" s="2">
        <v>10</v>
      </c>
      <c r="R4" s="7">
        <v>0</v>
      </c>
      <c r="S4" s="7">
        <v>1</v>
      </c>
      <c r="T4" s="7">
        <v>2</v>
      </c>
      <c r="U4">
        <v>4</v>
      </c>
      <c r="V4">
        <v>6</v>
      </c>
      <c r="W4">
        <v>8</v>
      </c>
      <c r="X4">
        <v>16</v>
      </c>
      <c r="Y4">
        <v>32</v>
      </c>
      <c r="AB4">
        <v>32</v>
      </c>
      <c r="AC4">
        <v>16</v>
      </c>
      <c r="AD4">
        <v>8</v>
      </c>
      <c r="AE4">
        <v>6</v>
      </c>
      <c r="AF4">
        <v>4</v>
      </c>
      <c r="AG4">
        <v>2</v>
      </c>
      <c r="AH4">
        <v>1</v>
      </c>
      <c r="AI4">
        <v>0</v>
      </c>
    </row>
    <row r="5" spans="1:37" x14ac:dyDescent="0.25">
      <c r="A5" t="s">
        <v>13</v>
      </c>
      <c r="B5" s="1">
        <v>10</v>
      </c>
      <c r="C5" s="2">
        <v>0</v>
      </c>
      <c r="D5" s="1">
        <v>12</v>
      </c>
      <c r="E5" s="2">
        <v>0</v>
      </c>
      <c r="F5" s="1">
        <v>10</v>
      </c>
      <c r="G5" s="2">
        <v>2</v>
      </c>
      <c r="H5" s="1">
        <v>11</v>
      </c>
      <c r="I5" s="2">
        <v>3</v>
      </c>
      <c r="J5" s="1">
        <v>12</v>
      </c>
      <c r="K5" s="2">
        <v>4</v>
      </c>
      <c r="L5" s="1">
        <v>12</v>
      </c>
      <c r="M5" s="2">
        <v>8</v>
      </c>
      <c r="N5" s="1">
        <v>12</v>
      </c>
      <c r="O5" s="2">
        <v>12</v>
      </c>
      <c r="P5" s="1">
        <v>12</v>
      </c>
      <c r="Q5" s="2">
        <v>12</v>
      </c>
      <c r="R5" s="9">
        <f>SUM(C4)/B4</f>
        <v>0</v>
      </c>
      <c r="S5" s="9">
        <f>SUM(E4)/D4</f>
        <v>0</v>
      </c>
      <c r="T5" s="9">
        <f>SUM(G4)/F4</f>
        <v>0</v>
      </c>
      <c r="U5" s="5">
        <f>SUM(I4)/H4</f>
        <v>8.3333333333333329E-2</v>
      </c>
      <c r="V5" s="5">
        <f>SUM(K4)/J4</f>
        <v>9.0909090909090912E-2</v>
      </c>
      <c r="W5" s="5">
        <f>SUM(M4)/L4</f>
        <v>0.18181818181818182</v>
      </c>
      <c r="X5" s="5">
        <f>SUM(O4)/N4</f>
        <v>1.3333333333333333</v>
      </c>
      <c r="Y5" s="5">
        <f>SUM(Q4)/P4</f>
        <v>1.1111111111111112</v>
      </c>
      <c r="AB5" s="6">
        <f>SUM(Y5)*100</f>
        <v>111.11111111111111</v>
      </c>
      <c r="AC5" s="6">
        <f>SUM(X5)*100</f>
        <v>133.33333333333331</v>
      </c>
      <c r="AD5" s="6">
        <f>SUM(W5)*100</f>
        <v>18.181818181818183</v>
      </c>
      <c r="AE5" s="6">
        <f>SUM(V5)*100</f>
        <v>9.0909090909090917</v>
      </c>
      <c r="AF5" s="6">
        <f>SUM(U5)*100</f>
        <v>8.3333333333333321</v>
      </c>
      <c r="AG5" s="6">
        <f>SUM(T5)*100</f>
        <v>0</v>
      </c>
      <c r="AH5" s="6">
        <f>SUM(S5)*100</f>
        <v>0</v>
      </c>
      <c r="AI5" s="6">
        <f>SUM(R5)*100</f>
        <v>0</v>
      </c>
      <c r="AK5">
        <v>11</v>
      </c>
    </row>
    <row r="6" spans="1:37" x14ac:dyDescent="0.25">
      <c r="A6" t="s">
        <v>14</v>
      </c>
      <c r="B6" s="1">
        <v>12</v>
      </c>
      <c r="C6" s="2">
        <v>0</v>
      </c>
      <c r="D6" s="1">
        <v>12</v>
      </c>
      <c r="E6" s="2">
        <v>0</v>
      </c>
      <c r="F6" s="1">
        <v>12</v>
      </c>
      <c r="G6" s="2">
        <v>0</v>
      </c>
      <c r="H6" s="1">
        <v>12</v>
      </c>
      <c r="I6" s="2">
        <v>1</v>
      </c>
      <c r="J6" s="1">
        <v>12</v>
      </c>
      <c r="K6" s="2">
        <v>5</v>
      </c>
      <c r="L6" s="1">
        <v>12</v>
      </c>
      <c r="M6" s="2">
        <v>6</v>
      </c>
      <c r="N6" s="1">
        <v>12</v>
      </c>
      <c r="O6" s="2">
        <v>12</v>
      </c>
      <c r="P6" s="1">
        <v>11</v>
      </c>
      <c r="Q6" s="2">
        <v>12</v>
      </c>
      <c r="R6" s="9">
        <f t="shared" ref="R6:R13" si="0">SUM(C5)/B5</f>
        <v>0</v>
      </c>
      <c r="S6" s="9">
        <f t="shared" ref="S6:S13" si="1">SUM(E5)/D5</f>
        <v>0</v>
      </c>
      <c r="T6" s="9">
        <f t="shared" ref="T6:T13" si="2">SUM(G5)/F5</f>
        <v>0.2</v>
      </c>
      <c r="U6" s="5">
        <f t="shared" ref="U6:U13" si="3">SUM(I5)/H5</f>
        <v>0.27272727272727271</v>
      </c>
      <c r="V6" s="5">
        <f t="shared" ref="V6:V13" si="4">SUM(K5)/J5</f>
        <v>0.33333333333333331</v>
      </c>
      <c r="W6" s="5">
        <f t="shared" ref="W6:W13" si="5">SUM(M5)/L5</f>
        <v>0.66666666666666663</v>
      </c>
      <c r="X6" s="5">
        <f t="shared" ref="X6:X12" si="6">SUM(O5)/N5</f>
        <v>1</v>
      </c>
      <c r="Y6" s="5">
        <f t="shared" ref="Y6:Y13" si="7">SUM(Q5)/P5</f>
        <v>1</v>
      </c>
      <c r="AB6" s="6">
        <f t="shared" ref="AB6:AB13" si="8">SUM(Y6)*100</f>
        <v>100</v>
      </c>
      <c r="AC6" s="6">
        <f t="shared" ref="AC6:AC13" si="9">SUM(X6)*100</f>
        <v>100</v>
      </c>
      <c r="AD6" s="6">
        <f t="shared" ref="AD6:AD13" si="10">SUM(W6)*100</f>
        <v>66.666666666666657</v>
      </c>
      <c r="AE6" s="6">
        <f t="shared" ref="AE6:AE13" si="11">SUM(V6)*100</f>
        <v>33.333333333333329</v>
      </c>
      <c r="AF6" s="6">
        <f t="shared" ref="AF6:AF13" si="12">SUM(U6)*100</f>
        <v>27.27272727272727</v>
      </c>
      <c r="AG6" s="6">
        <f t="shared" ref="AG6:AG13" si="13">SUM(T6)*100</f>
        <v>20</v>
      </c>
      <c r="AH6" s="6">
        <f t="shared" ref="AH6:AH13" si="14">SUM(S6)*100</f>
        <v>0</v>
      </c>
      <c r="AI6" s="6">
        <f t="shared" ref="AI6:AI13" si="15">SUM(R6)*100</f>
        <v>0</v>
      </c>
      <c r="AK6">
        <v>16</v>
      </c>
    </row>
    <row r="7" spans="1:37" x14ac:dyDescent="0.25">
      <c r="A7" t="s">
        <v>15</v>
      </c>
      <c r="B7" s="1">
        <v>12</v>
      </c>
      <c r="C7" s="2">
        <v>0</v>
      </c>
      <c r="D7" s="1">
        <v>12</v>
      </c>
      <c r="E7" s="2">
        <v>0</v>
      </c>
      <c r="F7" s="1">
        <v>11</v>
      </c>
      <c r="G7" s="2">
        <v>0</v>
      </c>
      <c r="H7" s="1">
        <v>12</v>
      </c>
      <c r="I7" s="2">
        <v>0</v>
      </c>
      <c r="J7" s="1">
        <v>12</v>
      </c>
      <c r="K7" s="2">
        <v>2</v>
      </c>
      <c r="L7" s="1">
        <v>12</v>
      </c>
      <c r="M7" s="2">
        <v>3</v>
      </c>
      <c r="N7" s="1">
        <v>11</v>
      </c>
      <c r="O7" s="2">
        <v>11</v>
      </c>
      <c r="P7" s="1">
        <v>12</v>
      </c>
      <c r="Q7" s="2">
        <v>10</v>
      </c>
      <c r="R7" s="9">
        <f t="shared" si="0"/>
        <v>0</v>
      </c>
      <c r="S7" s="9">
        <f t="shared" si="1"/>
        <v>0</v>
      </c>
      <c r="T7" s="9">
        <f t="shared" si="2"/>
        <v>0</v>
      </c>
      <c r="U7" s="5">
        <f t="shared" si="3"/>
        <v>8.3333333333333329E-2</v>
      </c>
      <c r="V7" s="5">
        <f t="shared" si="4"/>
        <v>0.41666666666666669</v>
      </c>
      <c r="W7" s="5">
        <f t="shared" si="5"/>
        <v>0.5</v>
      </c>
      <c r="X7" s="5">
        <f t="shared" si="6"/>
        <v>1</v>
      </c>
      <c r="Y7" s="5">
        <f t="shared" si="7"/>
        <v>1.0909090909090908</v>
      </c>
      <c r="AB7" s="6">
        <f t="shared" si="8"/>
        <v>109.09090909090908</v>
      </c>
      <c r="AC7" s="6">
        <f t="shared" si="9"/>
        <v>100</v>
      </c>
      <c r="AD7" s="6">
        <f t="shared" si="10"/>
        <v>50</v>
      </c>
      <c r="AE7" s="6">
        <f t="shared" si="11"/>
        <v>41.666666666666671</v>
      </c>
      <c r="AF7" s="6">
        <f t="shared" si="12"/>
        <v>8.3333333333333321</v>
      </c>
      <c r="AG7" s="6">
        <f t="shared" si="13"/>
        <v>0</v>
      </c>
      <c r="AH7" s="6">
        <f t="shared" si="14"/>
        <v>0</v>
      </c>
      <c r="AI7" s="6">
        <f t="shared" si="15"/>
        <v>0</v>
      </c>
      <c r="AK7">
        <v>17</v>
      </c>
    </row>
    <row r="8" spans="1:37" x14ac:dyDescent="0.25">
      <c r="A8" t="s">
        <v>16</v>
      </c>
      <c r="B8" s="1">
        <v>12</v>
      </c>
      <c r="C8" s="2">
        <v>0</v>
      </c>
      <c r="D8" s="1">
        <v>12</v>
      </c>
      <c r="E8" s="2">
        <v>0</v>
      </c>
      <c r="F8" s="1">
        <v>12</v>
      </c>
      <c r="G8" s="2">
        <v>2</v>
      </c>
      <c r="H8" s="1">
        <v>12</v>
      </c>
      <c r="I8" s="2">
        <v>3</v>
      </c>
      <c r="J8" s="1">
        <v>12</v>
      </c>
      <c r="K8" s="2">
        <v>5</v>
      </c>
      <c r="L8" s="1">
        <v>11</v>
      </c>
      <c r="M8" s="2">
        <v>9</v>
      </c>
      <c r="N8" s="1">
        <v>11</v>
      </c>
      <c r="O8" s="2">
        <v>12</v>
      </c>
      <c r="P8" s="1">
        <v>9</v>
      </c>
      <c r="Q8" s="2">
        <v>12</v>
      </c>
      <c r="R8" s="9">
        <f t="shared" si="0"/>
        <v>0</v>
      </c>
      <c r="S8" s="9">
        <f t="shared" si="1"/>
        <v>0</v>
      </c>
      <c r="T8" s="9">
        <f t="shared" si="2"/>
        <v>0</v>
      </c>
      <c r="U8" s="5">
        <f t="shared" si="3"/>
        <v>0</v>
      </c>
      <c r="V8" s="5">
        <f t="shared" si="4"/>
        <v>0.16666666666666666</v>
      </c>
      <c r="W8" s="5">
        <f t="shared" si="5"/>
        <v>0.25</v>
      </c>
      <c r="X8" s="5">
        <f t="shared" si="6"/>
        <v>1</v>
      </c>
      <c r="Y8" s="5">
        <f t="shared" si="7"/>
        <v>0.83333333333333337</v>
      </c>
      <c r="AB8" s="6">
        <f t="shared" si="8"/>
        <v>83.333333333333343</v>
      </c>
      <c r="AC8" s="6">
        <f t="shared" si="9"/>
        <v>100</v>
      </c>
      <c r="AD8" s="6">
        <f t="shared" si="10"/>
        <v>25</v>
      </c>
      <c r="AE8" s="6">
        <f t="shared" si="11"/>
        <v>16.666666666666664</v>
      </c>
      <c r="AF8" s="6">
        <f t="shared" si="12"/>
        <v>0</v>
      </c>
      <c r="AG8" s="6">
        <f t="shared" si="13"/>
        <v>0</v>
      </c>
      <c r="AH8" s="6">
        <f t="shared" si="14"/>
        <v>0</v>
      </c>
      <c r="AI8" s="6">
        <f t="shared" si="15"/>
        <v>0</v>
      </c>
      <c r="AK8">
        <v>12</v>
      </c>
    </row>
    <row r="9" spans="1:37" x14ac:dyDescent="0.25">
      <c r="A9" t="s">
        <v>17</v>
      </c>
      <c r="B9" s="1">
        <v>10</v>
      </c>
      <c r="C9" s="2">
        <v>0</v>
      </c>
      <c r="D9" s="1">
        <v>6</v>
      </c>
      <c r="E9" s="2">
        <v>0</v>
      </c>
      <c r="F9" s="1">
        <v>3</v>
      </c>
      <c r="G9" s="2">
        <v>0</v>
      </c>
      <c r="H9" s="1">
        <v>3</v>
      </c>
      <c r="I9" s="2">
        <v>1</v>
      </c>
      <c r="J9" s="1">
        <v>5</v>
      </c>
      <c r="K9" s="2">
        <v>2</v>
      </c>
      <c r="L9" s="1">
        <v>2</v>
      </c>
      <c r="M9" s="2">
        <v>2</v>
      </c>
      <c r="N9" s="1">
        <v>1</v>
      </c>
      <c r="O9" s="2">
        <v>1</v>
      </c>
      <c r="P9" s="1">
        <v>5</v>
      </c>
      <c r="Q9" s="2">
        <v>5</v>
      </c>
      <c r="R9" s="9">
        <f t="shared" si="0"/>
        <v>0</v>
      </c>
      <c r="S9" s="9">
        <f t="shared" si="1"/>
        <v>0</v>
      </c>
      <c r="T9" s="9">
        <f t="shared" si="2"/>
        <v>0.16666666666666666</v>
      </c>
      <c r="U9" s="5">
        <f t="shared" si="3"/>
        <v>0.25</v>
      </c>
      <c r="V9" s="5">
        <f t="shared" si="4"/>
        <v>0.41666666666666669</v>
      </c>
      <c r="W9" s="5">
        <f t="shared" si="5"/>
        <v>0.81818181818181823</v>
      </c>
      <c r="X9" s="5">
        <f t="shared" si="6"/>
        <v>1.0909090909090908</v>
      </c>
      <c r="Y9" s="5">
        <f t="shared" si="7"/>
        <v>1.3333333333333333</v>
      </c>
      <c r="AB9" s="6">
        <f t="shared" si="8"/>
        <v>133.33333333333331</v>
      </c>
      <c r="AC9" s="6">
        <f t="shared" si="9"/>
        <v>109.09090909090908</v>
      </c>
      <c r="AD9" s="6">
        <f t="shared" si="10"/>
        <v>81.818181818181827</v>
      </c>
      <c r="AE9" s="6">
        <f t="shared" si="11"/>
        <v>41.666666666666671</v>
      </c>
      <c r="AF9" s="6">
        <f t="shared" si="12"/>
        <v>25</v>
      </c>
      <c r="AG9" s="6">
        <f t="shared" si="13"/>
        <v>16.666666666666664</v>
      </c>
      <c r="AH9" s="6">
        <f t="shared" si="14"/>
        <v>0</v>
      </c>
      <c r="AI9" s="6">
        <f t="shared" si="15"/>
        <v>0</v>
      </c>
      <c r="AK9">
        <v>21</v>
      </c>
    </row>
    <row r="10" spans="1:37" x14ac:dyDescent="0.25">
      <c r="A10" t="s">
        <v>18</v>
      </c>
      <c r="B10" s="1">
        <v>8</v>
      </c>
      <c r="C10" s="2">
        <v>0</v>
      </c>
      <c r="D10" s="1">
        <v>8</v>
      </c>
      <c r="E10" s="2">
        <v>0</v>
      </c>
      <c r="F10" s="1">
        <v>11</v>
      </c>
      <c r="G10" s="2">
        <v>1</v>
      </c>
      <c r="H10" s="1">
        <v>3</v>
      </c>
      <c r="I10" s="2">
        <v>3</v>
      </c>
      <c r="J10" s="1">
        <v>5</v>
      </c>
      <c r="K10" s="2">
        <v>5</v>
      </c>
      <c r="L10" s="1">
        <v>2</v>
      </c>
      <c r="M10" s="2">
        <v>1</v>
      </c>
      <c r="N10" s="1">
        <v>5</v>
      </c>
      <c r="O10" s="2">
        <v>4</v>
      </c>
      <c r="P10" s="1">
        <v>4</v>
      </c>
      <c r="Q10" s="2">
        <v>4</v>
      </c>
      <c r="R10" s="9">
        <f t="shared" si="0"/>
        <v>0</v>
      </c>
      <c r="S10" s="9">
        <f t="shared" si="1"/>
        <v>0</v>
      </c>
      <c r="T10" s="9">
        <f t="shared" si="2"/>
        <v>0</v>
      </c>
      <c r="U10" s="5">
        <f t="shared" si="3"/>
        <v>0.33333333333333331</v>
      </c>
      <c r="V10" s="5">
        <f t="shared" si="4"/>
        <v>0.4</v>
      </c>
      <c r="W10" s="5">
        <f t="shared" si="5"/>
        <v>1</v>
      </c>
      <c r="X10" s="5">
        <f t="shared" si="6"/>
        <v>1</v>
      </c>
      <c r="Y10" s="5">
        <f t="shared" si="7"/>
        <v>1</v>
      </c>
      <c r="AB10" s="6">
        <f t="shared" si="8"/>
        <v>100</v>
      </c>
      <c r="AC10" s="6">
        <f t="shared" si="9"/>
        <v>100</v>
      </c>
      <c r="AD10" s="6">
        <f t="shared" si="10"/>
        <v>100</v>
      </c>
      <c r="AE10" s="6">
        <f t="shared" si="11"/>
        <v>40</v>
      </c>
      <c r="AF10" s="6">
        <f t="shared" si="12"/>
        <v>33.333333333333329</v>
      </c>
      <c r="AG10" s="6">
        <f t="shared" si="13"/>
        <v>0</v>
      </c>
      <c r="AH10" s="6">
        <f t="shared" si="14"/>
        <v>0</v>
      </c>
      <c r="AI10" s="6">
        <f t="shared" si="15"/>
        <v>0</v>
      </c>
      <c r="AK10">
        <v>9.6999999999999993</v>
      </c>
    </row>
    <row r="11" spans="1:37" x14ac:dyDescent="0.25">
      <c r="A11" t="s">
        <v>19</v>
      </c>
      <c r="B11" s="1">
        <v>12</v>
      </c>
      <c r="C11" s="2">
        <v>0</v>
      </c>
      <c r="D11" s="1">
        <v>12</v>
      </c>
      <c r="E11" s="2">
        <v>0</v>
      </c>
      <c r="F11" s="1">
        <v>11</v>
      </c>
      <c r="G11" s="2">
        <v>3</v>
      </c>
      <c r="H11" s="1">
        <v>12</v>
      </c>
      <c r="I11" s="2">
        <v>4</v>
      </c>
      <c r="J11" s="1">
        <v>11</v>
      </c>
      <c r="K11" s="2">
        <v>9</v>
      </c>
      <c r="L11" s="1">
        <v>9</v>
      </c>
      <c r="M11" s="2">
        <v>11</v>
      </c>
      <c r="N11" s="1">
        <v>12</v>
      </c>
      <c r="O11" s="2">
        <v>12</v>
      </c>
      <c r="P11" s="1">
        <v>12</v>
      </c>
      <c r="Q11" s="2">
        <v>12</v>
      </c>
      <c r="R11" s="9">
        <f t="shared" si="0"/>
        <v>0</v>
      </c>
      <c r="S11" s="9">
        <f t="shared" si="1"/>
        <v>0</v>
      </c>
      <c r="T11" s="9">
        <f t="shared" si="2"/>
        <v>9.0909090909090912E-2</v>
      </c>
      <c r="U11" s="5">
        <f t="shared" si="3"/>
        <v>1</v>
      </c>
      <c r="V11" s="5">
        <f t="shared" si="4"/>
        <v>1</v>
      </c>
      <c r="W11" s="5">
        <f t="shared" si="5"/>
        <v>0.5</v>
      </c>
      <c r="X11" s="5">
        <f t="shared" si="6"/>
        <v>0.8</v>
      </c>
      <c r="Y11" s="5">
        <f t="shared" si="7"/>
        <v>1</v>
      </c>
      <c r="AB11" s="6">
        <f t="shared" si="8"/>
        <v>100</v>
      </c>
      <c r="AC11" s="6">
        <f t="shared" si="9"/>
        <v>80</v>
      </c>
      <c r="AD11" s="6">
        <f t="shared" si="10"/>
        <v>50</v>
      </c>
      <c r="AE11" s="6">
        <f t="shared" si="11"/>
        <v>100</v>
      </c>
      <c r="AF11" s="6">
        <f t="shared" si="12"/>
        <v>100</v>
      </c>
      <c r="AG11" s="6">
        <f t="shared" si="13"/>
        <v>9.0909090909090917</v>
      </c>
      <c r="AH11" s="6">
        <f t="shared" si="14"/>
        <v>0</v>
      </c>
      <c r="AI11" s="6">
        <f t="shared" si="15"/>
        <v>0</v>
      </c>
      <c r="AK11">
        <v>3.2</v>
      </c>
    </row>
    <row r="12" spans="1:37" ht="15.75" thickBot="1" x14ac:dyDescent="0.3">
      <c r="A12" t="s">
        <v>20</v>
      </c>
      <c r="B12" s="3">
        <v>8</v>
      </c>
      <c r="C12" s="4">
        <v>0</v>
      </c>
      <c r="D12" s="3">
        <v>4</v>
      </c>
      <c r="E12" s="4">
        <v>0</v>
      </c>
      <c r="F12" s="3">
        <v>6</v>
      </c>
      <c r="G12" s="4">
        <v>0</v>
      </c>
      <c r="H12" s="3">
        <v>5</v>
      </c>
      <c r="I12" s="4">
        <v>1</v>
      </c>
      <c r="J12" s="3">
        <v>7</v>
      </c>
      <c r="K12" s="4">
        <v>2</v>
      </c>
      <c r="L12" s="3">
        <v>10</v>
      </c>
      <c r="M12" s="4">
        <v>4</v>
      </c>
      <c r="N12" s="3">
        <v>9</v>
      </c>
      <c r="O12" s="4">
        <v>5</v>
      </c>
      <c r="P12" s="3">
        <v>9</v>
      </c>
      <c r="Q12" s="4">
        <v>9</v>
      </c>
      <c r="R12" s="9">
        <f t="shared" si="0"/>
        <v>0</v>
      </c>
      <c r="S12" s="9">
        <f t="shared" si="1"/>
        <v>0</v>
      </c>
      <c r="T12" s="9">
        <f t="shared" si="2"/>
        <v>0.27272727272727271</v>
      </c>
      <c r="U12" s="5">
        <f t="shared" si="3"/>
        <v>0.33333333333333331</v>
      </c>
      <c r="V12" s="5">
        <f t="shared" si="4"/>
        <v>0.81818181818181823</v>
      </c>
      <c r="W12" s="5">
        <f t="shared" si="5"/>
        <v>1.2222222222222223</v>
      </c>
      <c r="X12" s="5">
        <f t="shared" si="6"/>
        <v>1</v>
      </c>
      <c r="Y12" s="5">
        <f t="shared" si="7"/>
        <v>1</v>
      </c>
      <c r="AB12" s="6">
        <f t="shared" si="8"/>
        <v>100</v>
      </c>
      <c r="AC12" s="6">
        <f t="shared" si="9"/>
        <v>100</v>
      </c>
      <c r="AD12" s="6">
        <f t="shared" si="10"/>
        <v>122.22222222222223</v>
      </c>
      <c r="AE12" s="6">
        <f t="shared" si="11"/>
        <v>81.818181818181827</v>
      </c>
      <c r="AF12" s="6">
        <f t="shared" si="12"/>
        <v>33.333333333333329</v>
      </c>
      <c r="AG12" s="6">
        <f t="shared" si="13"/>
        <v>27.27272727272727</v>
      </c>
      <c r="AH12" s="6">
        <f t="shared" si="14"/>
        <v>0</v>
      </c>
      <c r="AI12" s="6">
        <f t="shared" si="15"/>
        <v>0</v>
      </c>
      <c r="AK12">
        <v>6</v>
      </c>
    </row>
    <row r="13" spans="1:37" x14ac:dyDescent="0.25">
      <c r="B13">
        <f>SUM(B4:B12)</f>
        <v>95</v>
      </c>
      <c r="C13">
        <f t="shared" ref="C13:Q13" si="16">SUM(C4:C12)</f>
        <v>0</v>
      </c>
      <c r="D13">
        <f t="shared" si="16"/>
        <v>89</v>
      </c>
      <c r="E13">
        <f t="shared" si="16"/>
        <v>0</v>
      </c>
      <c r="F13">
        <f t="shared" si="16"/>
        <v>87</v>
      </c>
      <c r="G13">
        <f t="shared" si="16"/>
        <v>8</v>
      </c>
      <c r="H13">
        <f t="shared" si="16"/>
        <v>82</v>
      </c>
      <c r="I13">
        <f t="shared" si="16"/>
        <v>17</v>
      </c>
      <c r="J13">
        <f t="shared" si="16"/>
        <v>87</v>
      </c>
      <c r="K13">
        <f t="shared" si="16"/>
        <v>35</v>
      </c>
      <c r="L13">
        <f t="shared" si="16"/>
        <v>81</v>
      </c>
      <c r="M13">
        <f t="shared" si="16"/>
        <v>46</v>
      </c>
      <c r="N13">
        <f t="shared" si="16"/>
        <v>82</v>
      </c>
      <c r="O13">
        <f t="shared" si="16"/>
        <v>81</v>
      </c>
      <c r="P13">
        <f t="shared" si="16"/>
        <v>83</v>
      </c>
      <c r="Q13">
        <f t="shared" si="16"/>
        <v>86</v>
      </c>
      <c r="R13" s="9">
        <f t="shared" si="0"/>
        <v>0</v>
      </c>
      <c r="S13" s="9">
        <f t="shared" si="1"/>
        <v>0</v>
      </c>
      <c r="T13" s="9">
        <f t="shared" si="2"/>
        <v>0</v>
      </c>
      <c r="U13" s="5">
        <f t="shared" si="3"/>
        <v>0.2</v>
      </c>
      <c r="V13" s="5">
        <f t="shared" si="4"/>
        <v>0.2857142857142857</v>
      </c>
      <c r="W13" s="5">
        <f t="shared" si="5"/>
        <v>0.4</v>
      </c>
      <c r="X13" s="5">
        <f>SUM(O12)/N12</f>
        <v>0.55555555555555558</v>
      </c>
      <c r="Y13" s="5">
        <f t="shared" si="7"/>
        <v>1</v>
      </c>
      <c r="AB13" s="6">
        <f t="shared" si="8"/>
        <v>100</v>
      </c>
      <c r="AC13" s="6">
        <f t="shared" si="9"/>
        <v>55.555555555555557</v>
      </c>
      <c r="AD13" s="6">
        <f t="shared" si="10"/>
        <v>40</v>
      </c>
      <c r="AE13" s="6">
        <f t="shared" si="11"/>
        <v>28.571428571428569</v>
      </c>
      <c r="AF13" s="6">
        <f t="shared" si="12"/>
        <v>20</v>
      </c>
      <c r="AG13" s="6">
        <f t="shared" si="13"/>
        <v>0</v>
      </c>
      <c r="AH13" s="6">
        <f t="shared" si="14"/>
        <v>0</v>
      </c>
      <c r="AI13" s="6">
        <f t="shared" si="15"/>
        <v>0</v>
      </c>
      <c r="AK13">
        <v>18</v>
      </c>
    </row>
    <row r="14" spans="1:37" ht="15.75" thickBot="1" x14ac:dyDescent="0.3">
      <c r="C14">
        <v>0</v>
      </c>
      <c r="E14">
        <v>0</v>
      </c>
      <c r="G14">
        <v>0.09</v>
      </c>
      <c r="I14">
        <v>0.2</v>
      </c>
      <c r="K14">
        <v>40</v>
      </c>
      <c r="M14">
        <v>57</v>
      </c>
      <c r="O14">
        <v>99</v>
      </c>
      <c r="Q14">
        <v>104</v>
      </c>
      <c r="R14" t="s">
        <v>21</v>
      </c>
      <c r="AB14" s="6">
        <v>104</v>
      </c>
      <c r="AC14" s="6">
        <v>99</v>
      </c>
      <c r="AD14" s="6">
        <v>57</v>
      </c>
      <c r="AE14" s="6">
        <v>40</v>
      </c>
      <c r="AF14" s="6">
        <v>2</v>
      </c>
      <c r="AG14" s="6">
        <v>9</v>
      </c>
      <c r="AH14" s="6">
        <v>0</v>
      </c>
      <c r="AI14" s="6">
        <v>0</v>
      </c>
      <c r="AK14" s="6">
        <v>13</v>
      </c>
    </row>
    <row r="15" spans="1:37" x14ac:dyDescent="0.25">
      <c r="B15" s="11" t="s">
        <v>1</v>
      </c>
      <c r="C15" s="12"/>
      <c r="D15" s="11" t="s">
        <v>2</v>
      </c>
      <c r="E15" s="12"/>
      <c r="F15" s="11" t="s">
        <v>3</v>
      </c>
      <c r="G15" s="12"/>
      <c r="H15" s="11" t="s">
        <v>4</v>
      </c>
      <c r="I15" s="12"/>
      <c r="J15" s="11" t="s">
        <v>5</v>
      </c>
      <c r="K15" s="12"/>
      <c r="L15" s="11" t="s">
        <v>6</v>
      </c>
      <c r="M15" s="12"/>
      <c r="N15" s="11" t="s">
        <v>7</v>
      </c>
      <c r="O15" s="12"/>
      <c r="P15" s="11" t="s">
        <v>8</v>
      </c>
      <c r="Q15" s="12"/>
      <c r="R15" s="7">
        <v>0</v>
      </c>
      <c r="S15" s="7">
        <v>1</v>
      </c>
      <c r="T15" s="7">
        <v>2</v>
      </c>
      <c r="U15">
        <v>4</v>
      </c>
      <c r="V15">
        <v>6</v>
      </c>
      <c r="W15">
        <v>8</v>
      </c>
      <c r="X15">
        <v>16</v>
      </c>
      <c r="Y15">
        <v>32</v>
      </c>
    </row>
    <row r="16" spans="1:37" x14ac:dyDescent="0.25">
      <c r="A16" t="s">
        <v>22</v>
      </c>
      <c r="B16" s="1" t="s">
        <v>10</v>
      </c>
      <c r="C16" s="2" t="s">
        <v>11</v>
      </c>
      <c r="D16" s="1" t="s">
        <v>10</v>
      </c>
      <c r="E16" s="2" t="s">
        <v>11</v>
      </c>
      <c r="F16" s="1" t="s">
        <v>10</v>
      </c>
      <c r="G16" s="2" t="s">
        <v>11</v>
      </c>
      <c r="H16" s="1" t="s">
        <v>10</v>
      </c>
      <c r="I16" s="2" t="s">
        <v>11</v>
      </c>
      <c r="J16" s="1" t="s">
        <v>10</v>
      </c>
      <c r="K16" s="2" t="s">
        <v>11</v>
      </c>
      <c r="L16" s="1" t="s">
        <v>10</v>
      </c>
      <c r="M16" s="2" t="s">
        <v>11</v>
      </c>
      <c r="N16" s="1" t="s">
        <v>10</v>
      </c>
      <c r="O16" s="2" t="s">
        <v>11</v>
      </c>
      <c r="P16" s="1" t="s">
        <v>10</v>
      </c>
      <c r="Q16" s="2" t="s">
        <v>11</v>
      </c>
      <c r="R16" s="8">
        <f>SUM(C17)/B17</f>
        <v>0</v>
      </c>
      <c r="S16" s="8">
        <f>SUM(E17)/D17</f>
        <v>0</v>
      </c>
      <c r="T16" s="9">
        <f>SUM(G17)/F17</f>
        <v>0</v>
      </c>
      <c r="U16" s="5">
        <f>SUM(I17)/H17</f>
        <v>5.1238257899231428E-2</v>
      </c>
      <c r="V16" s="5">
        <f>SUM(K17)/J17</f>
        <v>3.3673469387755103E-2</v>
      </c>
      <c r="W16" s="5">
        <f>SUM(M17)/L17</f>
        <v>0.2067099567099567</v>
      </c>
      <c r="X16" s="5">
        <f>SUM(O17)/N17</f>
        <v>1.12565445026178</v>
      </c>
      <c r="Y16" s="5">
        <f>SUM(Q17)/P17</f>
        <v>0.96125907990314774</v>
      </c>
      <c r="Z16">
        <v>10.3</v>
      </c>
    </row>
    <row r="17" spans="1:36" x14ac:dyDescent="0.25">
      <c r="A17" t="s">
        <v>12</v>
      </c>
      <c r="B17" s="1">
        <v>1601</v>
      </c>
      <c r="C17" s="2">
        <v>0</v>
      </c>
      <c r="D17" s="1">
        <v>1092</v>
      </c>
      <c r="E17" s="2">
        <v>0</v>
      </c>
      <c r="F17" s="1">
        <v>915</v>
      </c>
      <c r="G17" s="2">
        <v>0</v>
      </c>
      <c r="H17" s="1">
        <v>1171</v>
      </c>
      <c r="I17" s="2">
        <v>60</v>
      </c>
      <c r="J17" s="1">
        <v>980</v>
      </c>
      <c r="K17" s="2">
        <v>33</v>
      </c>
      <c r="L17" s="1">
        <v>924</v>
      </c>
      <c r="M17" s="2">
        <v>191</v>
      </c>
      <c r="N17" s="1">
        <v>573</v>
      </c>
      <c r="O17" s="2">
        <v>645</v>
      </c>
      <c r="P17" s="1">
        <v>413</v>
      </c>
      <c r="Q17" s="2">
        <v>397</v>
      </c>
      <c r="R17" s="8">
        <f t="shared" ref="R17:R25" si="17">SUM(C18)/B18</f>
        <v>0</v>
      </c>
      <c r="S17" s="8">
        <f t="shared" ref="S17:S25" si="18">SUM(E18)/D18</f>
        <v>0</v>
      </c>
      <c r="T17" s="9">
        <f t="shared" ref="T17:T24" si="19">SUM(G18)/F18</f>
        <v>6.0773480662983423E-2</v>
      </c>
      <c r="U17" s="5">
        <f t="shared" ref="U17:U25" si="20">SUM(I18)/H18</f>
        <v>0.39473684210526316</v>
      </c>
      <c r="V17" s="5">
        <f t="shared" ref="V17:V25" si="21">SUM(K18)/J18</f>
        <v>0.22210125204137179</v>
      </c>
      <c r="W17" s="5">
        <f t="shared" ref="W17:W25" si="22">SUM(M18)/L18</f>
        <v>0.78869257950530036</v>
      </c>
      <c r="X17" s="5">
        <f t="shared" ref="X17:X25" si="23">SUM(O18)/N18</f>
        <v>1.0063025210084033</v>
      </c>
      <c r="Y17" s="5">
        <f t="shared" ref="Y17:Y25" si="24">SUM(Q18)/P18</f>
        <v>0.90464240903387705</v>
      </c>
      <c r="Z17">
        <v>13</v>
      </c>
    </row>
    <row r="18" spans="1:36" x14ac:dyDescent="0.25">
      <c r="A18" t="s">
        <v>13</v>
      </c>
      <c r="B18" s="1">
        <v>2403</v>
      </c>
      <c r="C18" s="2">
        <v>0</v>
      </c>
      <c r="D18" s="1">
        <v>1789</v>
      </c>
      <c r="E18" s="2">
        <v>0</v>
      </c>
      <c r="F18" s="1">
        <v>1267</v>
      </c>
      <c r="G18" s="2">
        <v>77</v>
      </c>
      <c r="H18" s="1">
        <v>1596</v>
      </c>
      <c r="I18" s="2">
        <v>630</v>
      </c>
      <c r="J18" s="1">
        <v>1837</v>
      </c>
      <c r="K18" s="2">
        <v>408</v>
      </c>
      <c r="L18" s="1">
        <v>1415</v>
      </c>
      <c r="M18" s="2">
        <v>1116</v>
      </c>
      <c r="N18" s="1">
        <v>952</v>
      </c>
      <c r="O18" s="2">
        <v>958</v>
      </c>
      <c r="P18" s="1">
        <v>797</v>
      </c>
      <c r="Q18" s="2">
        <v>721</v>
      </c>
      <c r="R18" s="8">
        <f t="shared" si="17"/>
        <v>0</v>
      </c>
      <c r="S18" s="8">
        <f t="shared" si="18"/>
        <v>0</v>
      </c>
      <c r="T18" s="9">
        <f t="shared" si="19"/>
        <v>0</v>
      </c>
      <c r="U18" s="5">
        <f t="shared" si="20"/>
        <v>0.16918646508279336</v>
      </c>
      <c r="V18" s="5">
        <f t="shared" si="21"/>
        <v>0.47441457068516912</v>
      </c>
      <c r="W18" s="5">
        <f t="shared" si="22"/>
        <v>0.60514372163388808</v>
      </c>
      <c r="X18" s="5">
        <f t="shared" si="23"/>
        <v>0.86242138364779874</v>
      </c>
      <c r="Y18" s="5">
        <f t="shared" si="24"/>
        <v>0.92668024439918528</v>
      </c>
      <c r="Z18">
        <v>12.7</v>
      </c>
    </row>
    <row r="19" spans="1:36" x14ac:dyDescent="0.25">
      <c r="A19" t="s">
        <v>14</v>
      </c>
      <c r="B19" s="1">
        <v>3047</v>
      </c>
      <c r="C19" s="2">
        <v>0</v>
      </c>
      <c r="D19" s="1">
        <v>1703</v>
      </c>
      <c r="E19" s="2">
        <v>0</v>
      </c>
      <c r="F19" s="1">
        <v>1552</v>
      </c>
      <c r="G19" s="2">
        <v>0</v>
      </c>
      <c r="H19" s="1">
        <v>1389</v>
      </c>
      <c r="I19" s="2">
        <v>235</v>
      </c>
      <c r="J19" s="1">
        <v>1153</v>
      </c>
      <c r="K19" s="2">
        <v>547</v>
      </c>
      <c r="L19" s="1">
        <v>1322</v>
      </c>
      <c r="M19" s="2">
        <v>800</v>
      </c>
      <c r="N19" s="1">
        <v>1272</v>
      </c>
      <c r="O19" s="2">
        <v>1097</v>
      </c>
      <c r="P19" s="1">
        <v>982</v>
      </c>
      <c r="Q19" s="2">
        <v>910</v>
      </c>
      <c r="R19" s="8">
        <f t="shared" si="17"/>
        <v>0</v>
      </c>
      <c r="S19" s="8">
        <f t="shared" si="18"/>
        <v>0</v>
      </c>
      <c r="T19" s="9">
        <f t="shared" si="19"/>
        <v>1.0723860589812333E-2</v>
      </c>
      <c r="U19" s="5">
        <f t="shared" si="20"/>
        <v>0</v>
      </c>
      <c r="V19" s="5">
        <f t="shared" si="21"/>
        <v>0.18685331710286063</v>
      </c>
      <c r="W19" s="5">
        <f t="shared" si="22"/>
        <v>0.434640522875817</v>
      </c>
      <c r="X19" s="5">
        <f t="shared" si="23"/>
        <v>0.8733974358974359</v>
      </c>
      <c r="Y19" s="5">
        <f t="shared" si="24"/>
        <v>0.97421875000000002</v>
      </c>
      <c r="Z19">
        <v>14.5</v>
      </c>
    </row>
    <row r="20" spans="1:36" x14ac:dyDescent="0.25">
      <c r="A20" t="s">
        <v>15</v>
      </c>
      <c r="B20" s="1">
        <v>2855</v>
      </c>
      <c r="C20" s="2">
        <v>0</v>
      </c>
      <c r="D20" s="1">
        <v>1948</v>
      </c>
      <c r="E20" s="2">
        <v>0</v>
      </c>
      <c r="F20" s="1">
        <v>1865</v>
      </c>
      <c r="G20" s="2">
        <v>20</v>
      </c>
      <c r="H20" s="1">
        <v>1975</v>
      </c>
      <c r="I20" s="2">
        <v>0</v>
      </c>
      <c r="J20" s="1">
        <v>1643</v>
      </c>
      <c r="K20" s="2">
        <v>307</v>
      </c>
      <c r="L20" s="1">
        <v>1530</v>
      </c>
      <c r="M20" s="2">
        <v>665</v>
      </c>
      <c r="N20" s="1">
        <v>1248</v>
      </c>
      <c r="O20" s="2">
        <v>1090</v>
      </c>
      <c r="P20" s="1">
        <v>1280</v>
      </c>
      <c r="Q20" s="2">
        <v>1247</v>
      </c>
      <c r="R20" s="8">
        <f t="shared" si="17"/>
        <v>0</v>
      </c>
      <c r="S20" s="8">
        <f t="shared" si="18"/>
        <v>0</v>
      </c>
      <c r="T20" s="9">
        <f t="shared" si="19"/>
        <v>2.4257125530624622E-2</v>
      </c>
      <c r="U20" s="5">
        <f t="shared" si="20"/>
        <v>0.2628939828080229</v>
      </c>
      <c r="V20" s="5">
        <f t="shared" si="21"/>
        <v>0.34761904761904761</v>
      </c>
      <c r="W20" s="5">
        <f t="shared" si="22"/>
        <v>1.2423979148566464</v>
      </c>
      <c r="X20" s="5">
        <f t="shared" si="23"/>
        <v>0.94376278118609402</v>
      </c>
      <c r="Y20" s="5">
        <f t="shared" si="24"/>
        <v>1.1237263464337701</v>
      </c>
      <c r="Z20">
        <v>6.5</v>
      </c>
    </row>
    <row r="21" spans="1:36" x14ac:dyDescent="0.25">
      <c r="A21" t="s">
        <v>16</v>
      </c>
      <c r="B21" s="1">
        <v>2296</v>
      </c>
      <c r="C21" s="2">
        <v>0</v>
      </c>
      <c r="D21" s="1">
        <v>1652</v>
      </c>
      <c r="E21" s="2">
        <v>0</v>
      </c>
      <c r="F21" s="1">
        <v>1649</v>
      </c>
      <c r="G21" s="2">
        <v>40</v>
      </c>
      <c r="H21" s="1">
        <v>1396</v>
      </c>
      <c r="I21" s="2">
        <v>367</v>
      </c>
      <c r="J21" s="1">
        <v>1470</v>
      </c>
      <c r="K21" s="2">
        <v>511</v>
      </c>
      <c r="L21" s="1">
        <v>1151</v>
      </c>
      <c r="M21" s="2">
        <v>1430</v>
      </c>
      <c r="N21" s="1">
        <v>978</v>
      </c>
      <c r="O21" s="2">
        <v>923</v>
      </c>
      <c r="P21" s="1">
        <v>687</v>
      </c>
      <c r="Q21" s="2">
        <v>772</v>
      </c>
      <c r="R21" s="8">
        <f t="shared" si="17"/>
        <v>0</v>
      </c>
      <c r="S21" s="8">
        <f t="shared" si="18"/>
        <v>0</v>
      </c>
      <c r="T21" s="9">
        <f t="shared" si="19"/>
        <v>0</v>
      </c>
      <c r="U21" s="5">
        <f t="shared" si="20"/>
        <v>0.10327868852459017</v>
      </c>
      <c r="V21" s="5">
        <f t="shared" si="21"/>
        <v>0</v>
      </c>
      <c r="W21" s="5">
        <f t="shared" si="22"/>
        <v>1.1041666666666667</v>
      </c>
      <c r="X21" s="5">
        <f t="shared" si="23"/>
        <v>1</v>
      </c>
      <c r="Y21" s="5">
        <f t="shared" si="24"/>
        <v>1.0526315789473684</v>
      </c>
      <c r="Z21">
        <v>7</v>
      </c>
    </row>
    <row r="22" spans="1:36" x14ac:dyDescent="0.25">
      <c r="A22" t="s">
        <v>17</v>
      </c>
      <c r="B22" s="1">
        <v>114</v>
      </c>
      <c r="C22" s="2">
        <v>0</v>
      </c>
      <c r="D22" s="1">
        <v>245</v>
      </c>
      <c r="E22" s="2">
        <v>0</v>
      </c>
      <c r="F22" s="1">
        <v>103</v>
      </c>
      <c r="G22" s="2">
        <v>0</v>
      </c>
      <c r="H22" s="1">
        <v>610</v>
      </c>
      <c r="I22" s="2">
        <v>63</v>
      </c>
      <c r="J22" s="1">
        <v>576</v>
      </c>
      <c r="K22" s="2">
        <v>0</v>
      </c>
      <c r="L22" s="1">
        <v>240</v>
      </c>
      <c r="M22" s="2">
        <v>265</v>
      </c>
      <c r="N22" s="1">
        <v>30</v>
      </c>
      <c r="O22" s="2">
        <v>30</v>
      </c>
      <c r="P22" s="1">
        <v>95</v>
      </c>
      <c r="Q22" s="2">
        <v>100</v>
      </c>
      <c r="R22" s="8">
        <f t="shared" si="17"/>
        <v>0</v>
      </c>
      <c r="S22" s="8">
        <f t="shared" si="18"/>
        <v>0</v>
      </c>
      <c r="T22" s="9">
        <f t="shared" si="19"/>
        <v>0</v>
      </c>
      <c r="U22" s="5">
        <f t="shared" si="20"/>
        <v>0.21393034825870647</v>
      </c>
      <c r="V22" s="5">
        <f t="shared" si="21"/>
        <v>0.76379690949227375</v>
      </c>
      <c r="W22" s="5">
        <f t="shared" si="22"/>
        <v>0.36585365853658536</v>
      </c>
      <c r="X22" s="5">
        <f t="shared" si="23"/>
        <v>0.99547511312217196</v>
      </c>
      <c r="Y22" s="5">
        <f t="shared" si="24"/>
        <v>0.9</v>
      </c>
      <c r="Z22">
        <v>14</v>
      </c>
    </row>
    <row r="23" spans="1:36" x14ac:dyDescent="0.25">
      <c r="A23" t="s">
        <v>18</v>
      </c>
      <c r="B23" s="1">
        <v>312</v>
      </c>
      <c r="C23" s="2">
        <v>0</v>
      </c>
      <c r="D23" s="1">
        <v>528</v>
      </c>
      <c r="E23" s="2">
        <v>0</v>
      </c>
      <c r="F23" s="1">
        <v>665</v>
      </c>
      <c r="G23" s="2">
        <v>0</v>
      </c>
      <c r="H23" s="1">
        <v>201</v>
      </c>
      <c r="I23" s="2">
        <v>43</v>
      </c>
      <c r="J23" s="1">
        <v>453</v>
      </c>
      <c r="K23" s="2">
        <v>346</v>
      </c>
      <c r="L23" s="1">
        <v>164</v>
      </c>
      <c r="M23" s="2">
        <v>60</v>
      </c>
      <c r="N23" s="1">
        <v>221</v>
      </c>
      <c r="O23" s="2">
        <v>220</v>
      </c>
      <c r="P23" s="1">
        <v>240</v>
      </c>
      <c r="Q23" s="2">
        <v>216</v>
      </c>
      <c r="R23" s="8">
        <f t="shared" si="17"/>
        <v>0</v>
      </c>
      <c r="S23" s="8">
        <f t="shared" si="18"/>
        <v>0</v>
      </c>
      <c r="T23" s="9">
        <f t="shared" si="19"/>
        <v>0.17556071152358854</v>
      </c>
      <c r="U23" s="5">
        <f t="shared" si="20"/>
        <v>0.17433751743375175</v>
      </c>
      <c r="V23" s="5">
        <f t="shared" si="21"/>
        <v>1.4867579908675799</v>
      </c>
      <c r="W23" s="5">
        <f t="shared" si="22"/>
        <v>1.3268839103869654</v>
      </c>
      <c r="X23" s="5">
        <f t="shared" si="23"/>
        <v>0.71936758893280628</v>
      </c>
      <c r="Y23" s="5">
        <f t="shared" si="24"/>
        <v>0.99693251533742333</v>
      </c>
      <c r="Z23">
        <v>4.5</v>
      </c>
    </row>
    <row r="24" spans="1:36" x14ac:dyDescent="0.25">
      <c r="A24" t="s">
        <v>19</v>
      </c>
      <c r="B24" s="1">
        <v>1882</v>
      </c>
      <c r="C24" s="2">
        <v>0</v>
      </c>
      <c r="D24" s="1">
        <v>1343</v>
      </c>
      <c r="E24" s="2">
        <v>0</v>
      </c>
      <c r="F24" s="1">
        <v>1293</v>
      </c>
      <c r="G24" s="2">
        <v>227</v>
      </c>
      <c r="H24" s="1">
        <v>1434</v>
      </c>
      <c r="I24" s="2">
        <v>250</v>
      </c>
      <c r="J24" s="1">
        <v>1095</v>
      </c>
      <c r="K24" s="2">
        <v>1628</v>
      </c>
      <c r="L24" s="1">
        <v>982</v>
      </c>
      <c r="M24" s="2">
        <v>1303</v>
      </c>
      <c r="N24" s="1">
        <v>1012</v>
      </c>
      <c r="O24" s="2">
        <v>728</v>
      </c>
      <c r="P24" s="1">
        <v>652</v>
      </c>
      <c r="Q24" s="2">
        <v>650</v>
      </c>
      <c r="R24" s="8">
        <f t="shared" si="17"/>
        <v>0</v>
      </c>
      <c r="S24" s="8">
        <f t="shared" si="18"/>
        <v>0</v>
      </c>
      <c r="T24" s="9">
        <f t="shared" si="19"/>
        <v>0</v>
      </c>
      <c r="U24" s="5">
        <f t="shared" si="20"/>
        <v>0</v>
      </c>
      <c r="V24" s="5">
        <f t="shared" si="21"/>
        <v>0.54255319148936165</v>
      </c>
      <c r="W24" s="5">
        <f t="shared" si="22"/>
        <v>0.67567567567567566</v>
      </c>
      <c r="X24" s="5">
        <f t="shared" si="23"/>
        <v>0.96256684491978606</v>
      </c>
      <c r="Y24" s="5">
        <f t="shared" si="24"/>
        <v>1.0177777777777777</v>
      </c>
      <c r="Z24">
        <v>10</v>
      </c>
    </row>
    <row r="25" spans="1:36" ht="15.75" thickBot="1" x14ac:dyDescent="0.3">
      <c r="A25" t="s">
        <v>20</v>
      </c>
      <c r="B25" s="3">
        <v>221</v>
      </c>
      <c r="C25" s="4">
        <v>0</v>
      </c>
      <c r="D25" s="3">
        <v>106</v>
      </c>
      <c r="E25" s="4">
        <v>0</v>
      </c>
      <c r="F25" s="3">
        <v>230</v>
      </c>
      <c r="G25" s="4">
        <v>0</v>
      </c>
      <c r="H25" s="3">
        <v>224</v>
      </c>
      <c r="I25" s="4">
        <v>0</v>
      </c>
      <c r="J25" s="3">
        <v>94</v>
      </c>
      <c r="K25" s="4">
        <v>51</v>
      </c>
      <c r="L25" s="3">
        <v>185</v>
      </c>
      <c r="M25" s="4">
        <v>125</v>
      </c>
      <c r="N25" s="3">
        <v>187</v>
      </c>
      <c r="O25" s="4">
        <v>180</v>
      </c>
      <c r="P25" s="3">
        <v>225</v>
      </c>
      <c r="Q25" s="4">
        <v>229</v>
      </c>
      <c r="R25" s="8">
        <f t="shared" si="17"/>
        <v>0</v>
      </c>
      <c r="S25" s="8">
        <f t="shared" si="18"/>
        <v>0</v>
      </c>
      <c r="T25" s="9">
        <f>SUM(G26)/F26</f>
        <v>3.8159136177796413E-2</v>
      </c>
      <c r="U25" s="5">
        <f t="shared" si="20"/>
        <v>0.16486594637855143</v>
      </c>
      <c r="V25" s="5">
        <f t="shared" si="21"/>
        <v>0.41189119449521555</v>
      </c>
      <c r="W25" s="5">
        <f t="shared" si="22"/>
        <v>0.75255907999494498</v>
      </c>
      <c r="X25" s="5">
        <f t="shared" si="23"/>
        <v>0.90699830063340026</v>
      </c>
      <c r="Y25" s="5">
        <f t="shared" si="24"/>
        <v>0.97598212623347602</v>
      </c>
      <c r="Z25">
        <v>10.4</v>
      </c>
    </row>
    <row r="26" spans="1:36" x14ac:dyDescent="0.25">
      <c r="B26">
        <f t="shared" ref="B26:Q26" si="25">SUM(B17:B25)</f>
        <v>14731</v>
      </c>
      <c r="C26">
        <f t="shared" si="25"/>
        <v>0</v>
      </c>
      <c r="D26">
        <f t="shared" si="25"/>
        <v>10406</v>
      </c>
      <c r="E26">
        <f t="shared" si="25"/>
        <v>0</v>
      </c>
      <c r="F26">
        <f t="shared" si="25"/>
        <v>9539</v>
      </c>
      <c r="G26">
        <f t="shared" si="25"/>
        <v>364</v>
      </c>
      <c r="H26">
        <f t="shared" si="25"/>
        <v>9996</v>
      </c>
      <c r="I26">
        <f t="shared" si="25"/>
        <v>1648</v>
      </c>
      <c r="J26">
        <f t="shared" si="25"/>
        <v>9301</v>
      </c>
      <c r="K26">
        <f t="shared" si="25"/>
        <v>3831</v>
      </c>
      <c r="L26">
        <f t="shared" si="25"/>
        <v>7913</v>
      </c>
      <c r="M26">
        <f t="shared" si="25"/>
        <v>5955</v>
      </c>
      <c r="N26">
        <f t="shared" si="25"/>
        <v>6473</v>
      </c>
      <c r="O26">
        <f t="shared" si="25"/>
        <v>5871</v>
      </c>
      <c r="P26">
        <f t="shared" si="25"/>
        <v>5371</v>
      </c>
      <c r="Q26">
        <f t="shared" si="25"/>
        <v>5242</v>
      </c>
    </row>
    <row r="27" spans="1:36" ht="15.75" thickBot="1" x14ac:dyDescent="0.3">
      <c r="C27">
        <v>0</v>
      </c>
      <c r="E27">
        <v>0</v>
      </c>
      <c r="G27">
        <v>3.7999999999999999E-2</v>
      </c>
      <c r="I27">
        <v>0.16</v>
      </c>
      <c r="K27">
        <v>0.41</v>
      </c>
      <c r="M27">
        <v>0.75</v>
      </c>
      <c r="O27">
        <v>0.9</v>
      </c>
      <c r="Q27">
        <v>0.97</v>
      </c>
    </row>
    <row r="28" spans="1:36" x14ac:dyDescent="0.25">
      <c r="B28" s="11" t="s">
        <v>1</v>
      </c>
      <c r="C28" s="12"/>
      <c r="D28" s="11" t="s">
        <v>2</v>
      </c>
      <c r="E28" s="12"/>
      <c r="F28" s="11" t="s">
        <v>3</v>
      </c>
      <c r="G28" s="12"/>
      <c r="H28" s="11" t="s">
        <v>4</v>
      </c>
      <c r="I28" s="12"/>
      <c r="J28" s="11" t="s">
        <v>5</v>
      </c>
      <c r="K28" s="12"/>
      <c r="L28" s="11" t="s">
        <v>6</v>
      </c>
      <c r="M28" s="12"/>
      <c r="N28" s="11" t="s">
        <v>7</v>
      </c>
      <c r="O28" s="12"/>
      <c r="P28" s="11" t="s">
        <v>8</v>
      </c>
      <c r="Q28" s="12"/>
      <c r="R28" s="7"/>
      <c r="S28" s="7"/>
      <c r="T28" s="7"/>
    </row>
    <row r="29" spans="1:36" x14ac:dyDescent="0.25">
      <c r="A29" t="s">
        <v>23</v>
      </c>
      <c r="B29" s="1" t="s">
        <v>10</v>
      </c>
      <c r="C29" s="2" t="s">
        <v>11</v>
      </c>
      <c r="D29" s="1" t="s">
        <v>10</v>
      </c>
      <c r="E29" s="2" t="s">
        <v>11</v>
      </c>
      <c r="F29" s="1" t="s">
        <v>10</v>
      </c>
      <c r="G29" s="2" t="s">
        <v>11</v>
      </c>
      <c r="H29" s="1" t="s">
        <v>10</v>
      </c>
      <c r="I29" s="2" t="s">
        <v>11</v>
      </c>
      <c r="J29" s="1" t="s">
        <v>10</v>
      </c>
      <c r="K29" s="2" t="s">
        <v>11</v>
      </c>
      <c r="L29" s="1" t="s">
        <v>10</v>
      </c>
      <c r="M29" s="2" t="s">
        <v>11</v>
      </c>
      <c r="N29" s="1" t="s">
        <v>10</v>
      </c>
      <c r="O29" s="2" t="s">
        <v>11</v>
      </c>
      <c r="P29" s="1" t="s">
        <v>10</v>
      </c>
      <c r="Q29" s="2" t="s">
        <v>11</v>
      </c>
      <c r="R29" s="8"/>
      <c r="S29" s="8"/>
      <c r="T29" s="8"/>
    </row>
    <row r="30" spans="1:36" x14ac:dyDescent="0.25">
      <c r="A30" t="s">
        <v>12</v>
      </c>
      <c r="B30" s="1">
        <v>100</v>
      </c>
      <c r="C30" s="2">
        <v>0</v>
      </c>
      <c r="D30" s="1">
        <v>100</v>
      </c>
      <c r="E30" s="2">
        <v>0</v>
      </c>
      <c r="F30" s="1">
        <v>100</v>
      </c>
      <c r="G30" s="2">
        <v>0</v>
      </c>
      <c r="H30" s="1">
        <v>100</v>
      </c>
      <c r="I30" s="2">
        <v>5</v>
      </c>
      <c r="J30" s="1">
        <v>100</v>
      </c>
      <c r="K30" s="2">
        <v>5</v>
      </c>
      <c r="L30" s="1">
        <v>100</v>
      </c>
      <c r="M30" s="2">
        <v>20</v>
      </c>
      <c r="N30" s="1">
        <v>100</v>
      </c>
      <c r="O30" s="2">
        <v>90</v>
      </c>
      <c r="P30" s="1">
        <v>100</v>
      </c>
      <c r="Q30" s="2">
        <v>100</v>
      </c>
      <c r="R30" s="7">
        <v>0</v>
      </c>
      <c r="S30" s="7">
        <v>1</v>
      </c>
      <c r="T30" s="7">
        <v>2</v>
      </c>
      <c r="U30">
        <v>4</v>
      </c>
      <c r="V30">
        <v>6</v>
      </c>
      <c r="W30">
        <v>8</v>
      </c>
      <c r="X30">
        <v>16</v>
      </c>
      <c r="Y30">
        <v>32</v>
      </c>
      <c r="AA30">
        <v>32</v>
      </c>
      <c r="AB30">
        <v>16</v>
      </c>
      <c r="AC30">
        <v>8</v>
      </c>
      <c r="AD30">
        <v>6</v>
      </c>
      <c r="AE30">
        <v>4</v>
      </c>
      <c r="AF30">
        <v>2</v>
      </c>
      <c r="AG30">
        <v>1</v>
      </c>
      <c r="AH30">
        <v>0</v>
      </c>
    </row>
    <row r="31" spans="1:36" x14ac:dyDescent="0.25">
      <c r="A31" t="s">
        <v>13</v>
      </c>
      <c r="B31" s="1">
        <v>100</v>
      </c>
      <c r="C31" s="2">
        <v>0</v>
      </c>
      <c r="D31" s="1">
        <v>100</v>
      </c>
      <c r="E31" s="2">
        <v>0</v>
      </c>
      <c r="F31" s="1">
        <v>100</v>
      </c>
      <c r="G31" s="2">
        <v>5</v>
      </c>
      <c r="H31" s="1">
        <v>100</v>
      </c>
      <c r="I31" s="2">
        <v>10</v>
      </c>
      <c r="J31" s="1">
        <v>100</v>
      </c>
      <c r="K31" s="2">
        <v>15</v>
      </c>
      <c r="L31" s="1">
        <v>100</v>
      </c>
      <c r="M31" s="2">
        <v>80</v>
      </c>
      <c r="N31" s="1">
        <v>100</v>
      </c>
      <c r="O31" s="2">
        <v>90</v>
      </c>
      <c r="P31" s="1">
        <v>100</v>
      </c>
      <c r="Q31" s="2">
        <v>100</v>
      </c>
      <c r="R31" s="9">
        <f>SUM(C30)/B30</f>
        <v>0</v>
      </c>
      <c r="S31" s="9">
        <f>SUM(E30)/D30</f>
        <v>0</v>
      </c>
      <c r="T31" s="9">
        <f>SUM(G30)/F30</f>
        <v>0</v>
      </c>
      <c r="U31" s="5">
        <f>SUM(I30)/H30</f>
        <v>0.05</v>
      </c>
      <c r="V31" s="5">
        <f>SUM(K30)/J30</f>
        <v>0.05</v>
      </c>
      <c r="W31" s="5">
        <f>SUM(M30)/L30</f>
        <v>0.2</v>
      </c>
      <c r="X31" s="5">
        <f>SUM(O30)/N30</f>
        <v>0.9</v>
      </c>
      <c r="Y31" s="5">
        <f>SUM(Q30)/P30</f>
        <v>1</v>
      </c>
      <c r="AA31">
        <v>100</v>
      </c>
      <c r="AB31">
        <v>90</v>
      </c>
      <c r="AC31">
        <v>20</v>
      </c>
      <c r="AD31">
        <v>5</v>
      </c>
      <c r="AE31">
        <v>5</v>
      </c>
      <c r="AF31">
        <v>0</v>
      </c>
      <c r="AG31">
        <v>0</v>
      </c>
      <c r="AH31">
        <v>0</v>
      </c>
      <c r="AJ31">
        <v>16</v>
      </c>
    </row>
    <row r="32" spans="1:36" x14ac:dyDescent="0.25">
      <c r="A32" t="s">
        <v>14</v>
      </c>
      <c r="B32" s="1">
        <v>100</v>
      </c>
      <c r="C32" s="2">
        <v>0</v>
      </c>
      <c r="D32" s="1">
        <v>100</v>
      </c>
      <c r="E32" s="2">
        <v>0</v>
      </c>
      <c r="F32" s="1">
        <v>100</v>
      </c>
      <c r="G32" s="2">
        <v>0</v>
      </c>
      <c r="H32" s="1">
        <v>100</v>
      </c>
      <c r="I32" s="2">
        <v>10</v>
      </c>
      <c r="J32" s="1">
        <v>100</v>
      </c>
      <c r="K32" s="2">
        <v>20</v>
      </c>
      <c r="L32" s="1">
        <v>100</v>
      </c>
      <c r="M32" s="2">
        <v>70</v>
      </c>
      <c r="N32" s="1">
        <v>100</v>
      </c>
      <c r="O32" s="2">
        <v>90</v>
      </c>
      <c r="P32" s="1">
        <v>100</v>
      </c>
      <c r="Q32" s="2">
        <v>100</v>
      </c>
      <c r="R32" s="9">
        <f t="shared" ref="R32:R39" si="26">SUM(C31)/B31</f>
        <v>0</v>
      </c>
      <c r="S32" s="9">
        <f t="shared" ref="S32:S39" si="27">SUM(E31)/D31</f>
        <v>0</v>
      </c>
      <c r="T32" s="9">
        <f t="shared" ref="T32:T39" si="28">SUM(G31)/F31</f>
        <v>0.05</v>
      </c>
      <c r="U32" s="5">
        <f t="shared" ref="U32:U39" si="29">SUM(I31)/H31</f>
        <v>0.1</v>
      </c>
      <c r="V32" s="5">
        <f t="shared" ref="V32:V39" si="30">SUM(K31)/J31</f>
        <v>0.15</v>
      </c>
      <c r="W32" s="5">
        <f t="shared" ref="W32:W39" si="31">SUM(M31)/L31</f>
        <v>0.8</v>
      </c>
      <c r="X32" s="5">
        <f t="shared" ref="X32:X38" si="32">SUM(O31)/N31</f>
        <v>0.9</v>
      </c>
      <c r="Y32" s="5">
        <f t="shared" ref="Y32:Y39" si="33">SUM(Q31)/P31</f>
        <v>1</v>
      </c>
      <c r="AA32">
        <v>100</v>
      </c>
      <c r="AB32">
        <v>90</v>
      </c>
      <c r="AC32">
        <v>80</v>
      </c>
      <c r="AD32">
        <v>15</v>
      </c>
      <c r="AE32">
        <v>10</v>
      </c>
      <c r="AF32">
        <v>5</v>
      </c>
      <c r="AG32">
        <v>0</v>
      </c>
      <c r="AH32">
        <v>0</v>
      </c>
      <c r="AJ32">
        <v>8.3000000000000007</v>
      </c>
    </row>
    <row r="33" spans="1:36" x14ac:dyDescent="0.25">
      <c r="A33" t="s">
        <v>15</v>
      </c>
      <c r="B33" s="1">
        <v>100</v>
      </c>
      <c r="C33" s="2">
        <v>0</v>
      </c>
      <c r="D33" s="1">
        <v>100</v>
      </c>
      <c r="E33" s="2">
        <v>0</v>
      </c>
      <c r="F33" s="1">
        <v>100</v>
      </c>
      <c r="G33" s="2">
        <v>0</v>
      </c>
      <c r="H33" s="1">
        <v>100</v>
      </c>
      <c r="I33" s="2">
        <v>0</v>
      </c>
      <c r="J33" s="1">
        <v>100</v>
      </c>
      <c r="K33" s="2">
        <v>20</v>
      </c>
      <c r="L33" s="1">
        <v>100</v>
      </c>
      <c r="M33" s="2">
        <v>40</v>
      </c>
      <c r="N33" s="1">
        <v>100</v>
      </c>
      <c r="O33" s="2">
        <v>90</v>
      </c>
      <c r="P33" s="1">
        <v>100</v>
      </c>
      <c r="Q33" s="2">
        <v>100</v>
      </c>
      <c r="R33" s="9">
        <f t="shared" si="26"/>
        <v>0</v>
      </c>
      <c r="S33" s="9">
        <f t="shared" si="27"/>
        <v>0</v>
      </c>
      <c r="T33" s="9">
        <f t="shared" si="28"/>
        <v>0</v>
      </c>
      <c r="U33" s="5">
        <f t="shared" si="29"/>
        <v>0.1</v>
      </c>
      <c r="V33" s="5">
        <f t="shared" si="30"/>
        <v>0.2</v>
      </c>
      <c r="W33" s="5">
        <f t="shared" si="31"/>
        <v>0.7</v>
      </c>
      <c r="X33" s="5">
        <f t="shared" si="32"/>
        <v>0.9</v>
      </c>
      <c r="Y33" s="5">
        <f t="shared" si="33"/>
        <v>1</v>
      </c>
      <c r="AA33">
        <v>100</v>
      </c>
      <c r="AB33">
        <v>90</v>
      </c>
      <c r="AC33">
        <v>70</v>
      </c>
      <c r="AD33">
        <v>20</v>
      </c>
      <c r="AE33">
        <v>10</v>
      </c>
      <c r="AF33">
        <v>0</v>
      </c>
      <c r="AG33">
        <v>0</v>
      </c>
      <c r="AH33">
        <v>0</v>
      </c>
      <c r="AJ33">
        <v>9.3000000000000007</v>
      </c>
    </row>
    <row r="34" spans="1:36" x14ac:dyDescent="0.25">
      <c r="A34" t="s">
        <v>16</v>
      </c>
      <c r="B34" s="1">
        <v>100</v>
      </c>
      <c r="C34" s="2">
        <v>0</v>
      </c>
      <c r="D34" s="1">
        <v>100</v>
      </c>
      <c r="E34" s="2">
        <v>0</v>
      </c>
      <c r="F34" s="1">
        <v>100</v>
      </c>
      <c r="G34" s="2">
        <v>5</v>
      </c>
      <c r="H34" s="1">
        <v>100</v>
      </c>
      <c r="I34" s="2">
        <v>10</v>
      </c>
      <c r="J34" s="1">
        <v>100</v>
      </c>
      <c r="K34" s="2">
        <v>20</v>
      </c>
      <c r="L34" s="1">
        <v>100</v>
      </c>
      <c r="M34" s="2">
        <v>90</v>
      </c>
      <c r="N34" s="1">
        <v>100</v>
      </c>
      <c r="O34" s="2">
        <v>90</v>
      </c>
      <c r="P34" s="1">
        <v>100</v>
      </c>
      <c r="Q34" s="2">
        <v>100</v>
      </c>
      <c r="R34" s="9">
        <f t="shared" si="26"/>
        <v>0</v>
      </c>
      <c r="S34" s="9">
        <f t="shared" si="27"/>
        <v>0</v>
      </c>
      <c r="T34" s="9">
        <f t="shared" si="28"/>
        <v>0</v>
      </c>
      <c r="U34" s="5">
        <f t="shared" si="29"/>
        <v>0</v>
      </c>
      <c r="V34" s="5">
        <f t="shared" si="30"/>
        <v>0.2</v>
      </c>
      <c r="W34" s="5">
        <f t="shared" si="31"/>
        <v>0.4</v>
      </c>
      <c r="X34" s="5">
        <f t="shared" si="32"/>
        <v>0.9</v>
      </c>
      <c r="Y34" s="5">
        <f t="shared" si="33"/>
        <v>1</v>
      </c>
      <c r="AA34">
        <v>100</v>
      </c>
      <c r="AB34">
        <v>90</v>
      </c>
      <c r="AC34">
        <v>40</v>
      </c>
      <c r="AD34">
        <v>20</v>
      </c>
      <c r="AE34">
        <v>0</v>
      </c>
      <c r="AF34">
        <v>0</v>
      </c>
      <c r="AG34">
        <v>0</v>
      </c>
      <c r="AH34">
        <v>0</v>
      </c>
      <c r="AJ34">
        <v>16</v>
      </c>
    </row>
    <row r="35" spans="1:36" x14ac:dyDescent="0.25">
      <c r="A35" t="s">
        <v>17</v>
      </c>
      <c r="B35" s="1">
        <v>100</v>
      </c>
      <c r="C35" s="2">
        <v>0</v>
      </c>
      <c r="D35" s="1">
        <v>100</v>
      </c>
      <c r="E35" s="2">
        <v>0</v>
      </c>
      <c r="F35" s="1">
        <v>100</v>
      </c>
      <c r="G35" s="2">
        <v>0</v>
      </c>
      <c r="H35" s="1">
        <v>100</v>
      </c>
      <c r="I35" s="2">
        <v>5</v>
      </c>
      <c r="J35" s="1">
        <v>100</v>
      </c>
      <c r="K35" s="2">
        <v>5</v>
      </c>
      <c r="L35" s="1">
        <v>100</v>
      </c>
      <c r="M35" s="2">
        <v>70</v>
      </c>
      <c r="N35" s="1">
        <v>100</v>
      </c>
      <c r="O35" s="2">
        <v>80</v>
      </c>
      <c r="P35" s="1">
        <v>100</v>
      </c>
      <c r="Q35" s="2">
        <v>100</v>
      </c>
      <c r="R35" s="9">
        <f t="shared" si="26"/>
        <v>0</v>
      </c>
      <c r="S35" s="9">
        <f t="shared" si="27"/>
        <v>0</v>
      </c>
      <c r="T35" s="9">
        <f t="shared" si="28"/>
        <v>0.05</v>
      </c>
      <c r="U35" s="5">
        <f t="shared" si="29"/>
        <v>0.1</v>
      </c>
      <c r="V35" s="5">
        <f t="shared" si="30"/>
        <v>0.2</v>
      </c>
      <c r="W35" s="5">
        <f t="shared" si="31"/>
        <v>0.9</v>
      </c>
      <c r="X35" s="5">
        <f t="shared" si="32"/>
        <v>0.9</v>
      </c>
      <c r="Y35" s="5">
        <f t="shared" si="33"/>
        <v>1</v>
      </c>
      <c r="AA35">
        <v>100</v>
      </c>
      <c r="AB35">
        <v>90</v>
      </c>
      <c r="AC35">
        <v>90</v>
      </c>
      <c r="AD35">
        <v>20</v>
      </c>
      <c r="AE35">
        <v>10</v>
      </c>
      <c r="AF35">
        <v>5</v>
      </c>
      <c r="AG35">
        <v>0</v>
      </c>
      <c r="AH35">
        <v>0</v>
      </c>
      <c r="AJ35">
        <v>7.6</v>
      </c>
    </row>
    <row r="36" spans="1:36" x14ac:dyDescent="0.25">
      <c r="A36" t="s">
        <v>18</v>
      </c>
      <c r="B36" s="1">
        <v>100</v>
      </c>
      <c r="C36" s="2">
        <v>0</v>
      </c>
      <c r="D36" s="1">
        <v>100</v>
      </c>
      <c r="E36" s="2">
        <v>0</v>
      </c>
      <c r="F36" s="1">
        <v>100</v>
      </c>
      <c r="G36" s="2">
        <v>0</v>
      </c>
      <c r="H36" s="1">
        <v>100</v>
      </c>
      <c r="I36" s="2">
        <v>0</v>
      </c>
      <c r="J36" s="1">
        <v>100</v>
      </c>
      <c r="K36" s="2">
        <v>15</v>
      </c>
      <c r="L36" s="1">
        <v>100</v>
      </c>
      <c r="M36" s="2">
        <v>70</v>
      </c>
      <c r="N36" s="1">
        <v>100</v>
      </c>
      <c r="O36" s="2">
        <v>90</v>
      </c>
      <c r="P36" s="1">
        <v>100</v>
      </c>
      <c r="Q36" s="2">
        <v>100</v>
      </c>
      <c r="R36" s="9">
        <f t="shared" si="26"/>
        <v>0</v>
      </c>
      <c r="S36" s="9">
        <f t="shared" si="27"/>
        <v>0</v>
      </c>
      <c r="T36" s="9">
        <f t="shared" si="28"/>
        <v>0</v>
      </c>
      <c r="U36" s="5">
        <f t="shared" si="29"/>
        <v>0.05</v>
      </c>
      <c r="V36" s="5">
        <f t="shared" si="30"/>
        <v>0.05</v>
      </c>
      <c r="W36" s="5">
        <f t="shared" si="31"/>
        <v>0.7</v>
      </c>
      <c r="X36" s="5">
        <f t="shared" si="32"/>
        <v>0.8</v>
      </c>
      <c r="Y36" s="5">
        <f t="shared" si="33"/>
        <v>1</v>
      </c>
      <c r="AA36">
        <v>100</v>
      </c>
      <c r="AB36">
        <v>80</v>
      </c>
      <c r="AC36">
        <v>70</v>
      </c>
      <c r="AD36">
        <v>5</v>
      </c>
      <c r="AE36">
        <v>5</v>
      </c>
      <c r="AF36">
        <v>0</v>
      </c>
      <c r="AG36">
        <v>0</v>
      </c>
      <c r="AH36">
        <v>0</v>
      </c>
      <c r="AJ36">
        <v>8.5</v>
      </c>
    </row>
    <row r="37" spans="1:36" x14ac:dyDescent="0.25">
      <c r="A37" t="s">
        <v>19</v>
      </c>
      <c r="B37" s="1">
        <v>100</v>
      </c>
      <c r="C37" s="2">
        <v>0</v>
      </c>
      <c r="D37" s="1">
        <v>100</v>
      </c>
      <c r="E37" s="2">
        <v>0</v>
      </c>
      <c r="F37" s="1">
        <v>100</v>
      </c>
      <c r="G37" s="2">
        <v>0</v>
      </c>
      <c r="H37" s="1">
        <v>100</v>
      </c>
      <c r="I37" s="2">
        <v>10</v>
      </c>
      <c r="J37" s="1">
        <v>100</v>
      </c>
      <c r="K37" s="2">
        <v>80</v>
      </c>
      <c r="L37" s="1">
        <v>100</v>
      </c>
      <c r="M37" s="2">
        <v>100</v>
      </c>
      <c r="N37" s="1">
        <v>100</v>
      </c>
      <c r="O37" s="2">
        <v>100</v>
      </c>
      <c r="P37" s="1">
        <v>100</v>
      </c>
      <c r="Q37" s="2">
        <v>100</v>
      </c>
      <c r="R37" s="9">
        <f t="shared" si="26"/>
        <v>0</v>
      </c>
      <c r="S37" s="9">
        <f t="shared" si="27"/>
        <v>0</v>
      </c>
      <c r="T37" s="9">
        <f t="shared" si="28"/>
        <v>0</v>
      </c>
      <c r="U37" s="5">
        <f t="shared" si="29"/>
        <v>0</v>
      </c>
      <c r="V37" s="5">
        <f t="shared" si="30"/>
        <v>0.15</v>
      </c>
      <c r="W37" s="5">
        <f t="shared" si="31"/>
        <v>0.7</v>
      </c>
      <c r="X37" s="5">
        <f t="shared" si="32"/>
        <v>0.9</v>
      </c>
      <c r="Y37" s="5">
        <f t="shared" si="33"/>
        <v>1</v>
      </c>
      <c r="AA37">
        <v>100</v>
      </c>
      <c r="AB37">
        <v>90</v>
      </c>
      <c r="AC37">
        <v>70</v>
      </c>
      <c r="AD37">
        <v>15</v>
      </c>
      <c r="AE37">
        <v>0</v>
      </c>
      <c r="AF37">
        <v>0</v>
      </c>
      <c r="AG37">
        <v>0</v>
      </c>
      <c r="AH37">
        <v>0</v>
      </c>
      <c r="AJ37">
        <v>9</v>
      </c>
    </row>
    <row r="38" spans="1:36" ht="15.75" thickBot="1" x14ac:dyDescent="0.3">
      <c r="A38" t="s">
        <v>20</v>
      </c>
      <c r="B38" s="3">
        <v>100</v>
      </c>
      <c r="C38" s="4">
        <v>0</v>
      </c>
      <c r="D38" s="3">
        <v>100</v>
      </c>
      <c r="E38" s="4">
        <v>0</v>
      </c>
      <c r="F38" s="3">
        <v>100</v>
      </c>
      <c r="G38" s="4">
        <v>5</v>
      </c>
      <c r="H38" s="3">
        <v>100</v>
      </c>
      <c r="I38" s="4">
        <v>0</v>
      </c>
      <c r="J38" s="3">
        <v>100</v>
      </c>
      <c r="K38" s="4">
        <v>10</v>
      </c>
      <c r="L38" s="3">
        <v>100</v>
      </c>
      <c r="M38" s="4">
        <v>70</v>
      </c>
      <c r="N38" s="3">
        <v>100</v>
      </c>
      <c r="O38" s="4">
        <v>80</v>
      </c>
      <c r="P38" s="3">
        <v>100</v>
      </c>
      <c r="Q38" s="4">
        <v>100</v>
      </c>
      <c r="R38" s="9">
        <f t="shared" si="26"/>
        <v>0</v>
      </c>
      <c r="S38" s="9">
        <f t="shared" si="27"/>
        <v>0</v>
      </c>
      <c r="T38" s="9">
        <f t="shared" si="28"/>
        <v>0</v>
      </c>
      <c r="U38" s="5">
        <f t="shared" si="29"/>
        <v>0.1</v>
      </c>
      <c r="V38" s="5">
        <f t="shared" si="30"/>
        <v>0.8</v>
      </c>
      <c r="W38" s="5">
        <f t="shared" si="31"/>
        <v>1</v>
      </c>
      <c r="X38" s="5">
        <f t="shared" si="32"/>
        <v>1</v>
      </c>
      <c r="Y38" s="5">
        <f t="shared" si="33"/>
        <v>1</v>
      </c>
      <c r="AA38">
        <v>100</v>
      </c>
      <c r="AB38">
        <v>100</v>
      </c>
      <c r="AC38">
        <v>100</v>
      </c>
      <c r="AD38">
        <v>80</v>
      </c>
      <c r="AE38">
        <v>10</v>
      </c>
      <c r="AF38">
        <v>0</v>
      </c>
      <c r="AG38">
        <v>0</v>
      </c>
      <c r="AH38">
        <v>0</v>
      </c>
      <c r="AJ38">
        <v>6.5</v>
      </c>
    </row>
    <row r="39" spans="1:36" x14ac:dyDescent="0.25">
      <c r="C39" s="6">
        <f>SUM(C30:C38)/9</f>
        <v>0</v>
      </c>
      <c r="D39" s="6"/>
      <c r="E39" s="6">
        <f>SUM(E30:E38)/9</f>
        <v>0</v>
      </c>
      <c r="F39" s="6"/>
      <c r="G39" s="6">
        <f>SUM(G30:G38)/9</f>
        <v>1.6666666666666667</v>
      </c>
      <c r="H39" s="6"/>
      <c r="I39" s="6">
        <f>SUM(I30:I38)/9</f>
        <v>5.5555555555555554</v>
      </c>
      <c r="J39" s="6"/>
      <c r="K39" s="6">
        <f>SUM(K30:K38)/9</f>
        <v>21.111111111111111</v>
      </c>
      <c r="L39" s="6"/>
      <c r="M39" s="6">
        <f>SUM(M30:M38)/9</f>
        <v>67.777777777777771</v>
      </c>
      <c r="N39" s="6"/>
      <c r="O39" s="6">
        <f>SUM(O30:O38)/9</f>
        <v>88.888888888888886</v>
      </c>
      <c r="P39" s="6"/>
      <c r="Q39" s="6">
        <f>SUM(Q30:Q38)/9</f>
        <v>100</v>
      </c>
      <c r="R39" s="9">
        <f t="shared" si="26"/>
        <v>0</v>
      </c>
      <c r="S39" s="9">
        <f t="shared" si="27"/>
        <v>0</v>
      </c>
      <c r="T39" s="9">
        <f t="shared" si="28"/>
        <v>0.05</v>
      </c>
      <c r="U39" s="5">
        <f t="shared" si="29"/>
        <v>0</v>
      </c>
      <c r="V39" s="5">
        <f t="shared" si="30"/>
        <v>0.1</v>
      </c>
      <c r="W39" s="5">
        <f t="shared" si="31"/>
        <v>0.7</v>
      </c>
      <c r="X39" s="5">
        <f>SUM(O38)/N38</f>
        <v>0.8</v>
      </c>
      <c r="Y39" s="5">
        <f t="shared" si="33"/>
        <v>1</v>
      </c>
      <c r="AA39">
        <v>100</v>
      </c>
      <c r="AB39">
        <v>80</v>
      </c>
      <c r="AC39">
        <v>70</v>
      </c>
      <c r="AD39">
        <v>10</v>
      </c>
      <c r="AE39">
        <v>0</v>
      </c>
      <c r="AF39">
        <v>5</v>
      </c>
      <c r="AG39">
        <v>0</v>
      </c>
      <c r="AH39">
        <v>0</v>
      </c>
      <c r="AJ39">
        <v>8.6</v>
      </c>
    </row>
    <row r="41" spans="1:36" x14ac:dyDescent="0.25">
      <c r="J41">
        <v>32</v>
      </c>
      <c r="K41">
        <v>16</v>
      </c>
      <c r="L41">
        <v>8</v>
      </c>
      <c r="M41">
        <v>6</v>
      </c>
      <c r="N41">
        <v>4</v>
      </c>
      <c r="O41">
        <v>2</v>
      </c>
      <c r="P41">
        <v>1</v>
      </c>
      <c r="Q41">
        <v>0</v>
      </c>
      <c r="T41">
        <v>0</v>
      </c>
      <c r="U41">
        <v>1</v>
      </c>
      <c r="V41">
        <v>2</v>
      </c>
      <c r="W41">
        <v>4</v>
      </c>
      <c r="X41">
        <v>6</v>
      </c>
      <c r="Y41">
        <v>8</v>
      </c>
      <c r="Z41">
        <v>16</v>
      </c>
      <c r="AA41">
        <v>32</v>
      </c>
    </row>
    <row r="42" spans="1:36" x14ac:dyDescent="0.25">
      <c r="I42" t="s">
        <v>24</v>
      </c>
      <c r="J42" s="10">
        <v>96.125907990314772</v>
      </c>
      <c r="K42" s="10">
        <v>112.565445026178</v>
      </c>
      <c r="L42" s="10">
        <v>20.670995670995669</v>
      </c>
      <c r="M42" s="10">
        <v>3.3673469387755102</v>
      </c>
      <c r="N42" s="10">
        <v>5.123825789923143</v>
      </c>
      <c r="O42" s="10">
        <v>0</v>
      </c>
      <c r="P42" s="10">
        <v>0</v>
      </c>
      <c r="Q42" s="10">
        <v>0</v>
      </c>
      <c r="T42" s="10">
        <v>0</v>
      </c>
      <c r="U42" s="10">
        <v>0</v>
      </c>
      <c r="V42" s="10">
        <v>0</v>
      </c>
      <c r="W42" s="10">
        <v>5.123825789923143</v>
      </c>
      <c r="X42" s="10">
        <v>3.3673469387755102</v>
      </c>
      <c r="Y42" s="10">
        <v>20.670995670995669</v>
      </c>
      <c r="Z42" s="10">
        <v>112.565445026178</v>
      </c>
      <c r="AA42" s="10">
        <v>96.125907990314772</v>
      </c>
    </row>
    <row r="43" spans="1:36" x14ac:dyDescent="0.25">
      <c r="I43" t="s">
        <v>25</v>
      </c>
      <c r="J43" s="10">
        <v>90.464240903387704</v>
      </c>
      <c r="K43" s="10">
        <v>100.63025210084034</v>
      </c>
      <c r="L43" s="10">
        <v>78.869257950530042</v>
      </c>
      <c r="M43" s="10">
        <v>22.210125204137178</v>
      </c>
      <c r="N43" s="10">
        <v>39.473684210526315</v>
      </c>
      <c r="O43" s="10">
        <v>6.0773480662983426</v>
      </c>
      <c r="P43" s="10">
        <v>0</v>
      </c>
      <c r="Q43" s="10">
        <v>0</v>
      </c>
      <c r="T43" s="10">
        <v>0</v>
      </c>
      <c r="U43" s="10">
        <v>0</v>
      </c>
      <c r="V43" s="10">
        <v>6.0773480662983426</v>
      </c>
      <c r="W43" s="10">
        <v>39.473684210526315</v>
      </c>
      <c r="X43" s="10">
        <v>22.210125204137178</v>
      </c>
      <c r="Y43" s="10">
        <v>78.869257950530042</v>
      </c>
      <c r="Z43" s="10">
        <v>100.63025210084034</v>
      </c>
      <c r="AA43" s="10">
        <v>90.464240903387704</v>
      </c>
    </row>
    <row r="44" spans="1:36" x14ac:dyDescent="0.25">
      <c r="I44" t="s">
        <v>26</v>
      </c>
      <c r="J44" s="10">
        <v>92.668024439918526</v>
      </c>
      <c r="K44" s="10">
        <v>86.242138364779876</v>
      </c>
      <c r="L44" s="10">
        <v>60.514372163388806</v>
      </c>
      <c r="M44" s="10">
        <v>47.441457068516911</v>
      </c>
      <c r="N44" s="10">
        <v>16.918646508279338</v>
      </c>
      <c r="O44" s="10">
        <v>0</v>
      </c>
      <c r="P44" s="10">
        <v>0</v>
      </c>
      <c r="Q44" s="10">
        <v>0</v>
      </c>
      <c r="T44" s="10">
        <v>0</v>
      </c>
      <c r="U44" s="10">
        <v>0</v>
      </c>
      <c r="V44" s="10">
        <v>0</v>
      </c>
      <c r="W44" s="10">
        <v>16.918646508279338</v>
      </c>
      <c r="X44" s="10">
        <v>47.441457068516911</v>
      </c>
      <c r="Y44" s="10">
        <v>60.514372163388806</v>
      </c>
      <c r="Z44" s="10">
        <v>86.242138364779876</v>
      </c>
      <c r="AA44" s="10">
        <v>92.668024439918526</v>
      </c>
    </row>
    <row r="45" spans="1:36" x14ac:dyDescent="0.25">
      <c r="I45" t="s">
        <v>27</v>
      </c>
      <c r="J45" s="10">
        <v>97.421875</v>
      </c>
      <c r="K45" s="10">
        <v>87.339743589743591</v>
      </c>
      <c r="L45" s="10">
        <v>43.464052287581701</v>
      </c>
      <c r="M45" s="10">
        <v>18.685331710286064</v>
      </c>
      <c r="N45" s="10">
        <v>0</v>
      </c>
      <c r="O45" s="10">
        <v>1.0723860589812333</v>
      </c>
      <c r="P45" s="10">
        <v>0</v>
      </c>
      <c r="Q45" s="10">
        <v>0</v>
      </c>
      <c r="T45" s="10">
        <v>0</v>
      </c>
      <c r="U45" s="10">
        <v>0</v>
      </c>
      <c r="V45" s="10">
        <v>1.0723860589812333</v>
      </c>
      <c r="W45" s="10">
        <v>0</v>
      </c>
      <c r="X45" s="10">
        <v>18.685331710286064</v>
      </c>
      <c r="Y45" s="10">
        <v>43.464052287581701</v>
      </c>
      <c r="Z45" s="10">
        <v>87.339743589743591</v>
      </c>
      <c r="AA45" s="10">
        <v>97.421875</v>
      </c>
    </row>
    <row r="46" spans="1:36" x14ac:dyDescent="0.25">
      <c r="I46" t="s">
        <v>28</v>
      </c>
      <c r="J46" s="10">
        <v>112.37263464337701</v>
      </c>
      <c r="K46" s="10">
        <v>94.376278118609406</v>
      </c>
      <c r="L46" s="10">
        <v>124.23979148566464</v>
      </c>
      <c r="M46" s="10">
        <v>34.761904761904759</v>
      </c>
      <c r="N46" s="10">
        <v>26.289398280802288</v>
      </c>
      <c r="O46" s="10">
        <v>2.4257125530624624</v>
      </c>
      <c r="P46" s="10">
        <v>0</v>
      </c>
      <c r="Q46" s="10">
        <v>0</v>
      </c>
      <c r="T46" s="10">
        <v>0</v>
      </c>
      <c r="U46" s="10">
        <v>0</v>
      </c>
      <c r="V46" s="10">
        <v>2.4257125530624624</v>
      </c>
      <c r="W46" s="10">
        <v>26.289398280802288</v>
      </c>
      <c r="X46" s="10">
        <v>34.761904761904759</v>
      </c>
      <c r="Y46" s="10">
        <v>124.23979148566464</v>
      </c>
      <c r="Z46" s="10">
        <v>94.376278118609406</v>
      </c>
      <c r="AA46" s="10">
        <v>112.37263464337701</v>
      </c>
    </row>
    <row r="47" spans="1:36" x14ac:dyDescent="0.25">
      <c r="I47" t="s">
        <v>29</v>
      </c>
      <c r="J47" s="10">
        <v>105.26315789473684</v>
      </c>
      <c r="K47" s="10">
        <v>100</v>
      </c>
      <c r="L47" s="10">
        <v>110.41666666666667</v>
      </c>
      <c r="M47" s="10">
        <v>0</v>
      </c>
      <c r="N47" s="10">
        <v>10.327868852459018</v>
      </c>
      <c r="O47" s="10">
        <v>0</v>
      </c>
      <c r="P47" s="10">
        <v>0</v>
      </c>
      <c r="Q47" s="10">
        <v>0</v>
      </c>
      <c r="T47" s="10">
        <v>0</v>
      </c>
      <c r="U47" s="10">
        <v>0</v>
      </c>
      <c r="V47" s="10">
        <v>0</v>
      </c>
      <c r="W47" s="10">
        <v>10.327868852459018</v>
      </c>
      <c r="X47" s="10">
        <v>0</v>
      </c>
      <c r="Y47" s="10">
        <v>110.41666666666667</v>
      </c>
      <c r="Z47" s="10">
        <v>100</v>
      </c>
      <c r="AA47" s="10">
        <v>105.26315789473684</v>
      </c>
    </row>
    <row r="48" spans="1:36" x14ac:dyDescent="0.25">
      <c r="I48" t="s">
        <v>30</v>
      </c>
      <c r="J48" s="10">
        <v>90</v>
      </c>
      <c r="K48" s="10">
        <v>99.547511312217196</v>
      </c>
      <c r="L48" s="10">
        <v>36.585365853658537</v>
      </c>
      <c r="M48" s="10">
        <v>76.379690949227381</v>
      </c>
      <c r="N48" s="10">
        <v>21.393034825870647</v>
      </c>
      <c r="O48" s="10">
        <v>0</v>
      </c>
      <c r="P48" s="10">
        <v>0</v>
      </c>
      <c r="Q48" s="10">
        <v>0</v>
      </c>
      <c r="T48" s="10">
        <v>0</v>
      </c>
      <c r="U48" s="10">
        <v>0</v>
      </c>
      <c r="V48" s="10">
        <v>0</v>
      </c>
      <c r="W48" s="10">
        <v>21.393034825870647</v>
      </c>
      <c r="X48" s="10">
        <v>76.379690949227381</v>
      </c>
      <c r="Y48" s="10">
        <v>36.585365853658537</v>
      </c>
      <c r="Z48" s="10">
        <v>99.547511312217196</v>
      </c>
      <c r="AA48" s="10">
        <v>90</v>
      </c>
    </row>
    <row r="49" spans="9:48" x14ac:dyDescent="0.25">
      <c r="I49" t="s">
        <v>31</v>
      </c>
      <c r="J49" s="10">
        <v>99.693251533742327</v>
      </c>
      <c r="K49" s="10">
        <v>71.936758893280626</v>
      </c>
      <c r="L49" s="10">
        <v>132.68839103869655</v>
      </c>
      <c r="M49" s="10">
        <v>148.67579908675799</v>
      </c>
      <c r="N49" s="10">
        <v>17.433751743375176</v>
      </c>
      <c r="O49" s="10">
        <v>17.556071152358854</v>
      </c>
      <c r="P49" s="10">
        <v>0</v>
      </c>
      <c r="Q49" s="10">
        <v>0</v>
      </c>
      <c r="T49" s="10">
        <v>0</v>
      </c>
      <c r="U49" s="10">
        <v>0</v>
      </c>
      <c r="V49" s="10">
        <v>17.556071152358854</v>
      </c>
      <c r="W49" s="10">
        <v>17.433751743375176</v>
      </c>
      <c r="X49" s="10">
        <v>148.67579908675799</v>
      </c>
      <c r="Y49" s="10">
        <v>132.68839103869655</v>
      </c>
      <c r="Z49" s="10">
        <v>71.936758893280626</v>
      </c>
      <c r="AA49" s="10">
        <v>99.693251533742327</v>
      </c>
    </row>
    <row r="50" spans="9:48" x14ac:dyDescent="0.25">
      <c r="I50" t="s">
        <v>32</v>
      </c>
      <c r="J50" s="10">
        <v>101.77777777777777</v>
      </c>
      <c r="K50" s="10">
        <v>96.256684491978604</v>
      </c>
      <c r="L50" s="10">
        <v>67.567567567567565</v>
      </c>
      <c r="M50" s="10">
        <v>54.255319148936167</v>
      </c>
      <c r="N50" s="10">
        <v>0</v>
      </c>
      <c r="O50" s="10">
        <v>0</v>
      </c>
      <c r="P50" s="10">
        <v>0</v>
      </c>
      <c r="Q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54.255319148936167</v>
      </c>
      <c r="Y50" s="10">
        <v>67.567567567567565</v>
      </c>
      <c r="Z50" s="10">
        <v>96.256684491978604</v>
      </c>
      <c r="AA50" s="10">
        <v>101.77777777777777</v>
      </c>
    </row>
    <row r="51" spans="9:48" x14ac:dyDescent="0.25">
      <c r="I51" t="s">
        <v>33</v>
      </c>
      <c r="J51" s="10">
        <v>97.598212623347607</v>
      </c>
      <c r="K51" s="10">
        <v>90.699830063340031</v>
      </c>
      <c r="L51" s="10">
        <v>75.255907999494497</v>
      </c>
      <c r="M51" s="10">
        <v>41.189119449521556</v>
      </c>
      <c r="N51" s="10">
        <v>16.486594637855141</v>
      </c>
      <c r="O51" s="10">
        <v>3.8159136177796413</v>
      </c>
      <c r="P51" s="10">
        <v>0</v>
      </c>
      <c r="Q51" s="10">
        <v>0</v>
      </c>
      <c r="T51" s="10">
        <v>0</v>
      </c>
      <c r="U51" s="10">
        <v>0</v>
      </c>
      <c r="V51" s="10">
        <v>3.8159136177796413</v>
      </c>
      <c r="W51" s="10">
        <v>16.486594637855141</v>
      </c>
      <c r="X51" s="10">
        <v>41.189119449521556</v>
      </c>
      <c r="Y51" s="10">
        <v>75.255907999494497</v>
      </c>
      <c r="Z51" s="10">
        <v>90.699830063340031</v>
      </c>
      <c r="AA51" s="10">
        <v>97.598212623347607</v>
      </c>
    </row>
    <row r="53" spans="9:48" x14ac:dyDescent="0.25"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</row>
    <row r="54" spans="9:48" x14ac:dyDescent="0.25"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</row>
    <row r="55" spans="9:48" x14ac:dyDescent="0.25">
      <c r="T55" s="6">
        <v>0</v>
      </c>
      <c r="U55" s="6">
        <v>6.0773480662983426</v>
      </c>
      <c r="V55" s="6">
        <v>0</v>
      </c>
      <c r="W55" s="6">
        <v>1.0723860589812333</v>
      </c>
      <c r="X55" s="6">
        <v>2.4257125530624624</v>
      </c>
      <c r="Y55" s="6">
        <v>0</v>
      </c>
      <c r="Z55" s="6">
        <v>0</v>
      </c>
      <c r="AA55" s="6">
        <v>17.556071152358854</v>
      </c>
      <c r="AB55" s="6">
        <v>0</v>
      </c>
    </row>
    <row r="56" spans="9:48" x14ac:dyDescent="0.25">
      <c r="T56" s="6">
        <v>5.123825789923143</v>
      </c>
      <c r="U56" s="6">
        <v>39.473684210526315</v>
      </c>
      <c r="V56" s="6">
        <v>16.918646508279338</v>
      </c>
      <c r="W56" s="6">
        <v>0</v>
      </c>
      <c r="X56" s="6">
        <v>26.289398280802288</v>
      </c>
      <c r="Y56" s="6">
        <v>10.327868852459018</v>
      </c>
      <c r="Z56" s="6">
        <v>21.393034825870647</v>
      </c>
      <c r="AA56" s="6">
        <v>17.433751743375176</v>
      </c>
      <c r="AB56" s="6">
        <v>0</v>
      </c>
    </row>
    <row r="57" spans="9:48" x14ac:dyDescent="0.25">
      <c r="T57" s="6">
        <v>3.3673469387755102</v>
      </c>
      <c r="U57" s="6">
        <v>22.210125204137178</v>
      </c>
      <c r="V57" s="6">
        <v>47.441457068516911</v>
      </c>
      <c r="W57" s="6">
        <v>18.685331710286064</v>
      </c>
      <c r="X57" s="6">
        <v>34.761904761904759</v>
      </c>
      <c r="Y57" s="6">
        <v>0</v>
      </c>
      <c r="Z57" s="6">
        <v>76.379690949227381</v>
      </c>
      <c r="AA57" s="6">
        <v>148.67579908675799</v>
      </c>
      <c r="AB57" s="6">
        <v>54.255319148936167</v>
      </c>
    </row>
    <row r="58" spans="9:48" x14ac:dyDescent="0.25">
      <c r="T58" s="6">
        <v>20.670995670995669</v>
      </c>
      <c r="U58" s="6">
        <v>78.869257950530042</v>
      </c>
      <c r="V58" s="6">
        <v>60.514372163388806</v>
      </c>
      <c r="W58" s="6">
        <v>43.464052287581701</v>
      </c>
      <c r="X58" s="6">
        <v>124.23979148566464</v>
      </c>
      <c r="Y58" s="6">
        <v>110.41666666666667</v>
      </c>
      <c r="Z58" s="6">
        <v>36.585365853658537</v>
      </c>
      <c r="AA58" s="6">
        <v>132.68839103869655</v>
      </c>
      <c r="AB58" s="6">
        <v>67.567567567567565</v>
      </c>
    </row>
    <row r="59" spans="9:48" x14ac:dyDescent="0.25">
      <c r="T59" s="6">
        <v>112.565445026178</v>
      </c>
      <c r="U59" s="6">
        <v>100.63025210084034</v>
      </c>
      <c r="V59" s="6">
        <v>86.242138364779876</v>
      </c>
      <c r="W59" s="6">
        <v>87.339743589743591</v>
      </c>
      <c r="X59" s="6">
        <v>94.376278118609406</v>
      </c>
      <c r="Y59" s="6">
        <v>100</v>
      </c>
      <c r="Z59" s="6">
        <v>99.547511312217196</v>
      </c>
      <c r="AA59" s="6">
        <v>71.936758893280626</v>
      </c>
      <c r="AB59" s="6">
        <v>96.256684491978604</v>
      </c>
    </row>
    <row r="60" spans="9:48" x14ac:dyDescent="0.25">
      <c r="T60" s="6">
        <v>96.125907990314772</v>
      </c>
      <c r="U60" s="6">
        <v>90.464240903387704</v>
      </c>
      <c r="V60" s="6">
        <v>92.668024439918526</v>
      </c>
      <c r="W60" s="6">
        <v>97.421875</v>
      </c>
      <c r="X60" s="6">
        <v>112.37263464337701</v>
      </c>
      <c r="Y60" s="6">
        <v>105.26315789473684</v>
      </c>
      <c r="Z60" s="6">
        <v>90</v>
      </c>
      <c r="AA60" s="6">
        <v>99.693251533742327</v>
      </c>
      <c r="AB60" s="6">
        <v>101.77777777777777</v>
      </c>
    </row>
    <row r="61" spans="9:48" x14ac:dyDescent="0.25">
      <c r="U61" t="s">
        <v>33</v>
      </c>
      <c r="W61" t="s">
        <v>24</v>
      </c>
      <c r="Z61" t="s">
        <v>25</v>
      </c>
      <c r="AC61" t="s">
        <v>26</v>
      </c>
      <c r="AF61" t="s">
        <v>27</v>
      </c>
      <c r="AI61" t="s">
        <v>28</v>
      </c>
      <c r="AL61" t="s">
        <v>29</v>
      </c>
      <c r="AO61" t="s">
        <v>30</v>
      </c>
      <c r="AR61" t="s">
        <v>31</v>
      </c>
      <c r="AU61" t="s">
        <v>32</v>
      </c>
    </row>
    <row r="62" spans="9:48" x14ac:dyDescent="0.25">
      <c r="Q62" s="10">
        <v>6.6</v>
      </c>
      <c r="R62">
        <v>9.6</v>
      </c>
      <c r="S62" t="s">
        <v>34</v>
      </c>
      <c r="T62" s="10">
        <v>6.2</v>
      </c>
      <c r="U62" s="10">
        <v>10.3</v>
      </c>
      <c r="V62" s="10"/>
      <c r="W62" s="10">
        <v>8.8000000000000007</v>
      </c>
      <c r="X62" s="10">
        <v>10.4</v>
      </c>
      <c r="Y62" s="10"/>
      <c r="Z62" s="10">
        <v>6.4</v>
      </c>
      <c r="AA62" s="10">
        <v>13.4</v>
      </c>
      <c r="AB62" s="10"/>
      <c r="AC62" s="10">
        <v>6.1</v>
      </c>
      <c r="AD62" s="10">
        <v>12.7</v>
      </c>
      <c r="AE62" s="10"/>
      <c r="AF62" s="10">
        <v>8.4</v>
      </c>
      <c r="AG62" s="10">
        <v>14.5</v>
      </c>
      <c r="AH62" s="10"/>
      <c r="AI62" s="10">
        <v>6.1</v>
      </c>
      <c r="AJ62" s="10">
        <v>6.4</v>
      </c>
      <c r="AL62" s="10">
        <v>6.8</v>
      </c>
      <c r="AM62" s="10">
        <v>7</v>
      </c>
      <c r="AO62" s="10">
        <v>5.7</v>
      </c>
      <c r="AP62" s="10">
        <v>15.1</v>
      </c>
      <c r="AR62" s="10">
        <v>4.2</v>
      </c>
      <c r="AS62" s="10">
        <v>4.5</v>
      </c>
      <c r="AU62" s="10">
        <v>6.1</v>
      </c>
      <c r="AV62" s="10">
        <v>9.8000000000000007</v>
      </c>
    </row>
    <row r="63" spans="9:48" x14ac:dyDescent="0.25">
      <c r="S63" t="s">
        <v>35</v>
      </c>
      <c r="T63" s="10">
        <v>5.8</v>
      </c>
      <c r="U63" s="10">
        <v>10</v>
      </c>
      <c r="V63" s="10"/>
      <c r="W63" s="10">
        <v>8.6</v>
      </c>
      <c r="X63" s="10">
        <v>9.6</v>
      </c>
      <c r="Y63" s="10"/>
      <c r="Z63" s="10">
        <v>4.5</v>
      </c>
      <c r="AA63" s="10">
        <v>9.3000000000000007</v>
      </c>
      <c r="AB63" s="10"/>
      <c r="AC63" s="10">
        <v>6.4</v>
      </c>
      <c r="AD63" s="10">
        <v>13.3</v>
      </c>
      <c r="AE63" s="10"/>
      <c r="AF63" s="10">
        <v>8.4</v>
      </c>
      <c r="AG63" s="10">
        <v>14.2</v>
      </c>
      <c r="AH63" s="10"/>
      <c r="AI63" s="10">
        <v>4.2</v>
      </c>
      <c r="AJ63" s="10">
        <v>4.7</v>
      </c>
      <c r="AL63" s="10">
        <v>4.4000000000000004</v>
      </c>
      <c r="AM63" s="10">
        <v>5</v>
      </c>
      <c r="AO63" s="10">
        <v>8.3000000000000007</v>
      </c>
      <c r="AP63" s="10">
        <v>9.9</v>
      </c>
      <c r="AR63" s="10">
        <v>4.3</v>
      </c>
      <c r="AS63" s="10">
        <v>4.5999999999999996</v>
      </c>
      <c r="AU63" s="10">
        <v>7.2</v>
      </c>
      <c r="AV63" s="10">
        <v>9.5</v>
      </c>
    </row>
    <row r="64" spans="9:48" x14ac:dyDescent="0.25">
      <c r="S64" t="s">
        <v>9</v>
      </c>
      <c r="U64">
        <v>13</v>
      </c>
      <c r="X64">
        <v>11</v>
      </c>
      <c r="AA64">
        <v>16</v>
      </c>
      <c r="AD64">
        <v>17</v>
      </c>
      <c r="AG64">
        <v>12</v>
      </c>
      <c r="AJ64">
        <v>21</v>
      </c>
      <c r="AM64">
        <v>10</v>
      </c>
      <c r="AP64">
        <v>3.2</v>
      </c>
      <c r="AS64">
        <v>6</v>
      </c>
      <c r="AV64">
        <v>18</v>
      </c>
    </row>
    <row r="65" spans="19:48" x14ac:dyDescent="0.25">
      <c r="S65" t="s">
        <v>36</v>
      </c>
      <c r="U65">
        <v>8.6</v>
      </c>
      <c r="X65">
        <v>16</v>
      </c>
      <c r="AA65">
        <v>8.3000000000000007</v>
      </c>
      <c r="AD65">
        <v>9.3000000000000007</v>
      </c>
      <c r="AG65">
        <v>16</v>
      </c>
      <c r="AJ65">
        <v>7.6</v>
      </c>
      <c r="AM65">
        <v>8.5</v>
      </c>
      <c r="AP65">
        <v>9</v>
      </c>
      <c r="AS65">
        <v>6.5</v>
      </c>
      <c r="AV65">
        <v>8.6</v>
      </c>
    </row>
    <row r="66" spans="19:48" x14ac:dyDescent="0.25">
      <c r="S66" t="s">
        <v>37</v>
      </c>
      <c r="X66">
        <v>15</v>
      </c>
      <c r="AA66">
        <v>16</v>
      </c>
      <c r="AD66">
        <v>12</v>
      </c>
      <c r="AG66">
        <v>12</v>
      </c>
      <c r="AJ66">
        <v>10</v>
      </c>
      <c r="AM66">
        <v>19</v>
      </c>
      <c r="AP66">
        <v>19</v>
      </c>
      <c r="AS66">
        <v>18</v>
      </c>
      <c r="AV66">
        <v>18</v>
      </c>
    </row>
    <row r="67" spans="19:48" x14ac:dyDescent="0.25">
      <c r="S67" t="s">
        <v>38</v>
      </c>
      <c r="U67">
        <v>10</v>
      </c>
      <c r="X67">
        <v>14</v>
      </c>
      <c r="AA67">
        <v>10</v>
      </c>
      <c r="AD67">
        <v>11</v>
      </c>
      <c r="AG67">
        <v>15</v>
      </c>
      <c r="AJ67">
        <v>8</v>
      </c>
    </row>
    <row r="68" spans="19:48" x14ac:dyDescent="0.25">
      <c r="X68">
        <v>13</v>
      </c>
      <c r="AA68">
        <v>9.3000000000000007</v>
      </c>
      <c r="AD68">
        <v>10</v>
      </c>
      <c r="AG68">
        <v>14.5</v>
      </c>
      <c r="AJ68">
        <v>7</v>
      </c>
    </row>
    <row r="76" spans="19:48" x14ac:dyDescent="0.25">
      <c r="AP76" s="6"/>
    </row>
  </sheetData>
  <mergeCells count="24">
    <mergeCell ref="P2:Q2"/>
    <mergeCell ref="B15:C15"/>
    <mergeCell ref="F15:G15"/>
    <mergeCell ref="H15:I15"/>
    <mergeCell ref="J15:K15"/>
    <mergeCell ref="L15:M15"/>
    <mergeCell ref="N15:O15"/>
    <mergeCell ref="P15:Q15"/>
    <mergeCell ref="D2:E2"/>
    <mergeCell ref="D15:E15"/>
    <mergeCell ref="B2:C2"/>
    <mergeCell ref="F2:G2"/>
    <mergeCell ref="H2:I2"/>
    <mergeCell ref="J2:K2"/>
    <mergeCell ref="L2:M2"/>
    <mergeCell ref="N2:O2"/>
    <mergeCell ref="N28:O28"/>
    <mergeCell ref="P28:Q28"/>
    <mergeCell ref="B28:C28"/>
    <mergeCell ref="D28:E28"/>
    <mergeCell ref="F28:G28"/>
    <mergeCell ref="H28:I28"/>
    <mergeCell ref="J28:K28"/>
    <mergeCell ref="L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2022-05-26T05:22:10Z</dcterms:modified>
  <cp:category/>
  <cp:contentStatus/>
</cp:coreProperties>
</file>