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18" sheetId="1" r:id="rId1"/>
    <sheet name="22" sheetId="2" r:id="rId2"/>
    <sheet name="29" sheetId="3" r:id="rId3"/>
    <sheet name="36" sheetId="4" r:id="rId4"/>
    <sheet name="39" sheetId="5" r:id="rId5"/>
  </sheets>
  <calcPr calcId="144525"/>
</workbook>
</file>

<file path=xl/calcChain.xml><?xml version="1.0" encoding="utf-8"?>
<calcChain xmlns="http://schemas.openxmlformats.org/spreadsheetml/2006/main">
  <c r="B7" i="4" l="1"/>
  <c r="B6" i="4"/>
  <c r="B5" i="4"/>
  <c r="B4" i="4"/>
  <c r="D7" i="4"/>
  <c r="A6" i="3"/>
  <c r="A3" i="5"/>
  <c r="A2" i="5"/>
  <c r="A1" i="5"/>
  <c r="B9" i="2"/>
  <c r="E4" i="2"/>
  <c r="E5" i="2" s="1"/>
  <c r="E6" i="2" s="1"/>
  <c r="E7" i="2" s="1"/>
  <c r="D3" i="1" l="1"/>
  <c r="B3" i="1"/>
  <c r="D4" i="1" s="1"/>
  <c r="B4" i="1" l="1"/>
  <c r="B5" i="1" l="1"/>
  <c r="D5" i="1"/>
</calcChain>
</file>

<file path=xl/sharedStrings.xml><?xml version="1.0" encoding="utf-8"?>
<sst xmlns="http://schemas.openxmlformats.org/spreadsheetml/2006/main" count="54" uniqueCount="36">
  <si>
    <t>current value</t>
  </si>
  <si>
    <t>=A3*(1.15)</t>
  </si>
  <si>
    <t>=A4*(1.15)</t>
  </si>
  <si>
    <t>=A5*(1.15)</t>
  </si>
  <si>
    <t>=A6*(1.15)</t>
  </si>
  <si>
    <t>amount earned</t>
  </si>
  <si>
    <t>--</t>
  </si>
  <si>
    <t>=A3*(0.15)</t>
  </si>
  <si>
    <t>=A4*(0.15)</t>
  </si>
  <si>
    <t>=A5*(0.15)</t>
  </si>
  <si>
    <t>Year</t>
  </si>
  <si>
    <t>Value</t>
  </si>
  <si>
    <t>Rate</t>
  </si>
  <si>
    <t>=E2*(1+$E$8)</t>
  </si>
  <si>
    <t>=E3*(1+$E$8)</t>
  </si>
  <si>
    <t>=E4*(1+$E$8)</t>
  </si>
  <si>
    <t>=E5*(1+$E$8)</t>
  </si>
  <si>
    <t>Simple Interest</t>
  </si>
  <si>
    <t>Compound Interest</t>
  </si>
  <si>
    <t>Formula</t>
  </si>
  <si>
    <t>=(2.8 / 2 -1)/ 4</t>
  </si>
  <si>
    <t>P</t>
  </si>
  <si>
    <t>F</t>
  </si>
  <si>
    <t>A</t>
  </si>
  <si>
    <t>i</t>
  </si>
  <si>
    <t>?</t>
  </si>
  <si>
    <t>n</t>
  </si>
  <si>
    <t>=FV(B4,B5,B3)</t>
  </si>
  <si>
    <t>Cash Flow</t>
  </si>
  <si>
    <t>=FV(0.1,5,3000,10000)</t>
  </si>
  <si>
    <t>3000</t>
  </si>
  <si>
    <t>-10000</t>
  </si>
  <si>
    <t>=B3*1.1</t>
  </si>
  <si>
    <t>=B4*1.1</t>
  </si>
  <si>
    <t>=B5*1.1</t>
  </si>
  <si>
    <t>=B6*1.1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</si>
</sst>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0" fillId="0" borderId="0" xfId="0" quotePrefix="1"/>
    <xf numFmtId="4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4" fontId="0" fillId="0" borderId="0" xfId="0" applyNumberFormat="1" applyFont="1"/>
    <xf numFmtId="0" fontId="0" fillId="0" borderId="0" xfId="0" applyFont="1"/>
    <xf numFmtId="0" fontId="0" fillId="0" borderId="0" xfId="0" quotePrefix="1" applyFont="1"/>
    <xf numFmtId="164" fontId="0" fillId="0" borderId="0" xfId="0" applyNumberFormat="1"/>
    <xf numFmtId="6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left" vertical="center" indent="5"/>
    </xf>
    <xf numFmtId="9" fontId="0" fillId="0" borderId="0" xfId="0" applyNumberFormat="1"/>
    <xf numFmtId="8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4" sqref="D14"/>
    </sheetView>
  </sheetViews>
  <sheetFormatPr defaultRowHeight="15" x14ac:dyDescent="0.25"/>
  <cols>
    <col min="1" max="1" width="4.85546875" bestFit="1" customWidth="1"/>
    <col min="2" max="2" width="12.7109375" bestFit="1" customWidth="1"/>
    <col min="3" max="3" width="10.28515625" bestFit="1" customWidth="1"/>
    <col min="4" max="4" width="14.7109375" bestFit="1" customWidth="1"/>
    <col min="5" max="5" width="10.28515625" bestFit="1" customWidth="1"/>
  </cols>
  <sheetData>
    <row r="1" spans="1:5" x14ac:dyDescent="0.25">
      <c r="A1" s="4" t="s">
        <v>10</v>
      </c>
      <c r="B1" t="s">
        <v>0</v>
      </c>
      <c r="D1" t="s">
        <v>5</v>
      </c>
    </row>
    <row r="2" spans="1:5" x14ac:dyDescent="0.25">
      <c r="A2" s="4">
        <v>0</v>
      </c>
      <c r="B2" s="1">
        <v>280000</v>
      </c>
      <c r="C2" s="2" t="s">
        <v>1</v>
      </c>
      <c r="D2" s="2" t="s">
        <v>6</v>
      </c>
      <c r="E2" s="2" t="s">
        <v>6</v>
      </c>
    </row>
    <row r="3" spans="1:5" x14ac:dyDescent="0.25">
      <c r="A3" s="4">
        <v>1</v>
      </c>
      <c r="B3" s="1">
        <f>B2*(1.15)</f>
        <v>322000</v>
      </c>
      <c r="C3" s="2" t="s">
        <v>2</v>
      </c>
      <c r="D3" s="9">
        <f>B2*0.15</f>
        <v>42000</v>
      </c>
      <c r="E3" s="2" t="s">
        <v>7</v>
      </c>
    </row>
    <row r="4" spans="1:5" x14ac:dyDescent="0.25">
      <c r="A4" s="4">
        <v>2</v>
      </c>
      <c r="B4" s="1">
        <f t="shared" ref="B4:B5" si="0">B3*(1.15)</f>
        <v>370300</v>
      </c>
      <c r="C4" s="2" t="s">
        <v>3</v>
      </c>
      <c r="D4" s="9">
        <f t="shared" ref="D4:D5" si="1">B3*0.15</f>
        <v>48300</v>
      </c>
      <c r="E4" s="2" t="s">
        <v>8</v>
      </c>
    </row>
    <row r="5" spans="1:5" x14ac:dyDescent="0.25">
      <c r="A5" s="4">
        <v>3</v>
      </c>
      <c r="B5" s="3">
        <f t="shared" si="0"/>
        <v>425844.99999999994</v>
      </c>
      <c r="C5" s="5" t="s">
        <v>4</v>
      </c>
      <c r="D5" s="9">
        <f t="shared" si="1"/>
        <v>55545</v>
      </c>
      <c r="E5" s="2" t="s">
        <v>9</v>
      </c>
    </row>
    <row r="6" spans="1:5" x14ac:dyDescent="0.25">
      <c r="A6" s="7"/>
      <c r="B6" s="6"/>
      <c r="C6" s="8"/>
      <c r="D6" s="9"/>
    </row>
    <row r="7" spans="1:5" x14ac:dyDescent="0.25">
      <c r="B7" s="1"/>
      <c r="C7" s="2"/>
      <c r="D7" s="9"/>
    </row>
    <row r="8" spans="1:5" x14ac:dyDescent="0.25">
      <c r="B8" s="1"/>
      <c r="C8" s="2"/>
      <c r="D8" s="9"/>
    </row>
    <row r="9" spans="1:5" x14ac:dyDescent="0.25">
      <c r="B9" s="1"/>
      <c r="C9" s="2"/>
      <c r="D9" s="9"/>
    </row>
    <row r="10" spans="1:5" x14ac:dyDescent="0.25">
      <c r="B10" s="1"/>
      <c r="C10" s="2"/>
      <c r="D10" s="9"/>
    </row>
    <row r="11" spans="1:5" x14ac:dyDescent="0.25">
      <c r="B11" s="1"/>
      <c r="C11" s="2"/>
      <c r="D11" s="9"/>
    </row>
    <row r="12" spans="1:5" x14ac:dyDescent="0.25">
      <c r="B12" s="1"/>
      <c r="C12" s="2"/>
      <c r="D12" s="9"/>
    </row>
    <row r="13" spans="1:5" x14ac:dyDescent="0.25">
      <c r="B13" s="1"/>
      <c r="C13" s="2"/>
      <c r="D13" s="9"/>
    </row>
    <row r="14" spans="1:5" x14ac:dyDescent="0.25">
      <c r="B14" s="1"/>
      <c r="C14" s="2"/>
      <c r="D14" s="9"/>
    </row>
    <row r="15" spans="1:5" x14ac:dyDescent="0.25">
      <c r="B15" s="1"/>
      <c r="C15" s="2"/>
      <c r="D15" s="9"/>
    </row>
    <row r="16" spans="1:5" x14ac:dyDescent="0.25">
      <c r="B16" s="1"/>
      <c r="C16" s="2"/>
      <c r="D16" s="9"/>
    </row>
    <row r="17" spans="2:4" x14ac:dyDescent="0.25">
      <c r="B17" s="1"/>
      <c r="C17" s="2"/>
      <c r="D1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6" sqref="K6"/>
    </sheetView>
  </sheetViews>
  <sheetFormatPr defaultRowHeight="15" x14ac:dyDescent="0.25"/>
  <cols>
    <col min="2" max="2" width="10.140625" bestFit="1" customWidth="1"/>
    <col min="3" max="3" width="13.28515625" bestFit="1" customWidth="1"/>
    <col min="5" max="5" width="10.140625" bestFit="1" customWidth="1"/>
    <col min="6" max="6" width="12.42578125" bestFit="1" customWidth="1"/>
  </cols>
  <sheetData>
    <row r="1" spans="1:6" x14ac:dyDescent="0.25">
      <c r="A1" s="13" t="s">
        <v>17</v>
      </c>
      <c r="B1" s="13"/>
      <c r="D1" s="13" t="s">
        <v>18</v>
      </c>
      <c r="E1" s="13"/>
    </row>
    <row r="2" spans="1:6" x14ac:dyDescent="0.25">
      <c r="A2" t="s">
        <v>10</v>
      </c>
      <c r="B2" t="s">
        <v>11</v>
      </c>
      <c r="C2" t="s">
        <v>19</v>
      </c>
      <c r="D2" t="s">
        <v>10</v>
      </c>
      <c r="E2" t="s">
        <v>11</v>
      </c>
      <c r="F2" t="s">
        <v>19</v>
      </c>
    </row>
    <row r="3" spans="1:6" x14ac:dyDescent="0.25">
      <c r="A3">
        <v>0</v>
      </c>
      <c r="B3" s="11">
        <v>2000000</v>
      </c>
      <c r="C3" s="2" t="s">
        <v>6</v>
      </c>
      <c r="D3">
        <v>0</v>
      </c>
      <c r="E3" s="11">
        <v>2000000</v>
      </c>
      <c r="F3" s="2" t="s">
        <v>6</v>
      </c>
    </row>
    <row r="4" spans="1:6" x14ac:dyDescent="0.25">
      <c r="A4">
        <v>1</v>
      </c>
      <c r="B4" s="12" t="s">
        <v>6</v>
      </c>
      <c r="C4" s="2" t="s">
        <v>6</v>
      </c>
      <c r="D4">
        <v>1</v>
      </c>
      <c r="E4" s="11">
        <f>E3*(1+$E$9)</f>
        <v>2175400</v>
      </c>
      <c r="F4" s="2" t="s">
        <v>13</v>
      </c>
    </row>
    <row r="5" spans="1:6" x14ac:dyDescent="0.25">
      <c r="A5">
        <v>2</v>
      </c>
      <c r="B5" s="12" t="s">
        <v>6</v>
      </c>
      <c r="C5" s="2" t="s">
        <v>6</v>
      </c>
      <c r="D5">
        <v>2</v>
      </c>
      <c r="E5" s="11">
        <f>E4*(1+$E$9)</f>
        <v>2366182.5799999996</v>
      </c>
      <c r="F5" s="2" t="s">
        <v>14</v>
      </c>
    </row>
    <row r="6" spans="1:6" x14ac:dyDescent="0.25">
      <c r="A6">
        <v>3</v>
      </c>
      <c r="B6" s="12" t="s">
        <v>6</v>
      </c>
      <c r="C6" s="2" t="s">
        <v>6</v>
      </c>
      <c r="D6">
        <v>3</v>
      </c>
      <c r="E6" s="11">
        <f>E5*(1+$E$9)</f>
        <v>2573696.7922659991</v>
      </c>
      <c r="F6" s="2" t="s">
        <v>15</v>
      </c>
    </row>
    <row r="7" spans="1:6" x14ac:dyDescent="0.25">
      <c r="A7">
        <v>4</v>
      </c>
      <c r="B7" s="11">
        <v>2800000</v>
      </c>
      <c r="C7" s="2" t="s">
        <v>6</v>
      </c>
      <c r="D7">
        <v>4</v>
      </c>
      <c r="E7" s="11">
        <f>E6*(1+$E$9)</f>
        <v>2799410.0009477269</v>
      </c>
      <c r="F7" s="2" t="s">
        <v>16</v>
      </c>
    </row>
    <row r="9" spans="1:6" x14ac:dyDescent="0.25">
      <c r="A9" t="s">
        <v>12</v>
      </c>
      <c r="B9">
        <f>(2.8 / 2 -1)/ 4</f>
        <v>9.9999999999999978E-2</v>
      </c>
      <c r="C9" s="2" t="s">
        <v>20</v>
      </c>
      <c r="E9">
        <v>8.77E-2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1.85546875" bestFit="1" customWidth="1"/>
    <col min="2" max="2" width="13.42578125" bestFit="1" customWidth="1"/>
  </cols>
  <sheetData>
    <row r="1" spans="1:2" x14ac:dyDescent="0.25">
      <c r="A1" t="s">
        <v>21</v>
      </c>
      <c r="B1" s="2" t="s">
        <v>6</v>
      </c>
    </row>
    <row r="2" spans="1:2" x14ac:dyDescent="0.25">
      <c r="A2" t="s">
        <v>22</v>
      </c>
      <c r="B2" t="s">
        <v>25</v>
      </c>
    </row>
    <row r="3" spans="1:2" x14ac:dyDescent="0.25">
      <c r="A3" t="s">
        <v>23</v>
      </c>
      <c r="B3" s="10">
        <v>-225000</v>
      </c>
    </row>
    <row r="4" spans="1:2" x14ac:dyDescent="0.25">
      <c r="A4" t="s">
        <v>24</v>
      </c>
      <c r="B4" s="15">
        <v>0.15</v>
      </c>
    </row>
    <row r="5" spans="1:2" x14ac:dyDescent="0.25">
      <c r="A5" t="s">
        <v>26</v>
      </c>
      <c r="B5">
        <v>3</v>
      </c>
    </row>
    <row r="6" spans="1:2" x14ac:dyDescent="0.25">
      <c r="A6" s="16">
        <f>FV(B4,B5,B3)</f>
        <v>781312.4999999993</v>
      </c>
      <c r="B6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13" sqref="K13"/>
    </sheetView>
  </sheetViews>
  <sheetFormatPr defaultRowHeight="15" x14ac:dyDescent="0.25"/>
  <cols>
    <col min="1" max="1" width="2" bestFit="1" customWidth="1"/>
    <col min="2" max="2" width="10.85546875" bestFit="1" customWidth="1"/>
    <col min="3" max="3" width="10.85546875" customWidth="1"/>
    <col min="4" max="4" width="11.5703125" bestFit="1" customWidth="1"/>
    <col min="5" max="5" width="20.28515625" bestFit="1" customWidth="1"/>
  </cols>
  <sheetData>
    <row r="1" spans="1:6" x14ac:dyDescent="0.25">
      <c r="B1" s="4" t="s">
        <v>28</v>
      </c>
      <c r="C1" s="4" t="s">
        <v>19</v>
      </c>
      <c r="D1" s="4" t="s">
        <v>11</v>
      </c>
      <c r="E1" s="4" t="s">
        <v>19</v>
      </c>
    </row>
    <row r="2" spans="1:6" x14ac:dyDescent="0.25">
      <c r="A2">
        <v>0</v>
      </c>
      <c r="B2" s="9">
        <v>-10000</v>
      </c>
      <c r="C2" s="17" t="s">
        <v>31</v>
      </c>
    </row>
    <row r="3" spans="1:6" x14ac:dyDescent="0.25">
      <c r="A3">
        <v>1</v>
      </c>
      <c r="B3" s="9">
        <v>3000</v>
      </c>
      <c r="C3" s="17" t="s">
        <v>30</v>
      </c>
    </row>
    <row r="4" spans="1:6" x14ac:dyDescent="0.25">
      <c r="A4">
        <v>2</v>
      </c>
      <c r="B4" s="9">
        <f>B3*1.1</f>
        <v>3300.0000000000005</v>
      </c>
      <c r="C4" s="17" t="s">
        <v>32</v>
      </c>
    </row>
    <row r="5" spans="1:6" x14ac:dyDescent="0.25">
      <c r="A5">
        <v>3</v>
      </c>
      <c r="B5" s="9">
        <f>B4*1.1</f>
        <v>3630.0000000000009</v>
      </c>
      <c r="C5" s="17" t="s">
        <v>33</v>
      </c>
    </row>
    <row r="6" spans="1:6" x14ac:dyDescent="0.25">
      <c r="A6">
        <v>4</v>
      </c>
      <c r="B6" s="9">
        <f>B5*1.1</f>
        <v>3993.0000000000014</v>
      </c>
      <c r="C6" s="17" t="s">
        <v>34</v>
      </c>
    </row>
    <row r="7" spans="1:6" x14ac:dyDescent="0.25">
      <c r="A7">
        <v>5</v>
      </c>
      <c r="B7" s="9">
        <f>B6*1.1</f>
        <v>4392.300000000002</v>
      </c>
      <c r="C7" s="17" t="s">
        <v>35</v>
      </c>
      <c r="D7" s="16">
        <f>FV(0.1,5,3000,10000)</f>
        <v>-34420.400000000023</v>
      </c>
      <c r="E7" s="2" t="s">
        <v>29</v>
      </c>
      <c r="F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9.42578125" bestFit="1" customWidth="1"/>
  </cols>
  <sheetData>
    <row r="1" spans="1:1" ht="15.75" x14ac:dyDescent="0.25">
      <c r="A1" s="14">
        <f>FV(8%,10,2000,10000)</f>
        <v>-50562.374904547571</v>
      </c>
    </row>
    <row r="2" spans="1:1" ht="15.75" x14ac:dyDescent="0.25">
      <c r="A2" s="14">
        <f>PMT(12%,30,16000)</f>
        <v>-1986.2985208310911</v>
      </c>
    </row>
    <row r="3" spans="1:1" ht="15.75" x14ac:dyDescent="0.25">
      <c r="A3" s="14">
        <f>PV(9%,15,1000,700)</f>
        <v>-8252.8650587734301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</vt:lpstr>
      <vt:lpstr>22</vt:lpstr>
      <vt:lpstr>29</vt:lpstr>
      <vt:lpstr>36</vt:lpstr>
      <vt:lpstr>39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2011-05-05T07:40:00Z</dcterms:modified>
</cp:coreProperties>
</file>