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alr\result\"/>
    </mc:Choice>
  </mc:AlternateContent>
  <bookViews>
    <workbookView xWindow="0" yWindow="0" windowWidth="9000" windowHeight="9435" activeTab="3"/>
  </bookViews>
  <sheets>
    <sheet name="design" sheetId="4" r:id="rId1"/>
    <sheet name="single_1stage (Grid)" sheetId="2" r:id="rId2"/>
    <sheet name="single_1stage (Random)" sheetId="3" r:id="rId3"/>
    <sheet name="double_1stage (Grid)" sheetId="5" r:id="rId4"/>
    <sheet name="double_1stage (Random)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7" l="1"/>
  <c r="D28" i="5"/>
  <c r="I9" i="4"/>
  <c r="I10" i="4"/>
  <c r="F10" i="4"/>
  <c r="F11" i="4" s="1"/>
  <c r="F16" i="4"/>
  <c r="I15" i="4"/>
  <c r="I16" i="4" s="1"/>
  <c r="F15" i="4"/>
  <c r="I14" i="4"/>
  <c r="F14" i="4"/>
  <c r="F9" i="4"/>
  <c r="E3" i="4"/>
  <c r="C1" i="4"/>
  <c r="B1" i="4"/>
  <c r="E2" i="4"/>
  <c r="I11" i="4" l="1"/>
  <c r="D28" i="3"/>
  <c r="D28" i="2" l="1"/>
  <c r="D13" i="2"/>
  <c r="D12" i="2"/>
  <c r="D11" i="2"/>
  <c r="D10" i="2"/>
  <c r="D9" i="2"/>
  <c r="D8" i="2"/>
</calcChain>
</file>

<file path=xl/sharedStrings.xml><?xml version="1.0" encoding="utf-8"?>
<sst xmlns="http://schemas.openxmlformats.org/spreadsheetml/2006/main" count="1243" uniqueCount="67">
  <si>
    <t>Grid</t>
    <phoneticPr fontId="3" type="noConversion"/>
  </si>
  <si>
    <t>One-stage</t>
    <phoneticPr fontId="3" type="noConversion"/>
  </si>
  <si>
    <t>method</t>
    <phoneticPr fontId="3" type="noConversion"/>
  </si>
  <si>
    <t>strategy</t>
    <phoneticPr fontId="3" type="noConversion"/>
  </si>
  <si>
    <t>n_sp_dim</t>
    <phoneticPr fontId="3" type="noConversion"/>
  </si>
  <si>
    <t>model</t>
    <phoneticPr fontId="3" type="noConversion"/>
  </si>
  <si>
    <t>ExtraTree</t>
    <phoneticPr fontId="3" type="noConversion"/>
  </si>
  <si>
    <t>param</t>
    <phoneticPr fontId="3" type="noConversion"/>
  </si>
  <si>
    <t>kernel=C*RBF</t>
    <phoneticPr fontId="3" type="noConversion"/>
  </si>
  <si>
    <t xml:space="preserve"> r2</t>
  </si>
  <si>
    <t xml:space="preserve"> mae</t>
  </si>
  <si>
    <t xml:space="preserve"> rmse</t>
  </si>
  <si>
    <t xml:space="preserve"> mape</t>
  </si>
  <si>
    <t xml:space="preserve"> exe_time</t>
  </si>
  <si>
    <t>kernel=DotProduct+WhiteKernel</t>
    <phoneticPr fontId="3" type="noConversion"/>
  </si>
  <si>
    <t>RandomForest</t>
    <phoneticPr fontId="3" type="noConversion"/>
  </si>
  <si>
    <t>n_estimators=100</t>
    <phoneticPr fontId="3" type="noConversion"/>
  </si>
  <si>
    <t>LightGBM</t>
    <phoneticPr fontId="3" type="noConversion"/>
  </si>
  <si>
    <t>Fail to optimize</t>
    <phoneticPr fontId="3" type="noConversion"/>
  </si>
  <si>
    <t>n_estimators=200</t>
    <phoneticPr fontId="3" type="noConversion"/>
  </si>
  <si>
    <t>n_estimators=1000</t>
    <phoneticPr fontId="3" type="noConversion"/>
  </si>
  <si>
    <t>n_exps</t>
    <phoneticPr fontId="3" type="noConversion"/>
  </si>
  <si>
    <t>XGBoost</t>
    <phoneticPr fontId="3" type="noConversion"/>
  </si>
  <si>
    <t>n_estimators=2000</t>
    <phoneticPr fontId="3" type="noConversion"/>
  </si>
  <si>
    <t>DNN</t>
    <phoneticPr fontId="3" type="noConversion"/>
  </si>
  <si>
    <t>(64-64-1), ReLU, epoch=2000</t>
    <phoneticPr fontId="3" type="noConversion"/>
  </si>
  <si>
    <t>(128-128-64-64-1), ReLU, epoch=2000</t>
    <phoneticPr fontId="3" type="noConversion"/>
  </si>
  <si>
    <t>(64-64-1), LeakyReLU, epoch=2000</t>
  </si>
  <si>
    <t>(128-128-64-64-1), LeakyReLU, epoch=2000</t>
  </si>
  <si>
    <t>(64-64-1), LeakyReLU, epoch=5000</t>
  </si>
  <si>
    <t>(128-128-64-64-1), LeakyReLU, epoch=5000</t>
  </si>
  <si>
    <t>GaussProcess</t>
    <phoneticPr fontId="3" type="noConversion"/>
  </si>
  <si>
    <t>-</t>
    <phoneticPr fontId="3" type="noConversion"/>
  </si>
  <si>
    <t>Radom</t>
    <phoneticPr fontId="3" type="noConversion"/>
  </si>
  <si>
    <t>(64-64-1), ReLU, epoch=5000</t>
  </si>
  <si>
    <t>(128-128-64-64-1), ReLU, epoch=5000</t>
  </si>
  <si>
    <t>t</t>
    <phoneticPr fontId="3" type="noConversion"/>
  </si>
  <si>
    <t>L</t>
    <phoneticPr fontId="3" type="noConversion"/>
  </si>
  <si>
    <t>v0</t>
    <phoneticPr fontId="3" type="noConversion"/>
  </si>
  <si>
    <t>c</t>
    <phoneticPr fontId="3" type="noConversion"/>
  </si>
  <si>
    <t>double</t>
    <phoneticPr fontId="3" type="noConversion"/>
  </si>
  <si>
    <t>single</t>
    <phoneticPr fontId="3" type="noConversion"/>
  </si>
  <si>
    <t>L1</t>
    <phoneticPr fontId="3" type="noConversion"/>
  </si>
  <si>
    <t>L2</t>
    <phoneticPr fontId="3" type="noConversion"/>
  </si>
  <si>
    <t>v1</t>
    <phoneticPr fontId="3" type="noConversion"/>
  </si>
  <si>
    <t>v2</t>
    <phoneticPr fontId="3" type="noConversion"/>
  </si>
  <si>
    <r>
      <t xml:space="preserve">if </t>
    </r>
    <r>
      <rPr>
        <sz val="9.8000000000000007"/>
        <color rgb="FF000000"/>
        <rFont val="Consolas"/>
        <family val="3"/>
      </rPr>
      <t xml:space="preserve">function == </t>
    </r>
    <r>
      <rPr>
        <b/>
        <sz val="9.8000000000000007"/>
        <color rgb="FF008080"/>
        <rFont val="Consolas"/>
        <family val="3"/>
      </rPr>
      <t>"single_pendulum"</t>
    </r>
    <r>
      <rPr>
        <sz val="9.8000000000000007"/>
        <color rgb="FF000000"/>
        <rFont val="Consolas"/>
        <family val="3"/>
      </rPr>
      <t>:</t>
    </r>
  </si>
  <si>
    <t xml:space="preserve">    # v0 = [0, 5]       : initial angle velocity</t>
  </si>
  <si>
    <r>
      <t xml:space="preserve">    </t>
    </r>
    <r>
      <rPr>
        <sz val="9.8000000000000007"/>
        <color rgb="FF000000"/>
        <rFont val="Consolas"/>
        <family val="3"/>
      </rPr>
      <t xml:space="preserve">n_var = </t>
    </r>
    <r>
      <rPr>
        <sz val="9.8000000000000007"/>
        <color rgb="FF0000FF"/>
        <rFont val="Consolas"/>
        <family val="3"/>
      </rPr>
      <t>3</t>
    </r>
  </si>
  <si>
    <r>
      <t xml:space="preserve">    </t>
    </r>
    <r>
      <rPr>
        <sz val="9.8000000000000007"/>
        <color rgb="FF000000"/>
        <rFont val="Consolas"/>
        <family val="3"/>
      </rPr>
      <t>var_ranges = [[</t>
    </r>
    <r>
      <rPr>
        <sz val="9.8000000000000007"/>
        <color rgb="FF0000FF"/>
        <rFont val="Consolas"/>
        <family val="3"/>
      </rPr>
      <t>0.1</t>
    </r>
    <r>
      <rPr>
        <sz val="9.8000000000000007"/>
        <color rgb="FF000000"/>
        <rFont val="Consolas"/>
        <family val="3"/>
      </rPr>
      <t xml:space="preserve">, </t>
    </r>
    <r>
      <rPr>
        <sz val="9.8000000000000007"/>
        <color rgb="FF0000FF"/>
        <rFont val="Consolas"/>
        <family val="3"/>
      </rPr>
      <t>0.3</t>
    </r>
    <r>
      <rPr>
        <sz val="9.8000000000000007"/>
        <color rgb="FF000000"/>
        <rFont val="Consolas"/>
        <family val="3"/>
      </rPr>
      <t>], [</t>
    </r>
    <r>
      <rPr>
        <sz val="9.8000000000000007"/>
        <color rgb="FF0000FF"/>
        <rFont val="Consolas"/>
        <family val="3"/>
      </rPr>
      <t>0.</t>
    </r>
    <r>
      <rPr>
        <sz val="9.8000000000000007"/>
        <color rgb="FF000000"/>
        <rFont val="Consolas"/>
        <family val="3"/>
      </rPr>
      <t xml:space="preserve">, </t>
    </r>
    <r>
      <rPr>
        <sz val="9.8000000000000007"/>
        <color rgb="FF0000FF"/>
        <rFont val="Consolas"/>
        <family val="3"/>
      </rPr>
      <t>5.</t>
    </r>
    <r>
      <rPr>
        <sz val="9.8000000000000007"/>
        <color rgb="FF000000"/>
        <rFont val="Consolas"/>
        <family val="3"/>
      </rPr>
      <t>], [</t>
    </r>
    <r>
      <rPr>
        <sz val="9.8000000000000007"/>
        <color rgb="FF0000FF"/>
        <rFont val="Consolas"/>
        <family val="3"/>
      </rPr>
      <t>0.</t>
    </r>
    <r>
      <rPr>
        <sz val="9.8000000000000007"/>
        <color rgb="FF000000"/>
        <rFont val="Consolas"/>
        <family val="3"/>
      </rPr>
      <t xml:space="preserve">, </t>
    </r>
    <r>
      <rPr>
        <sz val="9.8000000000000007"/>
        <color rgb="FF0000FF"/>
        <rFont val="Consolas"/>
        <family val="3"/>
      </rPr>
      <t>0.2</t>
    </r>
    <r>
      <rPr>
        <sz val="9.8000000000000007"/>
        <color rgb="FF000000"/>
        <rFont val="Consolas"/>
        <family val="3"/>
      </rPr>
      <t>]]</t>
    </r>
  </si>
  <si>
    <r>
      <t xml:space="preserve">elif </t>
    </r>
    <r>
      <rPr>
        <sz val="9.8000000000000007"/>
        <color rgb="FF000000"/>
        <rFont val="Consolas"/>
        <family val="3"/>
      </rPr>
      <t xml:space="preserve">function == </t>
    </r>
    <r>
      <rPr>
        <b/>
        <sz val="9.8000000000000007"/>
        <color rgb="FF008080"/>
        <rFont val="Consolas"/>
        <family val="3"/>
      </rPr>
      <t>"double_pendulum"</t>
    </r>
    <r>
      <rPr>
        <sz val="9.8000000000000007"/>
        <color rgb="FF000000"/>
        <rFont val="Consolas"/>
        <family val="3"/>
      </rPr>
      <t>:</t>
    </r>
  </si>
  <si>
    <t xml:space="preserve">    # v1 = [0, .1], v2 = [.3, .5]</t>
  </si>
  <si>
    <r>
      <t xml:space="preserve">    </t>
    </r>
    <r>
      <rPr>
        <sz val="9.8000000000000007"/>
        <color rgb="FF000000"/>
        <rFont val="Consolas"/>
        <family val="3"/>
      </rPr>
      <t xml:space="preserve">n_var = </t>
    </r>
    <r>
      <rPr>
        <sz val="9.8000000000000007"/>
        <color rgb="FF0000FF"/>
        <rFont val="Consolas"/>
        <family val="3"/>
      </rPr>
      <t>4</t>
    </r>
  </si>
  <si>
    <r>
      <t xml:space="preserve">    </t>
    </r>
    <r>
      <rPr>
        <sz val="9.8000000000000007"/>
        <color rgb="FF000000"/>
        <rFont val="Consolas"/>
        <family val="3"/>
      </rPr>
      <t>var_ranges = [[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 xml:space="preserve">, </t>
    </r>
    <r>
      <rPr>
        <sz val="9.8000000000000007"/>
        <color rgb="FF0000FF"/>
        <rFont val="Consolas"/>
        <family val="3"/>
      </rPr>
      <t>2</t>
    </r>
    <r>
      <rPr>
        <sz val="9.8000000000000007"/>
        <color rgb="FF000000"/>
        <rFont val="Consolas"/>
        <family val="3"/>
      </rPr>
      <t>], [</t>
    </r>
    <r>
      <rPr>
        <sz val="9.8000000000000007"/>
        <color rgb="FF0000FF"/>
        <rFont val="Consolas"/>
        <family val="3"/>
      </rPr>
      <t>2</t>
    </r>
    <r>
      <rPr>
        <sz val="9.8000000000000007"/>
        <color rgb="FF000000"/>
        <rFont val="Consolas"/>
        <family val="3"/>
      </rPr>
      <t xml:space="preserve">, </t>
    </r>
    <r>
      <rPr>
        <sz val="9.8000000000000007"/>
        <color rgb="FF0000FF"/>
        <rFont val="Consolas"/>
        <family val="3"/>
      </rPr>
      <t>3</t>
    </r>
    <r>
      <rPr>
        <sz val="9.8000000000000007"/>
        <color rgb="FF000000"/>
        <rFont val="Consolas"/>
        <family val="3"/>
      </rPr>
      <t>], [</t>
    </r>
    <r>
      <rPr>
        <sz val="9.8000000000000007"/>
        <color rgb="FF0000FF"/>
        <rFont val="Consolas"/>
        <family val="3"/>
      </rPr>
      <t>0.</t>
    </r>
    <r>
      <rPr>
        <sz val="9.8000000000000007"/>
        <color rgb="FF000000"/>
        <rFont val="Consolas"/>
        <family val="3"/>
      </rPr>
      <t xml:space="preserve">, </t>
    </r>
    <r>
      <rPr>
        <sz val="9.8000000000000007"/>
        <color rgb="FF0000FF"/>
        <rFont val="Consolas"/>
        <family val="3"/>
      </rPr>
      <t>.1</t>
    </r>
    <r>
      <rPr>
        <sz val="9.8000000000000007"/>
        <color rgb="FF000000"/>
        <rFont val="Consolas"/>
        <family val="3"/>
      </rPr>
      <t>], [</t>
    </r>
    <r>
      <rPr>
        <sz val="9.8000000000000007"/>
        <color rgb="FF0000FF"/>
        <rFont val="Consolas"/>
        <family val="3"/>
      </rPr>
      <t>.3</t>
    </r>
    <r>
      <rPr>
        <sz val="9.8000000000000007"/>
        <color rgb="FF000000"/>
        <rFont val="Consolas"/>
        <family val="3"/>
      </rPr>
      <t xml:space="preserve">, </t>
    </r>
    <r>
      <rPr>
        <sz val="9.8000000000000007"/>
        <color rgb="FF0000FF"/>
        <rFont val="Consolas"/>
        <family val="3"/>
      </rPr>
      <t>.5</t>
    </r>
    <r>
      <rPr>
        <sz val="9.8000000000000007"/>
        <color rgb="FF000000"/>
        <rFont val="Consolas"/>
        <family val="3"/>
      </rPr>
      <t>]]</t>
    </r>
  </si>
  <si>
    <r>
      <t xml:space="preserve">    </t>
    </r>
    <r>
      <rPr>
        <i/>
        <sz val="9.8000000000000007"/>
        <rFont val="Consolas"/>
        <family val="3"/>
      </rPr>
      <t># L = [0.1, 0.3]    : length of the messless rod</t>
    </r>
  </si>
  <si>
    <r>
      <t xml:space="preserve">    # c = [0, 0.2]      : damping coefficient =&gt; </t>
    </r>
    <r>
      <rPr>
        <i/>
        <sz val="9.8000000000000007"/>
        <rFont val="Arial"/>
        <family val="2"/>
      </rPr>
      <t>논문에는</t>
    </r>
    <r>
      <rPr>
        <i/>
        <sz val="9.8000000000000007"/>
        <rFont val="Consolas"/>
        <family val="3"/>
      </rPr>
      <t xml:space="preserve"> [0, 1] (Fig.3 </t>
    </r>
    <r>
      <rPr>
        <i/>
        <sz val="9.8000000000000007"/>
        <rFont val="Arial"/>
        <family val="2"/>
      </rPr>
      <t>캡션 참고</t>
    </r>
    <r>
      <rPr>
        <i/>
        <sz val="9.8000000000000007"/>
        <rFont val="Consolas"/>
        <family val="3"/>
      </rPr>
      <t>)</t>
    </r>
  </si>
  <si>
    <r>
      <t xml:space="preserve">    # t = [0, 2]        : 0.02 </t>
    </r>
    <r>
      <rPr>
        <i/>
        <sz val="9.8000000000000007"/>
        <rFont val="Arial"/>
        <family val="2"/>
      </rPr>
      <t>간격으로</t>
    </r>
    <r>
      <rPr>
        <i/>
        <sz val="9.8000000000000007"/>
        <rFont val="Consolas"/>
        <family val="3"/>
      </rPr>
      <t xml:space="preserve"> 101</t>
    </r>
    <r>
      <rPr>
        <i/>
        <sz val="9.8000000000000007"/>
        <rFont val="Arial"/>
        <family val="2"/>
      </rPr>
      <t>개</t>
    </r>
    <r>
      <rPr>
        <i/>
        <sz val="9.8000000000000007"/>
        <rFont val="Consolas"/>
        <family val="3"/>
      </rPr>
      <t xml:space="preserve"> =&gt; </t>
    </r>
    <r>
      <rPr>
        <i/>
        <sz val="9.8000000000000007"/>
        <rFont val="Arial"/>
        <family val="2"/>
      </rPr>
      <t>논문에는</t>
    </r>
    <r>
      <rPr>
        <i/>
        <sz val="9.8000000000000007"/>
        <rFont val="Consolas"/>
        <family val="3"/>
      </rPr>
      <t xml:space="preserve"> 0.01 </t>
    </r>
    <r>
      <rPr>
        <i/>
        <sz val="9.8000000000000007"/>
        <rFont val="Arial"/>
        <family val="2"/>
      </rPr>
      <t>간격으로</t>
    </r>
    <r>
      <rPr>
        <i/>
        <sz val="9.8000000000000007"/>
        <rFont val="Consolas"/>
        <family val="3"/>
      </rPr>
      <t xml:space="preserve"> 201</t>
    </r>
    <r>
      <rPr>
        <i/>
        <sz val="9.8000000000000007"/>
        <rFont val="Arial"/>
        <family val="2"/>
      </rPr>
      <t>개</t>
    </r>
    <r>
      <rPr>
        <i/>
        <sz val="9.8000000000000007"/>
        <rFont val="Consolas"/>
        <family val="3"/>
      </rPr>
      <t xml:space="preserve"> (Table 5 </t>
    </r>
    <r>
      <rPr>
        <i/>
        <sz val="9.8000000000000007"/>
        <rFont val="Arial"/>
        <family val="2"/>
      </rPr>
      <t>참고</t>
    </r>
    <r>
      <rPr>
        <i/>
        <sz val="9.8000000000000007"/>
        <rFont val="Consolas"/>
        <family val="3"/>
      </rPr>
      <t>)</t>
    </r>
  </si>
  <si>
    <r>
      <t xml:space="preserve">    </t>
    </r>
    <r>
      <rPr>
        <i/>
        <sz val="9.8000000000000007"/>
        <rFont val="Consolas"/>
        <family val="3"/>
      </rPr>
      <t># L1 = [1, 2],  L2 = [2, 3]</t>
    </r>
  </si>
  <si>
    <r>
      <t xml:space="preserve">    # t = [0, 5]        : 0.05 </t>
    </r>
    <r>
      <rPr>
        <i/>
        <sz val="9.8000000000000007"/>
        <rFont val="Arial"/>
        <family val="2"/>
      </rPr>
      <t>간격으로</t>
    </r>
    <r>
      <rPr>
        <i/>
        <sz val="9.8000000000000007"/>
        <rFont val="Consolas"/>
        <family val="3"/>
      </rPr>
      <t xml:space="preserve"> 101</t>
    </r>
    <r>
      <rPr>
        <i/>
        <sz val="9.8000000000000007"/>
        <rFont val="Arial"/>
        <family val="2"/>
      </rPr>
      <t>개</t>
    </r>
    <r>
      <rPr>
        <i/>
        <sz val="9.8000000000000007"/>
        <rFont val="Consolas"/>
        <family val="3"/>
      </rPr>
      <t xml:space="preserve"> =&gt; </t>
    </r>
    <r>
      <rPr>
        <i/>
        <sz val="9.8000000000000007"/>
        <rFont val="Arial"/>
        <family val="2"/>
      </rPr>
      <t>논문에는</t>
    </r>
    <r>
      <rPr>
        <i/>
        <sz val="9.8000000000000007"/>
        <rFont val="Consolas"/>
        <family val="3"/>
      </rPr>
      <t xml:space="preserve"> 0.01 </t>
    </r>
    <r>
      <rPr>
        <i/>
        <sz val="9.8000000000000007"/>
        <rFont val="Arial"/>
        <family val="2"/>
      </rPr>
      <t>간격으로</t>
    </r>
    <r>
      <rPr>
        <i/>
        <sz val="9.8000000000000007"/>
        <rFont val="Consolas"/>
        <family val="3"/>
      </rPr>
      <t xml:space="preserve"> 501</t>
    </r>
    <r>
      <rPr>
        <i/>
        <sz val="9.8000000000000007"/>
        <rFont val="Arial"/>
        <family val="2"/>
      </rPr>
      <t>개</t>
    </r>
    <r>
      <rPr>
        <i/>
        <sz val="9.8000000000000007"/>
        <rFont val="Consolas"/>
        <family val="3"/>
      </rPr>
      <t xml:space="preserve"> (Table 5 </t>
    </r>
    <r>
      <rPr>
        <i/>
        <sz val="9.8000000000000007"/>
        <rFont val="Arial"/>
        <family val="2"/>
      </rPr>
      <t>참고</t>
    </r>
    <r>
      <rPr>
        <i/>
        <sz val="9.8000000000000007"/>
        <rFont val="Consolas"/>
        <family val="3"/>
      </rPr>
      <t>)</t>
    </r>
  </si>
  <si>
    <t>delta</t>
    <phoneticPr fontId="3" type="noConversion"/>
  </si>
  <si>
    <t>min</t>
    <phoneticPr fontId="3" type="noConversion"/>
  </si>
  <si>
    <t>max</t>
    <phoneticPr fontId="3" type="noConversion"/>
  </si>
  <si>
    <r>
      <t xml:space="preserve">    # test sample </t>
    </r>
    <r>
      <rPr>
        <i/>
        <sz val="9.8000000000000007"/>
        <rFont val="돋움"/>
        <family val="3"/>
        <charset val="129"/>
      </rPr>
      <t>개수</t>
    </r>
    <r>
      <rPr>
        <i/>
        <sz val="9.8000000000000007"/>
        <rFont val="Consolas"/>
        <family val="3"/>
      </rPr>
      <t xml:space="preserve"> = 7^3 * 101 = 343 * 101 = 34,643</t>
    </r>
    <phoneticPr fontId="3" type="noConversion"/>
  </si>
  <si>
    <r>
      <t xml:space="preserve">    # test sample </t>
    </r>
    <r>
      <rPr>
        <i/>
        <sz val="9.8000000000000007"/>
        <rFont val="돋움"/>
        <family val="3"/>
        <charset val="129"/>
      </rPr>
      <t>개수</t>
    </r>
    <r>
      <rPr>
        <i/>
        <sz val="9.8000000000000007"/>
        <rFont val="Consolas"/>
        <family val="3"/>
      </rPr>
      <t xml:space="preserve"> = 7^4 * 101 = 2401 * 101 = 242,501</t>
    </r>
    <phoneticPr fontId="3" type="noConversion"/>
  </si>
  <si>
    <t>sample수</t>
    <phoneticPr fontId="3" type="noConversion"/>
  </si>
  <si>
    <t>exp수</t>
    <phoneticPr fontId="3" type="noConversion"/>
  </si>
  <si>
    <t>7개씩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</si>
</sst>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m:ss.00"/>
    <numFmt numFmtId="177" formatCode="0.000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.8000000000000007"/>
      <color rgb="FF000000"/>
      <name val="Consolas"/>
      <family val="3"/>
    </font>
    <font>
      <b/>
      <sz val="9.8000000000000007"/>
      <color rgb="FF000080"/>
      <name val="Consolas"/>
      <family val="3"/>
    </font>
    <font>
      <b/>
      <sz val="9.8000000000000007"/>
      <color rgb="FF008080"/>
      <name val="Consolas"/>
      <family val="3"/>
    </font>
    <font>
      <i/>
      <sz val="9.8000000000000007"/>
      <color rgb="FF808080"/>
      <name val="Consolas"/>
      <family val="3"/>
    </font>
    <font>
      <sz val="9.8000000000000007"/>
      <color rgb="FF0000FF"/>
      <name val="Consolas"/>
      <family val="3"/>
    </font>
    <font>
      <sz val="9.8000000000000007"/>
      <name val="Consolas"/>
      <family val="3"/>
    </font>
    <font>
      <i/>
      <sz val="9.8000000000000007"/>
      <name val="Consolas"/>
      <family val="3"/>
    </font>
    <font>
      <sz val="11"/>
      <name val="맑은 고딕"/>
      <family val="2"/>
      <charset val="129"/>
      <scheme val="minor"/>
    </font>
    <font>
      <i/>
      <sz val="9.8000000000000007"/>
      <name val="Arial"/>
      <family val="2"/>
    </font>
    <font>
      <i/>
      <sz val="9.8000000000000007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4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47" fontId="1" fillId="2" borderId="0" xfId="1" applyNumberFormat="1">
      <alignment vertical="center"/>
    </xf>
    <xf numFmtId="47" fontId="1" fillId="3" borderId="0" xfId="1" applyNumberFormat="1" applyFill="1">
      <alignment vertical="center"/>
    </xf>
    <xf numFmtId="177" fontId="0" fillId="4" borderId="0" xfId="0" applyNumberFormat="1" applyFill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2" fontId="5" fillId="0" borderId="1" xfId="0" applyNumberFormat="1" applyFont="1" applyBorder="1">
      <alignment vertical="center"/>
    </xf>
    <xf numFmtId="47" fontId="2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7" fontId="5" fillId="4" borderId="1" xfId="0" applyNumberFormat="1" applyFont="1" applyFill="1" applyBorder="1">
      <alignment vertical="center"/>
    </xf>
    <xf numFmtId="177" fontId="5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47" fontId="5" fillId="0" borderId="1" xfId="0" applyNumberFormat="1" applyFont="1" applyBorder="1">
      <alignment vertical="center"/>
    </xf>
    <xf numFmtId="47" fontId="7" fillId="2" borderId="1" xfId="1" applyNumberFormat="1" applyFont="1" applyBorder="1">
      <alignment vertical="center"/>
    </xf>
    <xf numFmtId="47" fontId="8" fillId="2" borderId="1" xfId="1" applyNumberFormat="1" applyFont="1" applyBorder="1">
      <alignment vertical="center"/>
    </xf>
    <xf numFmtId="47" fontId="1" fillId="2" borderId="1" xfId="1" applyNumberFormat="1" applyBorder="1">
      <alignment vertical="center"/>
    </xf>
    <xf numFmtId="47" fontId="5" fillId="4" borderId="1" xfId="0" applyNumberFormat="1" applyFont="1" applyFill="1" applyBorder="1">
      <alignment vertical="center"/>
    </xf>
    <xf numFmtId="47" fontId="2" fillId="4" borderId="1" xfId="0" applyNumberFormat="1" applyFont="1" applyFill="1" applyBorder="1">
      <alignment vertical="center"/>
    </xf>
    <xf numFmtId="177" fontId="0" fillId="0" borderId="1" xfId="0" applyNumberForma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2" fontId="0" fillId="0" borderId="1" xfId="0" applyNumberFormat="1" applyBorder="1">
      <alignment vertical="center"/>
    </xf>
    <xf numFmtId="177" fontId="2" fillId="4" borderId="1" xfId="0" applyNumberFormat="1" applyFont="1" applyFill="1" applyBorder="1">
      <alignment vertical="center"/>
    </xf>
    <xf numFmtId="47" fontId="7" fillId="3" borderId="1" xfId="1" applyNumberFormat="1" applyFont="1" applyFill="1" applyBorder="1">
      <alignment vertical="center"/>
    </xf>
    <xf numFmtId="2" fontId="2" fillId="0" borderId="1" xfId="0" applyNumberFormat="1" applyFont="1" applyBorder="1">
      <alignment vertical="center"/>
    </xf>
    <xf numFmtId="47" fontId="1" fillId="3" borderId="1" xfId="1" applyNumberFormat="1" applyFill="1" applyBorder="1">
      <alignment vertical="center"/>
    </xf>
    <xf numFmtId="47" fontId="2" fillId="2" borderId="1" xfId="1" applyNumberFormat="1" applyFont="1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2" xfId="0" applyBorder="1">
      <alignment vertical="center"/>
    </xf>
    <xf numFmtId="47" fontId="2" fillId="3" borderId="1" xfId="1" applyNumberFormat="1" applyFont="1" applyFill="1" applyBorder="1">
      <alignment vertical="center"/>
    </xf>
    <xf numFmtId="0" fontId="11" fillId="0" borderId="0" xfId="0" applyFont="1">
      <alignment vertical="center"/>
    </xf>
    <xf numFmtId="0" fontId="13" fillId="5" borderId="0" xfId="0" applyFont="1" applyFill="1">
      <alignment vertical="center"/>
    </xf>
    <xf numFmtId="0" fontId="14" fillId="5" borderId="0" xfId="0" applyFont="1" applyFill="1">
      <alignment vertical="center"/>
    </xf>
    <xf numFmtId="0" fontId="11" fillId="5" borderId="0" xfId="0" applyFont="1" applyFill="1">
      <alignment vertical="center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16" fillId="5" borderId="0" xfId="0" applyFont="1" applyFill="1">
      <alignment vertical="center"/>
    </xf>
    <xf numFmtId="0" fontId="15" fillId="5" borderId="0" xfId="0" applyFont="1" applyFill="1">
      <alignment vertical="center"/>
    </xf>
    <xf numFmtId="41" fontId="0" fillId="0" borderId="0" xfId="2" applyFont="1">
      <alignment vertical="center"/>
    </xf>
    <xf numFmtId="41" fontId="17" fillId="0" borderId="0" xfId="2" applyFont="1">
      <alignment vertical="center"/>
    </xf>
    <xf numFmtId="41" fontId="0" fillId="3" borderId="0" xfId="2" applyFont="1" applyFill="1">
      <alignment vertical="center"/>
    </xf>
    <xf numFmtId="0" fontId="0" fillId="4" borderId="2" xfId="0" applyFill="1" applyBorder="1">
      <alignment vertical="center"/>
    </xf>
    <xf numFmtId="0" fontId="4" fillId="4" borderId="3" xfId="0" applyFont="1" applyFill="1" applyBorder="1">
      <alignment vertical="center"/>
    </xf>
    <xf numFmtId="177" fontId="0" fillId="0" borderId="0" xfId="0" applyNumberFormat="1" applyFill="1">
      <alignment vertical="center"/>
    </xf>
    <xf numFmtId="177" fontId="2" fillId="0" borderId="1" xfId="0" applyNumberFormat="1" applyFont="1" applyFill="1" applyBorder="1">
      <alignment vertical="center"/>
    </xf>
    <xf numFmtId="177" fontId="5" fillId="0" borderId="1" xfId="0" applyNumberFormat="1" applyFont="1" applyFill="1" applyBorder="1">
      <alignment vertical="center"/>
    </xf>
    <xf numFmtId="177" fontId="0" fillId="0" borderId="1" xfId="0" applyNumberFormat="1" applyFill="1" applyBorder="1">
      <alignment vertical="center"/>
    </xf>
    <xf numFmtId="177" fontId="4" fillId="0" borderId="1" xfId="0" applyNumberFormat="1" applyFont="1" applyFill="1" applyBorder="1">
      <alignment vertical="center"/>
    </xf>
  </cellXfs>
  <cellStyles count="3">
    <cellStyle name="나쁨" xfId="1" builtinId="27"/>
    <cellStyle name="쉼표 [0]" xfId="2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677946</xdr:colOff>
      <xdr:row>40</xdr:row>
      <xdr:rowOff>20807</xdr:rowOff>
    </xdr:from>
    <xdr:to>
      <xdr:col>19</xdr:col>
      <xdr:colOff>2464</xdr:colOff>
      <xdr:row>57</xdr:row>
      <xdr:rowOff>181984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1711" y="11092219"/>
          <a:ext cx="5017106" cy="3780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22414</xdr:colOff>
      <xdr:row>40</xdr:row>
      <xdr:rowOff>35619</xdr:rowOff>
    </xdr:from>
    <xdr:to>
      <xdr:col>18</xdr:col>
      <xdr:colOff>2948028</xdr:colOff>
      <xdr:row>57</xdr:row>
      <xdr:rowOff>158957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4855" y="11107031"/>
          <a:ext cx="4985816" cy="37428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56029</xdr:colOff>
      <xdr:row>40</xdr:row>
      <xdr:rowOff>56029</xdr:rowOff>
    </xdr:from>
    <xdr:to>
      <xdr:col>18</xdr:col>
      <xdr:colOff>3096559</xdr:colOff>
      <xdr:row>55</xdr:row>
      <xdr:rowOff>134471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2294" y="8572500"/>
          <a:ext cx="4362824" cy="3272118"/>
        </a:xfrm>
        <a:prstGeom prst="rect">
          <a:avLst/>
        </a:prstGeom>
      </xdr:spPr>
    </xdr:pic>
    <xdr:clientData/>
  </xdr:twoCellAnchor>
  <xdr:twoCellAnchor editAs="oneCell">
    <xdr:from>
      <xdr:col>7</xdr:col>
      <xdr:colOff>255894</xdr:colOff>
      <xdr:row>40</xdr:row>
      <xdr:rowOff>13607</xdr:rowOff>
    </xdr:from>
    <xdr:to>
      <xdr:col>10</xdr:col>
      <xdr:colOff>2612572</xdr:colOff>
      <xdr:row>55</xdr:row>
      <xdr:rowOff>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9715" y="8177893"/>
          <a:ext cx="4248071" cy="304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56029</xdr:colOff>
      <xdr:row>40</xdr:row>
      <xdr:rowOff>44823</xdr:rowOff>
    </xdr:from>
    <xdr:to>
      <xdr:col>34</xdr:col>
      <xdr:colOff>2229970</xdr:colOff>
      <xdr:row>54</xdr:row>
      <xdr:rowOff>123265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08853" y="8561294"/>
          <a:ext cx="4078941" cy="3059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8" sqref="G8"/>
    </sheetView>
  </sheetViews>
  <sheetFormatPr defaultRowHeight="16.5" x14ac:dyDescent="0.3"/>
  <cols>
    <col min="6" max="6" width="9.375" style="46" bestFit="1" customWidth="1"/>
    <col min="9" max="9" width="10.875" style="46" bestFit="1" customWidth="1"/>
  </cols>
  <sheetData>
    <row r="1" spans="1:9" x14ac:dyDescent="0.3">
      <c r="A1">
        <v>1202901</v>
      </c>
      <c r="B1">
        <f>A1/E2</f>
        <v>2401</v>
      </c>
      <c r="C1">
        <f>7^4</f>
        <v>2401</v>
      </c>
    </row>
    <row r="2" spans="1:9" x14ac:dyDescent="0.3">
      <c r="A2" t="s">
        <v>36</v>
      </c>
      <c r="B2">
        <v>0</v>
      </c>
      <c r="C2">
        <v>5</v>
      </c>
      <c r="D2">
        <v>0.01</v>
      </c>
      <c r="E2">
        <f>C2/D2+1</f>
        <v>501</v>
      </c>
    </row>
    <row r="3" spans="1:9" x14ac:dyDescent="0.3">
      <c r="A3" t="s">
        <v>36</v>
      </c>
      <c r="B3">
        <v>0</v>
      </c>
      <c r="C3">
        <v>2</v>
      </c>
      <c r="D3">
        <v>0.01</v>
      </c>
      <c r="E3">
        <f>C3/D3+1</f>
        <v>201</v>
      </c>
    </row>
    <row r="5" spans="1:9" x14ac:dyDescent="0.3">
      <c r="C5" t="s">
        <v>60</v>
      </c>
      <c r="D5" t="s">
        <v>61</v>
      </c>
      <c r="E5" t="s">
        <v>59</v>
      </c>
    </row>
    <row r="6" spans="1:9" x14ac:dyDescent="0.3">
      <c r="A6" t="s">
        <v>41</v>
      </c>
      <c r="B6" t="s">
        <v>37</v>
      </c>
      <c r="C6">
        <v>0.1</v>
      </c>
      <c r="D6">
        <v>0.3</v>
      </c>
      <c r="E6" t="s">
        <v>66</v>
      </c>
    </row>
    <row r="7" spans="1:9" x14ac:dyDescent="0.3">
      <c r="B7" t="s">
        <v>38</v>
      </c>
      <c r="C7">
        <v>0</v>
      </c>
      <c r="D7">
        <v>5</v>
      </c>
      <c r="E7" t="s">
        <v>66</v>
      </c>
    </row>
    <row r="8" spans="1:9" x14ac:dyDescent="0.3">
      <c r="B8" t="s">
        <v>39</v>
      </c>
      <c r="C8">
        <v>0</v>
      </c>
      <c r="D8">
        <v>0.2</v>
      </c>
      <c r="E8" t="s">
        <v>66</v>
      </c>
    </row>
    <row r="9" spans="1:9" x14ac:dyDescent="0.3">
      <c r="B9" t="s">
        <v>36</v>
      </c>
      <c r="C9">
        <v>0</v>
      </c>
      <c r="D9">
        <v>2</v>
      </c>
      <c r="E9">
        <v>0.02</v>
      </c>
      <c r="F9" s="46">
        <f>D9/E9+1</f>
        <v>101</v>
      </c>
      <c r="H9">
        <v>0.01</v>
      </c>
      <c r="I9" s="46">
        <f>D9/H9+1</f>
        <v>201</v>
      </c>
    </row>
    <row r="10" spans="1:9" x14ac:dyDescent="0.3">
      <c r="A10" t="s">
        <v>40</v>
      </c>
      <c r="B10" t="s">
        <v>42</v>
      </c>
      <c r="C10">
        <v>1</v>
      </c>
      <c r="D10">
        <v>2</v>
      </c>
      <c r="E10" t="s">
        <v>66</v>
      </c>
      <c r="F10" s="46">
        <f>7^3</f>
        <v>343</v>
      </c>
      <c r="G10" t="s">
        <v>65</v>
      </c>
      <c r="I10" s="46">
        <f>7^3</f>
        <v>343</v>
      </c>
    </row>
    <row r="11" spans="1:9" x14ac:dyDescent="0.3">
      <c r="B11" t="s">
        <v>43</v>
      </c>
      <c r="C11">
        <v>2</v>
      </c>
      <c r="D11">
        <v>3</v>
      </c>
      <c r="E11" t="s">
        <v>66</v>
      </c>
      <c r="F11" s="48">
        <f>F9*F10</f>
        <v>34643</v>
      </c>
      <c r="G11" t="s">
        <v>64</v>
      </c>
      <c r="I11" s="46">
        <f>I9*I10</f>
        <v>68943</v>
      </c>
    </row>
    <row r="12" spans="1:9" x14ac:dyDescent="0.3">
      <c r="B12" t="s">
        <v>44</v>
      </c>
      <c r="C12">
        <v>0</v>
      </c>
      <c r="D12">
        <v>0.1</v>
      </c>
      <c r="E12" t="s">
        <v>66</v>
      </c>
    </row>
    <row r="13" spans="1:9" x14ac:dyDescent="0.3">
      <c r="B13" t="s">
        <v>45</v>
      </c>
      <c r="C13">
        <v>0.3</v>
      </c>
      <c r="D13">
        <v>0.5</v>
      </c>
      <c r="E13" t="s">
        <v>66</v>
      </c>
    </row>
    <row r="14" spans="1:9" x14ac:dyDescent="0.3">
      <c r="B14" t="s">
        <v>36</v>
      </c>
      <c r="C14">
        <v>0</v>
      </c>
      <c r="D14">
        <v>5</v>
      </c>
      <c r="E14">
        <v>0.05</v>
      </c>
      <c r="F14" s="46">
        <f>D14/E14+1</f>
        <v>101</v>
      </c>
      <c r="H14">
        <v>0.01</v>
      </c>
      <c r="I14" s="46">
        <f>D14/H14+1</f>
        <v>501</v>
      </c>
    </row>
    <row r="15" spans="1:9" x14ac:dyDescent="0.3">
      <c r="F15" s="46">
        <f>7^4</f>
        <v>2401</v>
      </c>
      <c r="G15" t="s">
        <v>65</v>
      </c>
      <c r="I15" s="46">
        <f>7^4</f>
        <v>2401</v>
      </c>
    </row>
    <row r="16" spans="1:9" x14ac:dyDescent="0.3">
      <c r="F16" s="48">
        <f>F14*F15</f>
        <v>242501</v>
      </c>
      <c r="G16" t="s">
        <v>64</v>
      </c>
      <c r="I16" s="46">
        <f>I14*I15</f>
        <v>1202901</v>
      </c>
    </row>
    <row r="18" spans="1:9" x14ac:dyDescent="0.3">
      <c r="A18" s="38" t="s">
        <v>46</v>
      </c>
    </row>
    <row r="19" spans="1:9" s="43" customFormat="1" x14ac:dyDescent="0.3">
      <c r="A19" s="42" t="s">
        <v>54</v>
      </c>
      <c r="F19" s="47"/>
      <c r="I19" s="47"/>
    </row>
    <row r="20" spans="1:9" s="43" customFormat="1" x14ac:dyDescent="0.3">
      <c r="A20" s="44" t="s">
        <v>47</v>
      </c>
      <c r="F20" s="47"/>
      <c r="I20" s="47"/>
    </row>
    <row r="21" spans="1:9" s="43" customFormat="1" x14ac:dyDescent="0.3">
      <c r="A21" s="44" t="s">
        <v>55</v>
      </c>
      <c r="F21" s="47"/>
      <c r="I21" s="47"/>
    </row>
    <row r="22" spans="1:9" s="43" customFormat="1" x14ac:dyDescent="0.3">
      <c r="A22" s="44" t="s">
        <v>56</v>
      </c>
      <c r="F22" s="47"/>
      <c r="I22" s="47"/>
    </row>
    <row r="23" spans="1:9" s="43" customFormat="1" x14ac:dyDescent="0.3">
      <c r="A23" s="44" t="s">
        <v>62</v>
      </c>
      <c r="F23" s="47"/>
      <c r="I23" s="47"/>
    </row>
    <row r="24" spans="1:9" x14ac:dyDescent="0.3">
      <c r="A24" s="39" t="s">
        <v>48</v>
      </c>
    </row>
    <row r="25" spans="1:9" x14ac:dyDescent="0.3">
      <c r="A25" s="40" t="s">
        <v>49</v>
      </c>
    </row>
    <row r="26" spans="1:9" x14ac:dyDescent="0.3">
      <c r="A26" s="41" t="s">
        <v>50</v>
      </c>
    </row>
    <row r="27" spans="1:9" s="43" customFormat="1" x14ac:dyDescent="0.3">
      <c r="A27" s="45" t="s">
        <v>57</v>
      </c>
      <c r="F27" s="47"/>
      <c r="I27" s="47"/>
    </row>
    <row r="28" spans="1:9" s="43" customFormat="1" x14ac:dyDescent="0.3">
      <c r="A28" s="44" t="s">
        <v>51</v>
      </c>
      <c r="F28" s="47"/>
      <c r="I28" s="47"/>
    </row>
    <row r="29" spans="1:9" s="43" customFormat="1" x14ac:dyDescent="0.3">
      <c r="A29" s="44" t="s">
        <v>58</v>
      </c>
      <c r="F29" s="47"/>
      <c r="I29" s="47"/>
    </row>
    <row r="30" spans="1:9" s="43" customFormat="1" x14ac:dyDescent="0.3">
      <c r="A30" s="44" t="s">
        <v>63</v>
      </c>
      <c r="F30" s="47"/>
      <c r="I30" s="47"/>
    </row>
    <row r="31" spans="1:9" x14ac:dyDescent="0.3">
      <c r="A31" s="39" t="s">
        <v>52</v>
      </c>
    </row>
    <row r="32" spans="1:9" x14ac:dyDescent="0.3">
      <c r="A32" s="40" t="s">
        <v>53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7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34" sqref="L34"/>
    </sheetView>
  </sheetViews>
  <sheetFormatPr defaultRowHeight="16.5" x14ac:dyDescent="0.3"/>
  <cols>
    <col min="1" max="1" width="10.375" bestFit="1" customWidth="1"/>
    <col min="2" max="2" width="8.625" bestFit="1" customWidth="1"/>
    <col min="3" max="3" width="14.125" bestFit="1" customWidth="1"/>
    <col min="4" max="4" width="10.75" bestFit="1" customWidth="1"/>
    <col min="5" max="5" width="9.75" bestFit="1" customWidth="1"/>
    <col min="6" max="7" width="9.625" customWidth="1"/>
    <col min="8" max="8" width="9.625" style="2" customWidth="1"/>
    <col min="9" max="9" width="7.25" customWidth="1"/>
    <col min="10" max="10" width="12.125" customWidth="1"/>
    <col min="11" max="11" width="31.25" style="36" customWidth="1"/>
    <col min="19" max="19" width="38.75" style="36" customWidth="1"/>
    <col min="27" max="27" width="26.25" style="36" bestFit="1" customWidth="1"/>
    <col min="35" max="35" width="18.125" bestFit="1" customWidth="1"/>
  </cols>
  <sheetData>
    <row r="1" spans="1:35" s="8" customFormat="1" x14ac:dyDescent="0.3">
      <c r="A1" s="8" t="s">
        <v>3</v>
      </c>
      <c r="B1" s="8" t="s">
        <v>2</v>
      </c>
      <c r="C1" s="8" t="s">
        <v>5</v>
      </c>
      <c r="D1" s="8" t="s">
        <v>21</v>
      </c>
      <c r="E1" s="8" t="s">
        <v>4</v>
      </c>
      <c r="F1" s="8" t="s">
        <v>9</v>
      </c>
      <c r="G1" s="8" t="s">
        <v>11</v>
      </c>
      <c r="H1" s="9" t="s">
        <v>10</v>
      </c>
      <c r="I1" s="8" t="s">
        <v>12</v>
      </c>
      <c r="J1" s="8" t="s">
        <v>13</v>
      </c>
      <c r="K1" s="35" t="s">
        <v>7</v>
      </c>
      <c r="L1" s="8" t="s">
        <v>21</v>
      </c>
      <c r="M1" s="8" t="s">
        <v>4</v>
      </c>
      <c r="N1" s="8" t="s">
        <v>9</v>
      </c>
      <c r="O1" s="8" t="s">
        <v>11</v>
      </c>
      <c r="P1" s="9" t="s">
        <v>10</v>
      </c>
      <c r="Q1" s="8" t="s">
        <v>12</v>
      </c>
      <c r="R1" s="8" t="s">
        <v>13</v>
      </c>
      <c r="S1" s="35" t="s">
        <v>7</v>
      </c>
      <c r="T1" s="8" t="s">
        <v>21</v>
      </c>
      <c r="U1" s="8" t="s">
        <v>4</v>
      </c>
      <c r="V1" s="8" t="s">
        <v>9</v>
      </c>
      <c r="W1" s="8" t="s">
        <v>11</v>
      </c>
      <c r="X1" s="9" t="s">
        <v>10</v>
      </c>
      <c r="Y1" s="8" t="s">
        <v>12</v>
      </c>
      <c r="Z1" s="8" t="s">
        <v>13</v>
      </c>
      <c r="AA1" s="35" t="s">
        <v>7</v>
      </c>
      <c r="AB1" s="8" t="s">
        <v>21</v>
      </c>
      <c r="AC1" s="8" t="s">
        <v>4</v>
      </c>
      <c r="AD1" s="8" t="s">
        <v>9</v>
      </c>
      <c r="AE1" s="8" t="s">
        <v>11</v>
      </c>
      <c r="AF1" s="9" t="s">
        <v>10</v>
      </c>
      <c r="AG1" s="8" t="s">
        <v>12</v>
      </c>
      <c r="AH1" s="8" t="s">
        <v>13</v>
      </c>
      <c r="AI1" s="8" t="s">
        <v>7</v>
      </c>
    </row>
    <row r="2" spans="1:35" x14ac:dyDescent="0.3">
      <c r="A2" t="s">
        <v>1</v>
      </c>
      <c r="B2" t="s">
        <v>0</v>
      </c>
      <c r="C2" t="s">
        <v>15</v>
      </c>
      <c r="D2">
        <v>8</v>
      </c>
      <c r="E2">
        <v>2</v>
      </c>
      <c r="F2" s="3">
        <v>8.3550416783230705E-2</v>
      </c>
      <c r="G2" s="3">
        <v>0.65924891875202196</v>
      </c>
      <c r="H2" s="3">
        <v>0.42586885750713099</v>
      </c>
      <c r="I2" s="4">
        <v>5.4972616042838904</v>
      </c>
      <c r="J2" s="1">
        <v>7.0370370370370366E-6</v>
      </c>
      <c r="K2" s="36" t="s">
        <v>16</v>
      </c>
      <c r="L2">
        <v>8</v>
      </c>
      <c r="M2">
        <v>2</v>
      </c>
      <c r="N2" s="3">
        <v>8.2829545098329696E-2</v>
      </c>
      <c r="O2" s="3">
        <v>0.659508147666796</v>
      </c>
      <c r="P2" s="51">
        <v>0.42609909908381599</v>
      </c>
      <c r="Q2" s="4">
        <v>5.4957075335160397</v>
      </c>
      <c r="R2" s="1">
        <v>9.6990740740740737E-6</v>
      </c>
      <c r="S2" s="36" t="s">
        <v>19</v>
      </c>
      <c r="T2">
        <v>8</v>
      </c>
      <c r="U2">
        <v>2</v>
      </c>
      <c r="V2" s="3">
        <v>8.3163491028524605E-2</v>
      </c>
      <c r="W2" s="3">
        <v>0.65938807177909198</v>
      </c>
      <c r="X2" s="3">
        <v>0.42601260292115101</v>
      </c>
      <c r="Y2" s="4">
        <v>5.4884336603756303</v>
      </c>
      <c r="Z2" s="1">
        <v>4.4375000000000001E-5</v>
      </c>
      <c r="AA2" s="36" t="s">
        <v>20</v>
      </c>
      <c r="AB2">
        <v>8</v>
      </c>
      <c r="AC2">
        <v>2</v>
      </c>
      <c r="AD2" s="3">
        <v>8.2142296654923494E-2</v>
      </c>
      <c r="AE2" s="3">
        <v>0.65975519066268296</v>
      </c>
      <c r="AF2" s="3">
        <v>0.42620775906966302</v>
      </c>
      <c r="AG2" s="4">
        <v>5.5015731252267397</v>
      </c>
      <c r="AH2" s="1">
        <v>8.4918981481481485E-5</v>
      </c>
      <c r="AI2" t="s">
        <v>23</v>
      </c>
    </row>
    <row r="3" spans="1:35" x14ac:dyDescent="0.3">
      <c r="A3" t="s">
        <v>1</v>
      </c>
      <c r="B3" t="s">
        <v>0</v>
      </c>
      <c r="C3" t="s">
        <v>15</v>
      </c>
      <c r="D3">
        <v>27</v>
      </c>
      <c r="E3">
        <v>3</v>
      </c>
      <c r="F3" s="3">
        <v>0.74462146177706001</v>
      </c>
      <c r="G3" s="3">
        <v>0.34800648383837701</v>
      </c>
      <c r="H3" s="3">
        <v>0.20880888954166299</v>
      </c>
      <c r="I3" s="4">
        <v>4.0436951653653201</v>
      </c>
      <c r="J3" s="1">
        <v>2.033564814814815E-5</v>
      </c>
      <c r="K3" s="36" t="s">
        <v>16</v>
      </c>
      <c r="L3">
        <v>27</v>
      </c>
      <c r="M3">
        <v>3</v>
      </c>
      <c r="N3" s="3">
        <v>0.74338691458427497</v>
      </c>
      <c r="O3" s="3">
        <v>0.34884663362864798</v>
      </c>
      <c r="P3" s="51">
        <v>0.20905061943307701</v>
      </c>
      <c r="Q3" s="4">
        <v>4.0911238386949602</v>
      </c>
      <c r="R3" s="1">
        <v>2.5671296296296297E-5</v>
      </c>
      <c r="S3" s="36" t="s">
        <v>19</v>
      </c>
      <c r="T3">
        <v>27</v>
      </c>
      <c r="U3">
        <v>3</v>
      </c>
      <c r="V3" s="3">
        <v>0.74396350604096595</v>
      </c>
      <c r="W3" s="3">
        <v>0.34845449636995701</v>
      </c>
      <c r="X3" s="3">
        <v>0.20891441911547701</v>
      </c>
      <c r="Y3" s="4">
        <v>4.0970944083587897</v>
      </c>
      <c r="Z3" s="1">
        <v>1.2131944444444444E-4</v>
      </c>
      <c r="AA3" s="36" t="s">
        <v>20</v>
      </c>
      <c r="AB3">
        <v>27</v>
      </c>
      <c r="AC3">
        <v>3</v>
      </c>
      <c r="AD3" s="3">
        <v>0.74368809260289603</v>
      </c>
      <c r="AE3" s="3">
        <v>0.348641858833872</v>
      </c>
      <c r="AF3" s="3">
        <v>0.20900350931605799</v>
      </c>
      <c r="AG3" s="4">
        <v>4.1235618245340699</v>
      </c>
      <c r="AH3" s="1">
        <v>2.3208333333333335E-4</v>
      </c>
      <c r="AI3" t="s">
        <v>23</v>
      </c>
    </row>
    <row r="4" spans="1:35" x14ac:dyDescent="0.3">
      <c r="A4" t="s">
        <v>1</v>
      </c>
      <c r="B4" t="s">
        <v>0</v>
      </c>
      <c r="C4" t="s">
        <v>15</v>
      </c>
      <c r="D4">
        <v>64</v>
      </c>
      <c r="E4">
        <v>4</v>
      </c>
      <c r="F4" s="3">
        <v>0.86532651698388097</v>
      </c>
      <c r="G4" s="3">
        <v>0.252718004286964</v>
      </c>
      <c r="H4" s="3">
        <v>0.14512714691684001</v>
      </c>
      <c r="I4" s="4">
        <v>2.2175083386793002</v>
      </c>
      <c r="J4" s="1">
        <v>4.2743055555555552E-5</v>
      </c>
      <c r="K4" s="36" t="s">
        <v>16</v>
      </c>
      <c r="L4">
        <v>64</v>
      </c>
      <c r="M4">
        <v>4</v>
      </c>
      <c r="N4" s="3">
        <v>0.86550859188877505</v>
      </c>
      <c r="O4" s="3">
        <v>0.25254711255544299</v>
      </c>
      <c r="P4" s="51">
        <v>0.144952031391304</v>
      </c>
      <c r="Q4" s="4">
        <v>2.1973194987917299</v>
      </c>
      <c r="R4" s="1">
        <v>5.5057870370370372E-5</v>
      </c>
      <c r="S4" s="36" t="s">
        <v>19</v>
      </c>
      <c r="T4">
        <v>64</v>
      </c>
      <c r="U4">
        <v>4</v>
      </c>
      <c r="V4" s="3">
        <v>0.86534373083021099</v>
      </c>
      <c r="W4" s="3">
        <v>0.25270185267414003</v>
      </c>
      <c r="X4" s="3">
        <v>0.14498544533448601</v>
      </c>
      <c r="Y4" s="4">
        <v>2.2003198708517702</v>
      </c>
      <c r="Z4" s="1">
        <v>2.5428240740740739E-4</v>
      </c>
      <c r="AA4" s="36" t="s">
        <v>20</v>
      </c>
      <c r="AB4">
        <v>64</v>
      </c>
      <c r="AC4">
        <v>4</v>
      </c>
      <c r="AD4" s="3">
        <v>0.86537294564268896</v>
      </c>
      <c r="AE4" s="3">
        <v>0.25267443828876002</v>
      </c>
      <c r="AF4" s="3">
        <v>0.14494553579807401</v>
      </c>
      <c r="AG4" s="4">
        <v>2.1960097316440899</v>
      </c>
      <c r="AH4" s="1">
        <v>4.915277777777779E-4</v>
      </c>
      <c r="AI4" t="s">
        <v>23</v>
      </c>
    </row>
    <row r="5" spans="1:35" x14ac:dyDescent="0.3">
      <c r="A5" t="s">
        <v>1</v>
      </c>
      <c r="B5" t="s">
        <v>0</v>
      </c>
      <c r="C5" t="s">
        <v>15</v>
      </c>
      <c r="D5">
        <v>125</v>
      </c>
      <c r="E5">
        <v>5</v>
      </c>
      <c r="F5" s="3">
        <v>0.93093968900700397</v>
      </c>
      <c r="G5" s="3">
        <v>0.18097117327089501</v>
      </c>
      <c r="H5" s="3">
        <v>0.107700719766908</v>
      </c>
      <c r="I5" s="4">
        <v>2.1591533006895598</v>
      </c>
      <c r="J5" s="1">
        <v>8.2187499999999999E-5</v>
      </c>
      <c r="K5" s="36" t="s">
        <v>16</v>
      </c>
      <c r="L5">
        <v>125</v>
      </c>
      <c r="M5">
        <v>5</v>
      </c>
      <c r="N5" s="3">
        <v>0.930902334282808</v>
      </c>
      <c r="O5" s="3">
        <v>0.18102011031068399</v>
      </c>
      <c r="P5" s="51">
        <v>0.107703084513274</v>
      </c>
      <c r="Q5" s="4">
        <v>2.15524810258648</v>
      </c>
      <c r="R5" s="1">
        <v>1.0236111111111112E-4</v>
      </c>
      <c r="S5" s="36" t="s">
        <v>19</v>
      </c>
      <c r="T5">
        <v>125</v>
      </c>
      <c r="U5">
        <v>5</v>
      </c>
      <c r="V5" s="3">
        <v>0.93083216233687505</v>
      </c>
      <c r="W5" s="3">
        <v>0.181112004225568</v>
      </c>
      <c r="X5" s="3">
        <v>0.107754565773948</v>
      </c>
      <c r="Y5" s="4">
        <v>2.1604370798844301</v>
      </c>
      <c r="Z5" s="1">
        <v>4.7401620370370371E-4</v>
      </c>
      <c r="AA5" s="36" t="s">
        <v>20</v>
      </c>
      <c r="AB5">
        <v>125</v>
      </c>
      <c r="AC5">
        <v>5</v>
      </c>
      <c r="AD5" s="3">
        <v>0.93085341368651198</v>
      </c>
      <c r="AE5" s="3">
        <v>0.18108417936985499</v>
      </c>
      <c r="AF5" s="3">
        <v>0.107725816366302</v>
      </c>
      <c r="AG5" s="4">
        <v>2.1715902272146499</v>
      </c>
      <c r="AH5" s="5">
        <v>9.313541666666667E-4</v>
      </c>
      <c r="AI5" t="s">
        <v>23</v>
      </c>
    </row>
    <row r="6" spans="1:35" x14ac:dyDescent="0.3">
      <c r="A6" t="s">
        <v>1</v>
      </c>
      <c r="B6" t="s">
        <v>0</v>
      </c>
      <c r="C6" t="s">
        <v>15</v>
      </c>
      <c r="D6">
        <v>216</v>
      </c>
      <c r="E6">
        <v>6</v>
      </c>
      <c r="F6" s="3">
        <v>0.95901826560835701</v>
      </c>
      <c r="G6" s="3">
        <v>0.13940883703656201</v>
      </c>
      <c r="H6" s="3">
        <v>8.3236335267164605E-2</v>
      </c>
      <c r="I6" s="4">
        <v>1.3816411914259099</v>
      </c>
      <c r="J6" s="1">
        <v>1.4564814814814814E-4</v>
      </c>
      <c r="K6" s="36" t="s">
        <v>16</v>
      </c>
      <c r="L6">
        <v>216</v>
      </c>
      <c r="M6">
        <v>6</v>
      </c>
      <c r="N6" s="3">
        <v>0.95907770125870195</v>
      </c>
      <c r="O6" s="3">
        <v>0.13930770830894201</v>
      </c>
      <c r="P6" s="51">
        <v>8.3188770236309204E-2</v>
      </c>
      <c r="Q6" s="4">
        <v>1.37445169215643</v>
      </c>
      <c r="R6" s="1">
        <v>1.8063657407407405E-4</v>
      </c>
      <c r="S6" s="36" t="s">
        <v>19</v>
      </c>
      <c r="T6">
        <v>216</v>
      </c>
      <c r="U6">
        <v>6</v>
      </c>
      <c r="V6" s="3">
        <v>0.959053581138686</v>
      </c>
      <c r="W6" s="3">
        <v>0.13934875712302</v>
      </c>
      <c r="X6" s="3">
        <v>8.3162760680792203E-2</v>
      </c>
      <c r="Y6" s="4">
        <v>1.37038240475161</v>
      </c>
      <c r="Z6" s="5">
        <v>8.2730324074074075E-4</v>
      </c>
      <c r="AA6" s="36" t="s">
        <v>20</v>
      </c>
      <c r="AB6">
        <v>216</v>
      </c>
      <c r="AC6">
        <v>6</v>
      </c>
      <c r="AD6" s="3">
        <v>0.95906009876961495</v>
      </c>
      <c r="AE6" s="3">
        <v>0.139337666288472</v>
      </c>
      <c r="AF6" s="3">
        <v>8.31599758366173E-2</v>
      </c>
      <c r="AG6" s="4">
        <v>1.3661383479203899</v>
      </c>
      <c r="AH6" s="5">
        <v>1.6484259259259262E-3</v>
      </c>
      <c r="AI6" t="s">
        <v>23</v>
      </c>
    </row>
    <row r="7" spans="1:35" s="10" customFormat="1" x14ac:dyDescent="0.3">
      <c r="A7" s="10" t="s">
        <v>1</v>
      </c>
      <c r="B7" s="10" t="s">
        <v>0</v>
      </c>
      <c r="C7" s="10" t="s">
        <v>15</v>
      </c>
      <c r="D7" s="10">
        <v>343</v>
      </c>
      <c r="E7" s="11">
        <v>7</v>
      </c>
      <c r="F7" s="12">
        <v>0.97037695626871401</v>
      </c>
      <c r="G7" s="13">
        <v>0.118525003549911</v>
      </c>
      <c r="H7" s="12">
        <v>7.0010651835843096E-2</v>
      </c>
      <c r="I7" s="14">
        <v>1.56637863554971</v>
      </c>
      <c r="J7" s="15">
        <v>2.4680555555555561E-4</v>
      </c>
      <c r="K7" s="34" t="s">
        <v>16</v>
      </c>
      <c r="L7" s="10">
        <v>343</v>
      </c>
      <c r="M7" s="11">
        <v>7</v>
      </c>
      <c r="N7" s="12">
        <v>0.97038005114151504</v>
      </c>
      <c r="O7" s="13">
        <v>0.118518811927698</v>
      </c>
      <c r="P7" s="52">
        <v>6.9996812657920002E-2</v>
      </c>
      <c r="Q7" s="14">
        <v>1.5511172832332301</v>
      </c>
      <c r="R7" s="15">
        <v>3.0619212962962962E-4</v>
      </c>
      <c r="S7" s="34" t="s">
        <v>19</v>
      </c>
      <c r="T7" s="10">
        <v>343</v>
      </c>
      <c r="U7" s="11">
        <v>7</v>
      </c>
      <c r="V7" s="12">
        <v>0.97038379349723503</v>
      </c>
      <c r="W7" s="12">
        <v>0.118511324514966</v>
      </c>
      <c r="X7" s="12">
        <v>6.99920140534422E-2</v>
      </c>
      <c r="Y7" s="31">
        <v>1.55717144968671</v>
      </c>
      <c r="Z7" s="33">
        <v>1.3966435185185184E-3</v>
      </c>
      <c r="AA7" s="35" t="s">
        <v>20</v>
      </c>
      <c r="AB7" s="10">
        <v>343</v>
      </c>
      <c r="AC7" s="11">
        <v>7</v>
      </c>
      <c r="AD7" s="12">
        <v>0.97040249304618198</v>
      </c>
      <c r="AE7" s="12">
        <v>0.11847390483</v>
      </c>
      <c r="AF7" s="12">
        <v>6.9970978877385695E-2</v>
      </c>
      <c r="AG7" s="31">
        <v>1.5524973799013699</v>
      </c>
      <c r="AH7" s="33">
        <v>2.7996412037037035E-3</v>
      </c>
      <c r="AI7" s="8" t="s">
        <v>23</v>
      </c>
    </row>
    <row r="8" spans="1:35" x14ac:dyDescent="0.3">
      <c r="A8" t="s">
        <v>1</v>
      </c>
      <c r="B8" t="s">
        <v>0</v>
      </c>
      <c r="C8" t="s">
        <v>6</v>
      </c>
      <c r="D8">
        <f t="shared" ref="D8:D13" si="0">E8^3</f>
        <v>8</v>
      </c>
      <c r="E8">
        <v>2</v>
      </c>
      <c r="F8" s="3">
        <v>0.39586398820379498</v>
      </c>
      <c r="G8" s="3">
        <v>0.53525717703547404</v>
      </c>
      <c r="H8" s="3">
        <v>0.34699843132593</v>
      </c>
      <c r="I8" s="4">
        <v>5.6616098649171303</v>
      </c>
      <c r="J8" s="1">
        <v>4.814814814814815E-6</v>
      </c>
      <c r="K8" s="36" t="s">
        <v>16</v>
      </c>
      <c r="L8">
        <v>8</v>
      </c>
      <c r="M8">
        <v>2</v>
      </c>
      <c r="N8" s="3">
        <v>0.39849453034955201</v>
      </c>
      <c r="O8" s="3">
        <v>0.53409059154351601</v>
      </c>
      <c r="P8" s="51">
        <v>0.35715469054125898</v>
      </c>
      <c r="Q8" s="4">
        <v>5.6941678660327097</v>
      </c>
      <c r="R8" s="1">
        <v>9.2129629629629645E-6</v>
      </c>
      <c r="S8" s="36" t="s">
        <v>19</v>
      </c>
      <c r="T8">
        <v>8</v>
      </c>
      <c r="U8">
        <v>2</v>
      </c>
      <c r="V8" s="3">
        <v>0.38523507247664601</v>
      </c>
      <c r="W8" s="3">
        <v>0.539945192387699</v>
      </c>
      <c r="X8" s="3">
        <v>0.35680662646323702</v>
      </c>
      <c r="Y8" s="4">
        <v>5.77994971251736</v>
      </c>
      <c r="Z8" s="1">
        <v>4.2777777777777778E-5</v>
      </c>
      <c r="AA8" s="36" t="s">
        <v>20</v>
      </c>
      <c r="AB8">
        <v>8</v>
      </c>
      <c r="AC8">
        <v>2</v>
      </c>
      <c r="AD8" s="3">
        <v>0.39798939819909201</v>
      </c>
      <c r="AE8" s="3">
        <v>0.53431480372956297</v>
      </c>
      <c r="AF8" s="3">
        <v>0.35307731339341802</v>
      </c>
      <c r="AG8" s="4">
        <v>5.5582392436010801</v>
      </c>
      <c r="AH8" s="1">
        <v>8.1226851851851846E-5</v>
      </c>
      <c r="AI8" t="s">
        <v>23</v>
      </c>
    </row>
    <row r="9" spans="1:35" x14ac:dyDescent="0.3">
      <c r="A9" t="s">
        <v>1</v>
      </c>
      <c r="B9" t="s">
        <v>0</v>
      </c>
      <c r="C9" t="s">
        <v>6</v>
      </c>
      <c r="D9">
        <f t="shared" si="0"/>
        <v>27</v>
      </c>
      <c r="E9">
        <v>3</v>
      </c>
      <c r="F9" s="3">
        <v>0.877405562278602</v>
      </c>
      <c r="G9" s="3">
        <v>0.241118492761982</v>
      </c>
      <c r="H9" s="3">
        <v>0.122425276875467</v>
      </c>
      <c r="I9" s="4">
        <v>2.1522661687273401</v>
      </c>
      <c r="J9" s="1">
        <v>1.3611111111111111E-5</v>
      </c>
      <c r="K9" s="36" t="s">
        <v>16</v>
      </c>
      <c r="L9">
        <v>27</v>
      </c>
      <c r="M9">
        <v>3</v>
      </c>
      <c r="N9" s="3">
        <v>0.88409566601922196</v>
      </c>
      <c r="O9" s="3">
        <v>0.23444715933952001</v>
      </c>
      <c r="P9" s="51">
        <v>0.11675340063065801</v>
      </c>
      <c r="Q9" s="4">
        <v>1.94099887466945</v>
      </c>
      <c r="R9" s="1">
        <v>2.5555555555555561E-5</v>
      </c>
      <c r="S9" s="36" t="s">
        <v>19</v>
      </c>
      <c r="T9">
        <v>27</v>
      </c>
      <c r="U9">
        <v>3</v>
      </c>
      <c r="V9" s="3">
        <v>0.88591475096903105</v>
      </c>
      <c r="W9" s="3">
        <v>0.23260009325756001</v>
      </c>
      <c r="X9" s="3">
        <v>0.116098785933179</v>
      </c>
      <c r="Y9" s="4">
        <v>2.1106083684138901</v>
      </c>
      <c r="Z9" s="1">
        <v>1.1756944444444444E-4</v>
      </c>
      <c r="AA9" s="36" t="s">
        <v>20</v>
      </c>
      <c r="AB9">
        <v>27</v>
      </c>
      <c r="AC9">
        <v>3</v>
      </c>
      <c r="AD9" s="3">
        <v>0.88572962779345599</v>
      </c>
      <c r="AE9" s="3">
        <v>0.232788733833248</v>
      </c>
      <c r="AF9" s="3">
        <v>0.114960913819231</v>
      </c>
      <c r="AG9" s="4">
        <v>2.0811576699568599</v>
      </c>
      <c r="AH9" s="1">
        <v>2.3199074074074075E-4</v>
      </c>
      <c r="AI9" t="s">
        <v>23</v>
      </c>
    </row>
    <row r="10" spans="1:35" x14ac:dyDescent="0.3">
      <c r="A10" t="s">
        <v>1</v>
      </c>
      <c r="B10" t="s">
        <v>0</v>
      </c>
      <c r="C10" t="s">
        <v>6</v>
      </c>
      <c r="D10">
        <f t="shared" si="0"/>
        <v>64</v>
      </c>
      <c r="E10">
        <v>4</v>
      </c>
      <c r="F10" s="3">
        <v>0.966841245913863</v>
      </c>
      <c r="G10" s="3">
        <v>0.12539904790154599</v>
      </c>
      <c r="H10" s="3">
        <v>6.1403933354091902E-2</v>
      </c>
      <c r="I10" s="4">
        <v>0.90215069995884001</v>
      </c>
      <c r="J10" s="1">
        <v>2.9675925925925925E-5</v>
      </c>
      <c r="K10" s="36" t="s">
        <v>16</v>
      </c>
      <c r="L10">
        <v>64</v>
      </c>
      <c r="M10">
        <v>4</v>
      </c>
      <c r="N10" s="3">
        <v>0.96479871087248203</v>
      </c>
      <c r="O10" s="3">
        <v>0.12920354250372401</v>
      </c>
      <c r="P10" s="51">
        <v>6.2816593597095099E-2</v>
      </c>
      <c r="Q10" s="4">
        <v>1.0782597655722601</v>
      </c>
      <c r="R10" s="1">
        <v>5.3865740740740739E-5</v>
      </c>
      <c r="S10" s="49" t="s">
        <v>19</v>
      </c>
      <c r="T10">
        <v>64</v>
      </c>
      <c r="U10">
        <v>4</v>
      </c>
      <c r="V10" s="3">
        <v>0.965495494270597</v>
      </c>
      <c r="W10" s="3">
        <v>0.12791840701579399</v>
      </c>
      <c r="X10" s="3">
        <v>6.0206329783975901E-2</v>
      </c>
      <c r="Y10" s="4">
        <v>0.85654805632774</v>
      </c>
      <c r="Z10" s="1">
        <v>2.4916666666666663E-4</v>
      </c>
      <c r="AA10" s="36" t="s">
        <v>20</v>
      </c>
      <c r="AB10">
        <v>64</v>
      </c>
      <c r="AC10">
        <v>4</v>
      </c>
      <c r="AD10" s="3">
        <v>0.96630330225459005</v>
      </c>
      <c r="AE10" s="3">
        <v>0.12641214724260999</v>
      </c>
      <c r="AF10" s="3">
        <v>5.9408625710397601E-2</v>
      </c>
      <c r="AG10" s="4">
        <v>0.89891119209487103</v>
      </c>
      <c r="AH10" s="1">
        <v>4.8817129629629628E-4</v>
      </c>
      <c r="AI10" t="s">
        <v>23</v>
      </c>
    </row>
    <row r="11" spans="1:35" x14ac:dyDescent="0.3">
      <c r="A11" t="s">
        <v>1</v>
      </c>
      <c r="B11" t="s">
        <v>0</v>
      </c>
      <c r="C11" t="s">
        <v>6</v>
      </c>
      <c r="D11">
        <f t="shared" si="0"/>
        <v>125</v>
      </c>
      <c r="E11">
        <v>5</v>
      </c>
      <c r="F11" s="3">
        <v>0.98419316910263399</v>
      </c>
      <c r="G11" s="3">
        <v>8.6579991880591498E-2</v>
      </c>
      <c r="H11" s="3">
        <v>4.0697412555970702E-2</v>
      </c>
      <c r="I11" s="4">
        <v>0.44964450786939902</v>
      </c>
      <c r="J11" s="1">
        <v>5.5821759259259258E-5</v>
      </c>
      <c r="K11" s="36" t="s">
        <v>16</v>
      </c>
      <c r="L11">
        <v>125</v>
      </c>
      <c r="M11">
        <v>5</v>
      </c>
      <c r="N11" s="3">
        <v>0.98450100592885703</v>
      </c>
      <c r="O11" s="3">
        <v>8.5732777370860602E-2</v>
      </c>
      <c r="P11" s="51">
        <v>3.9238176873677803E-2</v>
      </c>
      <c r="Q11" s="4">
        <v>0.47260173602233302</v>
      </c>
      <c r="R11" s="1">
        <v>9.8599537037037029E-5</v>
      </c>
      <c r="S11" s="49" t="s">
        <v>19</v>
      </c>
      <c r="T11">
        <v>125</v>
      </c>
      <c r="U11">
        <v>5</v>
      </c>
      <c r="V11" s="3">
        <v>0.98482042703607997</v>
      </c>
      <c r="W11" s="3">
        <v>8.48447382458586E-2</v>
      </c>
      <c r="X11" s="3">
        <v>3.7075949064866297E-2</v>
      </c>
      <c r="Y11" s="4">
        <v>0.40431838702304901</v>
      </c>
      <c r="Z11" s="1">
        <v>4.6812499999999995E-4</v>
      </c>
      <c r="AA11" s="36" t="s">
        <v>20</v>
      </c>
      <c r="AB11">
        <v>125</v>
      </c>
      <c r="AC11">
        <v>5</v>
      </c>
      <c r="AD11" s="3">
        <v>0.98455278809435898</v>
      </c>
      <c r="AE11" s="3">
        <v>8.5589440871458297E-2</v>
      </c>
      <c r="AF11" s="3">
        <v>3.7537437488597301E-2</v>
      </c>
      <c r="AG11" s="4">
        <v>0.45014856929198199</v>
      </c>
      <c r="AH11" s="5">
        <v>9.1766203703703704E-4</v>
      </c>
      <c r="AI11" t="s">
        <v>23</v>
      </c>
    </row>
    <row r="12" spans="1:35" x14ac:dyDescent="0.3">
      <c r="A12" t="s">
        <v>1</v>
      </c>
      <c r="B12" t="s">
        <v>0</v>
      </c>
      <c r="C12" t="s">
        <v>6</v>
      </c>
      <c r="D12">
        <f t="shared" si="0"/>
        <v>216</v>
      </c>
      <c r="E12">
        <v>6</v>
      </c>
      <c r="F12" s="7">
        <v>0.99251328908966696</v>
      </c>
      <c r="G12" s="3">
        <v>5.9585511116082797E-2</v>
      </c>
      <c r="H12" s="3">
        <v>2.7637091391081899E-2</v>
      </c>
      <c r="I12" s="4">
        <v>0.40216180931700302</v>
      </c>
      <c r="J12" s="1">
        <v>9.9618055555555552E-5</v>
      </c>
      <c r="K12" s="36" t="s">
        <v>16</v>
      </c>
      <c r="L12">
        <v>216</v>
      </c>
      <c r="M12">
        <v>6</v>
      </c>
      <c r="N12" s="7">
        <v>0.99205121853376999</v>
      </c>
      <c r="O12" s="3">
        <v>6.13967546817498E-2</v>
      </c>
      <c r="P12" s="51">
        <v>2.66670656352123E-2</v>
      </c>
      <c r="Q12" s="4">
        <v>0.42106366388029798</v>
      </c>
      <c r="R12" s="1">
        <v>1.7329861111111113E-4</v>
      </c>
      <c r="S12" s="49" t="s">
        <v>19</v>
      </c>
      <c r="T12">
        <v>216</v>
      </c>
      <c r="U12">
        <v>6</v>
      </c>
      <c r="V12" s="7">
        <v>0.99266624652369395</v>
      </c>
      <c r="W12" s="3">
        <v>5.8973688389205199E-2</v>
      </c>
      <c r="X12" s="3">
        <v>2.48434465436763E-2</v>
      </c>
      <c r="Y12" s="4">
        <v>0.33280375224705999</v>
      </c>
      <c r="Z12" s="5">
        <v>8.1525462962962964E-4</v>
      </c>
      <c r="AA12" s="36" t="s">
        <v>20</v>
      </c>
      <c r="AB12">
        <v>216</v>
      </c>
      <c r="AC12">
        <v>6</v>
      </c>
      <c r="AD12" s="7">
        <v>0.99251340253447595</v>
      </c>
      <c r="AE12" s="3">
        <v>5.9585059670007601E-2</v>
      </c>
      <c r="AF12" s="3">
        <v>2.4741139740879301E-2</v>
      </c>
      <c r="AG12" s="4">
        <v>0.33507794984303702</v>
      </c>
      <c r="AH12" s="5">
        <v>1.6118749999999998E-3</v>
      </c>
      <c r="AI12" t="s">
        <v>23</v>
      </c>
    </row>
    <row r="13" spans="1:35" s="8" customFormat="1" x14ac:dyDescent="0.3">
      <c r="A13" s="8" t="s">
        <v>1</v>
      </c>
      <c r="B13" s="8" t="s">
        <v>0</v>
      </c>
      <c r="C13" s="8" t="s">
        <v>6</v>
      </c>
      <c r="D13" s="8">
        <f t="shared" si="0"/>
        <v>343</v>
      </c>
      <c r="E13" s="16">
        <v>7</v>
      </c>
      <c r="F13" s="17">
        <v>0.99587741781485495</v>
      </c>
      <c r="G13" s="19">
        <v>4.4216035296198497E-2</v>
      </c>
      <c r="H13" s="18">
        <v>2.0151828445505001E-2</v>
      </c>
      <c r="I13" s="14">
        <v>0.375760606434549</v>
      </c>
      <c r="J13" s="20">
        <v>1.6784722222222223E-4</v>
      </c>
      <c r="K13" s="35" t="s">
        <v>16</v>
      </c>
      <c r="L13" s="8">
        <v>343</v>
      </c>
      <c r="M13" s="16">
        <v>7</v>
      </c>
      <c r="N13" s="17">
        <v>0.99582134864388505</v>
      </c>
      <c r="O13" s="19">
        <v>4.4515699891192799E-2</v>
      </c>
      <c r="P13" s="53">
        <v>1.91200934628541E-2</v>
      </c>
      <c r="Q13" s="14">
        <v>0.24308086744868199</v>
      </c>
      <c r="R13" s="20">
        <v>2.9114583333333331E-4</v>
      </c>
      <c r="S13" s="50" t="s">
        <v>19</v>
      </c>
      <c r="T13" s="8">
        <v>343</v>
      </c>
      <c r="U13" s="16">
        <v>7</v>
      </c>
      <c r="V13" s="17">
        <v>0.996229653529079</v>
      </c>
      <c r="W13" s="19">
        <v>4.2284944764399403E-2</v>
      </c>
      <c r="X13" s="18">
        <v>1.7219433774380601E-2</v>
      </c>
      <c r="Y13" s="14">
        <v>0.240218619916785</v>
      </c>
      <c r="Z13" s="21">
        <v>1.3511805555555553E-3</v>
      </c>
      <c r="AA13" s="35" t="s">
        <v>20</v>
      </c>
      <c r="AB13" s="8">
        <v>343</v>
      </c>
      <c r="AC13" s="16">
        <v>7</v>
      </c>
      <c r="AD13" s="17">
        <v>0.99635017358473499</v>
      </c>
      <c r="AE13" s="18">
        <v>4.1603631610895302E-2</v>
      </c>
      <c r="AF13" s="18">
        <v>1.69815535340236E-2</v>
      </c>
      <c r="AG13" s="14">
        <v>0.20272539325844099</v>
      </c>
      <c r="AH13" s="22">
        <v>2.6649537037037037E-3</v>
      </c>
      <c r="AI13" s="8" t="s">
        <v>23</v>
      </c>
    </row>
    <row r="14" spans="1:35" x14ac:dyDescent="0.3">
      <c r="A14" t="s">
        <v>1</v>
      </c>
      <c r="B14" t="s">
        <v>0</v>
      </c>
      <c r="C14" t="s">
        <v>22</v>
      </c>
      <c r="D14">
        <v>8</v>
      </c>
      <c r="E14">
        <v>2</v>
      </c>
      <c r="F14" s="3">
        <v>4.9333917757279501E-2</v>
      </c>
      <c r="G14" s="3">
        <v>0.67144297890218396</v>
      </c>
      <c r="H14" s="3">
        <v>0.43279338156081298</v>
      </c>
      <c r="I14" s="4">
        <v>5.5330257314007101</v>
      </c>
      <c r="J14" s="1">
        <v>5.2546296296296295E-6</v>
      </c>
      <c r="K14" s="36" t="s">
        <v>20</v>
      </c>
      <c r="L14">
        <v>8</v>
      </c>
      <c r="M14">
        <v>2</v>
      </c>
      <c r="N14" s="3">
        <v>4.9333917754963499E-2</v>
      </c>
      <c r="O14" s="3">
        <v>0.67144297890300197</v>
      </c>
      <c r="P14" s="51">
        <v>0.43279338156283598</v>
      </c>
      <c r="Q14" s="4">
        <v>5.5330257312665099</v>
      </c>
      <c r="R14" s="1">
        <v>6.6898148148148148E-6</v>
      </c>
      <c r="S14" s="36" t="s">
        <v>23</v>
      </c>
      <c r="T14">
        <v>8</v>
      </c>
      <c r="U14">
        <v>2</v>
      </c>
      <c r="V14" s="3">
        <v>5.0806823390086901E-2</v>
      </c>
      <c r="W14" s="3">
        <v>0.67092263031452304</v>
      </c>
      <c r="X14" s="3">
        <v>0.43243035325584001</v>
      </c>
      <c r="Y14" s="4">
        <v>5.5384241367769897</v>
      </c>
      <c r="Z14" s="1">
        <v>2.7083333333333338E-6</v>
      </c>
      <c r="AA14" s="36" t="s">
        <v>16</v>
      </c>
      <c r="AB14">
        <v>8</v>
      </c>
      <c r="AC14">
        <v>2</v>
      </c>
      <c r="AD14" s="3">
        <v>4.9333917825926603E-2</v>
      </c>
      <c r="AE14" s="3">
        <v>0.67144297887794202</v>
      </c>
      <c r="AF14" s="3">
        <v>0.43279338139923101</v>
      </c>
      <c r="AG14" s="4">
        <v>5.5330257619005803</v>
      </c>
      <c r="AH14" s="1">
        <v>3.0324074074074074E-6</v>
      </c>
      <c r="AI14" t="s">
        <v>19</v>
      </c>
    </row>
    <row r="15" spans="1:35" x14ac:dyDescent="0.3">
      <c r="A15" t="s">
        <v>1</v>
      </c>
      <c r="B15" t="s">
        <v>0</v>
      </c>
      <c r="C15" t="s">
        <v>22</v>
      </c>
      <c r="D15">
        <v>27</v>
      </c>
      <c r="E15">
        <v>3</v>
      </c>
      <c r="F15" s="3">
        <v>0.73498396877828698</v>
      </c>
      <c r="G15" s="3">
        <v>0.35451222017626699</v>
      </c>
      <c r="H15" s="3">
        <v>0.21283076061005901</v>
      </c>
      <c r="I15" s="4">
        <v>4.0990480991403198</v>
      </c>
      <c r="J15" s="1">
        <v>1.4247685185185187E-5</v>
      </c>
      <c r="K15" s="36" t="s">
        <v>20</v>
      </c>
      <c r="L15">
        <v>27</v>
      </c>
      <c r="M15">
        <v>3</v>
      </c>
      <c r="N15" s="3">
        <v>0.73498396877754202</v>
      </c>
      <c r="O15" s="3">
        <v>0.35451222017676498</v>
      </c>
      <c r="P15" s="51">
        <v>0.21283076060186101</v>
      </c>
      <c r="Q15" s="4">
        <v>4.0990480969172998</v>
      </c>
      <c r="R15" s="1">
        <v>1.7685185185185187E-5</v>
      </c>
      <c r="S15" s="36" t="s">
        <v>23</v>
      </c>
      <c r="T15">
        <v>27</v>
      </c>
      <c r="U15">
        <v>3</v>
      </c>
      <c r="V15" s="3">
        <v>0.73413809764861104</v>
      </c>
      <c r="W15" s="3">
        <v>0.35507753079407001</v>
      </c>
      <c r="X15" s="3">
        <v>0.21390413330046101</v>
      </c>
      <c r="Y15" s="4">
        <v>4.3271584721181</v>
      </c>
      <c r="Z15" s="1">
        <v>6.8865740740740731E-6</v>
      </c>
      <c r="AA15" s="36" t="s">
        <v>16</v>
      </c>
      <c r="AB15">
        <v>27</v>
      </c>
      <c r="AC15">
        <v>3</v>
      </c>
      <c r="AD15" s="3">
        <v>0.73485225388742303</v>
      </c>
      <c r="AE15" s="3">
        <v>0.35460030680584798</v>
      </c>
      <c r="AF15" s="3">
        <v>0.21300574521645299</v>
      </c>
      <c r="AG15" s="4">
        <v>4.1364674816754201</v>
      </c>
      <c r="AH15" s="1">
        <v>8.7615740740740746E-6</v>
      </c>
      <c r="AI15" t="s">
        <v>19</v>
      </c>
    </row>
    <row r="16" spans="1:35" x14ac:dyDescent="0.3">
      <c r="A16" t="s">
        <v>1</v>
      </c>
      <c r="B16" t="s">
        <v>0</v>
      </c>
      <c r="C16" t="s">
        <v>22</v>
      </c>
      <c r="D16">
        <v>64</v>
      </c>
      <c r="E16">
        <v>4</v>
      </c>
      <c r="F16" s="3">
        <v>0.86443587640985797</v>
      </c>
      <c r="G16" s="3">
        <v>0.25355228136619201</v>
      </c>
      <c r="H16" s="3">
        <v>0.146481906828511</v>
      </c>
      <c r="I16" s="4">
        <v>2.2967735935450801</v>
      </c>
      <c r="J16" s="1">
        <v>2.9641203703703699E-5</v>
      </c>
      <c r="K16" s="36" t="s">
        <v>20</v>
      </c>
      <c r="L16">
        <v>64</v>
      </c>
      <c r="M16">
        <v>4</v>
      </c>
      <c r="N16" s="3">
        <v>0.86443587640149899</v>
      </c>
      <c r="O16" s="3">
        <v>0.25355228137400898</v>
      </c>
      <c r="P16" s="51">
        <v>0.146481906823241</v>
      </c>
      <c r="Q16" s="4">
        <v>2.2967735877036999</v>
      </c>
      <c r="R16" s="1">
        <v>3.5891203703703705E-5</v>
      </c>
      <c r="S16" s="36" t="s">
        <v>23</v>
      </c>
      <c r="T16">
        <v>64</v>
      </c>
      <c r="U16">
        <v>4</v>
      </c>
      <c r="V16" s="3">
        <v>0.86037219821127897</v>
      </c>
      <c r="W16" s="3">
        <v>0.25732447035864597</v>
      </c>
      <c r="X16" s="3">
        <v>0.14939697155276099</v>
      </c>
      <c r="Y16" s="4">
        <v>2.5988367356617399</v>
      </c>
      <c r="Z16" s="1">
        <v>1.4039351851851852E-5</v>
      </c>
      <c r="AA16" s="36" t="s">
        <v>16</v>
      </c>
      <c r="AB16">
        <v>64</v>
      </c>
      <c r="AC16">
        <v>4</v>
      </c>
      <c r="AD16" s="3">
        <v>0.86351768826963904</v>
      </c>
      <c r="AE16" s="3">
        <v>0.25440949864566098</v>
      </c>
      <c r="AF16" s="3">
        <v>0.147430008287292</v>
      </c>
      <c r="AG16" s="4">
        <v>2.4304709921580798</v>
      </c>
      <c r="AH16" s="1">
        <v>1.6828703703703702E-5</v>
      </c>
      <c r="AI16" t="s">
        <v>19</v>
      </c>
    </row>
    <row r="17" spans="1:35" x14ac:dyDescent="0.3">
      <c r="A17" t="s">
        <v>1</v>
      </c>
      <c r="B17" t="s">
        <v>0</v>
      </c>
      <c r="C17" t="s">
        <v>22</v>
      </c>
      <c r="D17">
        <v>125</v>
      </c>
      <c r="E17">
        <v>5</v>
      </c>
      <c r="F17" s="3">
        <v>0.92980669724186904</v>
      </c>
      <c r="G17" s="3">
        <v>0.18244962533929401</v>
      </c>
      <c r="H17" s="3">
        <v>0.110357062977406</v>
      </c>
      <c r="I17" s="4">
        <v>2.1582200128089499</v>
      </c>
      <c r="J17" s="1">
        <v>5.5219907407407413E-5</v>
      </c>
      <c r="K17" s="36" t="s">
        <v>20</v>
      </c>
      <c r="L17">
        <v>125</v>
      </c>
      <c r="M17">
        <v>5</v>
      </c>
      <c r="N17" s="3">
        <v>0.92980669722101505</v>
      </c>
      <c r="O17" s="3">
        <v>0.182449625366395</v>
      </c>
      <c r="P17" s="51">
        <v>0.11035706300093499</v>
      </c>
      <c r="Q17" s="4">
        <v>2.1582200109897598</v>
      </c>
      <c r="R17" s="1">
        <v>6.5787037037037037E-5</v>
      </c>
      <c r="S17" s="36" t="s">
        <v>23</v>
      </c>
      <c r="T17">
        <v>125</v>
      </c>
      <c r="U17">
        <v>5</v>
      </c>
      <c r="V17" s="3">
        <v>0.92686586455298403</v>
      </c>
      <c r="W17" s="3">
        <v>0.18623238409838899</v>
      </c>
      <c r="X17" s="3">
        <v>0.114830442892454</v>
      </c>
      <c r="Y17" s="4">
        <v>2.5298512578383798</v>
      </c>
      <c r="Z17" s="1">
        <v>2.5057870370370371E-5</v>
      </c>
      <c r="AA17" s="36" t="s">
        <v>16</v>
      </c>
      <c r="AB17">
        <v>125</v>
      </c>
      <c r="AC17">
        <v>5</v>
      </c>
      <c r="AD17" s="3">
        <v>0.92825163708535197</v>
      </c>
      <c r="AE17" s="3">
        <v>0.18445954593691999</v>
      </c>
      <c r="AF17" s="3">
        <v>0.112583744971074</v>
      </c>
      <c r="AG17" s="4">
        <v>2.3153832244580799</v>
      </c>
      <c r="AH17" s="1">
        <v>2.8888888888888888E-5</v>
      </c>
      <c r="AI17" t="s">
        <v>19</v>
      </c>
    </row>
    <row r="18" spans="1:35" x14ac:dyDescent="0.3">
      <c r="A18" t="s">
        <v>1</v>
      </c>
      <c r="B18" t="s">
        <v>0</v>
      </c>
      <c r="C18" t="s">
        <v>22</v>
      </c>
      <c r="D18">
        <v>216</v>
      </c>
      <c r="E18">
        <v>6</v>
      </c>
      <c r="F18" s="3">
        <v>0.95894663205400599</v>
      </c>
      <c r="G18" s="3">
        <v>0.13953062288312101</v>
      </c>
      <c r="H18" s="3">
        <v>8.4105435014693003E-2</v>
      </c>
      <c r="I18" s="4">
        <v>1.34893547275037</v>
      </c>
      <c r="J18" s="1">
        <v>1.0547453703703702E-4</v>
      </c>
      <c r="K18" s="36" t="s">
        <v>20</v>
      </c>
      <c r="L18">
        <v>216</v>
      </c>
      <c r="M18">
        <v>6</v>
      </c>
      <c r="N18" s="3">
        <v>0.95894663204995301</v>
      </c>
      <c r="O18" s="3">
        <v>0.139530622890011</v>
      </c>
      <c r="P18" s="51">
        <v>8.4105435062716505E-2</v>
      </c>
      <c r="Q18" s="4">
        <v>1.3489354040458801</v>
      </c>
      <c r="R18" s="1">
        <v>1.2324074074074074E-4</v>
      </c>
      <c r="S18" s="36" t="s">
        <v>23</v>
      </c>
      <c r="T18">
        <v>216</v>
      </c>
      <c r="U18">
        <v>6</v>
      </c>
      <c r="V18" s="3">
        <v>0.95478660547449101</v>
      </c>
      <c r="W18" s="3">
        <v>0.14642953870624401</v>
      </c>
      <c r="X18" s="3">
        <v>9.1215003784692994E-2</v>
      </c>
      <c r="Y18" s="4">
        <v>1.6198661204554401</v>
      </c>
      <c r="Z18" s="1">
        <v>3.9780092592592592E-5</v>
      </c>
      <c r="AA18" s="36" t="s">
        <v>16</v>
      </c>
      <c r="AB18">
        <v>216</v>
      </c>
      <c r="AC18">
        <v>6</v>
      </c>
      <c r="AD18" s="3">
        <v>0.95725220124747301</v>
      </c>
      <c r="AE18" s="3">
        <v>0.142380992258684</v>
      </c>
      <c r="AF18" s="3">
        <v>8.7614747352192199E-2</v>
      </c>
      <c r="AG18" s="4">
        <v>1.41761673100398</v>
      </c>
      <c r="AH18" s="1">
        <v>4.6030092592592595E-5</v>
      </c>
      <c r="AI18" t="s">
        <v>19</v>
      </c>
    </row>
    <row r="19" spans="1:35" s="8" customFormat="1" x14ac:dyDescent="0.3">
      <c r="A19" s="8" t="s">
        <v>1</v>
      </c>
      <c r="B19" s="8" t="s">
        <v>0</v>
      </c>
      <c r="C19" s="8" t="s">
        <v>22</v>
      </c>
      <c r="D19" s="8">
        <v>343</v>
      </c>
      <c r="E19" s="16">
        <v>7</v>
      </c>
      <c r="F19" s="18">
        <v>0.97011068684393498</v>
      </c>
      <c r="G19" s="18">
        <v>0.119056498265732</v>
      </c>
      <c r="H19" s="18">
        <v>7.1468711518923395E-2</v>
      </c>
      <c r="I19" s="14">
        <v>1.5547696143157901</v>
      </c>
      <c r="J19" s="24">
        <v>1.8000000000000001E-4</v>
      </c>
      <c r="K19" s="35" t="s">
        <v>20</v>
      </c>
      <c r="L19" s="16">
        <v>343</v>
      </c>
      <c r="M19" s="16">
        <v>7</v>
      </c>
      <c r="N19" s="18">
        <v>0.97016679655828197</v>
      </c>
      <c r="O19" s="18">
        <v>0.118944696362928</v>
      </c>
      <c r="P19" s="53">
        <v>7.1389206058030202E-2</v>
      </c>
      <c r="Q19" s="14">
        <v>1.5501829980144399</v>
      </c>
      <c r="R19" s="20">
        <v>2.1359953703703702E-4</v>
      </c>
      <c r="S19" s="35" t="s">
        <v>23</v>
      </c>
      <c r="T19" s="8">
        <v>343</v>
      </c>
      <c r="U19" s="16">
        <v>7</v>
      </c>
      <c r="V19" s="18">
        <v>0.96656579865308601</v>
      </c>
      <c r="W19" s="19">
        <v>0.12591881092632701</v>
      </c>
      <c r="X19" s="18">
        <v>7.8863009992789501E-2</v>
      </c>
      <c r="Y19" s="14">
        <v>1.79092029825341</v>
      </c>
      <c r="Z19" s="24">
        <v>7.1446759259259258E-5</v>
      </c>
      <c r="AA19" s="35" t="s">
        <v>16</v>
      </c>
      <c r="AB19" s="8">
        <v>343</v>
      </c>
      <c r="AC19" s="16">
        <v>7</v>
      </c>
      <c r="AD19" s="18">
        <v>0.96852462548268703</v>
      </c>
      <c r="AE19" s="19">
        <v>0.12217450562102999</v>
      </c>
      <c r="AF19" s="18">
        <v>7.5200950940548905E-2</v>
      </c>
      <c r="AG19" s="14">
        <v>1.66229979848456</v>
      </c>
      <c r="AH19" s="24">
        <v>7.1863425925925917E-5</v>
      </c>
      <c r="AI19" s="8" t="s">
        <v>19</v>
      </c>
    </row>
    <row r="20" spans="1:35" x14ac:dyDescent="0.3">
      <c r="A20" t="s">
        <v>1</v>
      </c>
      <c r="B20" t="s">
        <v>0</v>
      </c>
      <c r="C20" t="s">
        <v>17</v>
      </c>
      <c r="D20">
        <v>8</v>
      </c>
      <c r="E20">
        <v>2</v>
      </c>
      <c r="F20" s="3">
        <v>9.20015577255716E-2</v>
      </c>
      <c r="G20" s="3">
        <v>0.65620221027526404</v>
      </c>
      <c r="H20" s="3">
        <v>0.50813287111602601</v>
      </c>
      <c r="I20" s="4">
        <v>4.2676235110961596</v>
      </c>
      <c r="J20" s="1">
        <v>1.4664351851851852E-5</v>
      </c>
      <c r="K20" s="36" t="s">
        <v>20</v>
      </c>
      <c r="L20">
        <v>8</v>
      </c>
      <c r="M20">
        <v>2</v>
      </c>
      <c r="N20" s="3">
        <v>9.2205175220664903E-2</v>
      </c>
      <c r="O20" s="3">
        <v>0.656128629894695</v>
      </c>
      <c r="P20" s="51">
        <v>0.50851881000223098</v>
      </c>
      <c r="Q20" s="4">
        <v>4.1662300276043398</v>
      </c>
      <c r="R20" s="1">
        <v>2.416666666666667E-5</v>
      </c>
      <c r="S20" s="36" t="s">
        <v>23</v>
      </c>
      <c r="T20">
        <v>8</v>
      </c>
      <c r="U20">
        <v>2</v>
      </c>
      <c r="V20" s="3">
        <v>0.111064599828069</v>
      </c>
      <c r="W20" s="3">
        <v>0.64927732772005897</v>
      </c>
      <c r="X20" s="3">
        <v>0.50481014763864296</v>
      </c>
      <c r="Y20" s="4">
        <v>4.84878361790539</v>
      </c>
      <c r="Z20" s="1">
        <v>1.9097222222222225E-6</v>
      </c>
      <c r="AA20" s="36" t="s">
        <v>16</v>
      </c>
      <c r="AB20">
        <v>8</v>
      </c>
      <c r="AC20">
        <v>2</v>
      </c>
      <c r="AD20" s="3">
        <v>8.7625957082321904E-2</v>
      </c>
      <c r="AE20" s="3">
        <v>0.65778141341651897</v>
      </c>
      <c r="AF20" s="3">
        <v>0.51062975341493599</v>
      </c>
      <c r="AG20" s="4">
        <v>4.8657733643224397</v>
      </c>
      <c r="AH20" s="1">
        <v>3.2175925925925929E-6</v>
      </c>
      <c r="AI20" t="s">
        <v>19</v>
      </c>
    </row>
    <row r="21" spans="1:35" x14ac:dyDescent="0.3">
      <c r="A21" t="s">
        <v>1</v>
      </c>
      <c r="B21" t="s">
        <v>0</v>
      </c>
      <c r="C21" t="s">
        <v>17</v>
      </c>
      <c r="D21">
        <v>27</v>
      </c>
      <c r="E21">
        <v>3</v>
      </c>
      <c r="F21" s="3">
        <v>0.70875970202509198</v>
      </c>
      <c r="G21" s="3">
        <v>0.371638647176112</v>
      </c>
      <c r="H21" s="3">
        <v>0.276130648588578</v>
      </c>
      <c r="I21" s="4">
        <v>4.4320542970475501</v>
      </c>
      <c r="J21" s="1">
        <v>2.7893518518518523E-5</v>
      </c>
      <c r="K21" s="36" t="s">
        <v>20</v>
      </c>
      <c r="L21">
        <v>27</v>
      </c>
      <c r="M21">
        <v>3</v>
      </c>
      <c r="N21" s="3">
        <v>0.70963140467597996</v>
      </c>
      <c r="O21" s="3">
        <v>0.37108206011179801</v>
      </c>
      <c r="P21" s="51">
        <v>0.27579756349562801</v>
      </c>
      <c r="Q21" s="4">
        <v>4.4045143016102903</v>
      </c>
      <c r="R21" s="1">
        <v>4.8252314814814806E-5</v>
      </c>
      <c r="S21" s="36" t="s">
        <v>23</v>
      </c>
      <c r="T21">
        <v>27</v>
      </c>
      <c r="U21">
        <v>3</v>
      </c>
      <c r="V21" s="3">
        <v>0.69503564949722296</v>
      </c>
      <c r="W21" s="3">
        <v>0.38029417592123199</v>
      </c>
      <c r="X21" s="3">
        <v>0.282763359066658</v>
      </c>
      <c r="Y21" s="4">
        <v>4.53572300336217</v>
      </c>
      <c r="Z21" s="1">
        <v>5.2430555555555558E-6</v>
      </c>
      <c r="AA21" s="36" t="s">
        <v>16</v>
      </c>
      <c r="AB21">
        <v>27</v>
      </c>
      <c r="AC21">
        <v>3</v>
      </c>
      <c r="AD21" s="3">
        <v>0.69920633391740805</v>
      </c>
      <c r="AE21" s="3">
        <v>0.37768477712731202</v>
      </c>
      <c r="AF21" s="3">
        <v>0.28102522860036799</v>
      </c>
      <c r="AG21" s="4">
        <v>4.7306229781677001</v>
      </c>
      <c r="AH21" s="1">
        <v>7.4421296296296302E-6</v>
      </c>
      <c r="AI21" t="s">
        <v>19</v>
      </c>
    </row>
    <row r="22" spans="1:35" x14ac:dyDescent="0.3">
      <c r="A22" t="s">
        <v>1</v>
      </c>
      <c r="B22" t="s">
        <v>0</v>
      </c>
      <c r="C22" t="s">
        <v>17</v>
      </c>
      <c r="D22">
        <v>64</v>
      </c>
      <c r="E22">
        <v>4</v>
      </c>
      <c r="F22" s="3">
        <v>0.84652626143767595</v>
      </c>
      <c r="G22" s="3">
        <v>0.2697815051895</v>
      </c>
      <c r="H22" s="3">
        <v>0.192133153844081</v>
      </c>
      <c r="I22" s="4">
        <v>2.3461597431438701</v>
      </c>
      <c r="J22" s="1">
        <v>4.1932870370370371E-5</v>
      </c>
      <c r="K22" s="36" t="s">
        <v>20</v>
      </c>
      <c r="L22">
        <v>64</v>
      </c>
      <c r="M22">
        <v>4</v>
      </c>
      <c r="N22" s="3">
        <v>0.847848941422226</v>
      </c>
      <c r="O22" s="3">
        <v>0.26861646302428199</v>
      </c>
      <c r="P22" s="51">
        <v>0.19116033127999399</v>
      </c>
      <c r="Q22" s="4">
        <v>2.3372136230926501</v>
      </c>
      <c r="R22" s="1">
        <v>7.2372685185185178E-5</v>
      </c>
      <c r="S22" s="36" t="s">
        <v>23</v>
      </c>
      <c r="T22">
        <v>64</v>
      </c>
      <c r="U22">
        <v>4</v>
      </c>
      <c r="V22" s="3">
        <v>0.79596940867024701</v>
      </c>
      <c r="W22" s="3">
        <v>0.31105900701369998</v>
      </c>
      <c r="X22" s="3">
        <v>0.226739675136896</v>
      </c>
      <c r="Y22" s="4">
        <v>2.7196686468976701</v>
      </c>
      <c r="Z22" s="1">
        <v>9.3171296296296292E-6</v>
      </c>
      <c r="AA22" s="36" t="s">
        <v>16</v>
      </c>
      <c r="AB22">
        <v>64</v>
      </c>
      <c r="AC22">
        <v>4</v>
      </c>
      <c r="AD22" s="3">
        <v>0.82161236189833398</v>
      </c>
      <c r="AE22" s="3">
        <v>0.290855656864905</v>
      </c>
      <c r="AF22" s="3">
        <v>0.21011695113906101</v>
      </c>
      <c r="AG22" s="4">
        <v>2.7509763271560299</v>
      </c>
      <c r="AH22" s="1">
        <v>1.2916666666666669E-5</v>
      </c>
      <c r="AI22" t="s">
        <v>19</v>
      </c>
    </row>
    <row r="23" spans="1:35" x14ac:dyDescent="0.3">
      <c r="A23" t="s">
        <v>1</v>
      </c>
      <c r="B23" t="s">
        <v>0</v>
      </c>
      <c r="C23" t="s">
        <v>17</v>
      </c>
      <c r="D23">
        <v>125</v>
      </c>
      <c r="E23">
        <v>5</v>
      </c>
      <c r="F23" s="3">
        <v>0.90271771734256001</v>
      </c>
      <c r="G23" s="3">
        <v>0.21478898878368299</v>
      </c>
      <c r="H23" s="3">
        <v>0.140572601427496</v>
      </c>
      <c r="I23" s="4">
        <v>2.6943757415441798</v>
      </c>
      <c r="J23" s="1">
        <v>5.8645833333333327E-5</v>
      </c>
      <c r="K23" s="36" t="s">
        <v>20</v>
      </c>
      <c r="L23">
        <v>125</v>
      </c>
      <c r="M23">
        <v>5</v>
      </c>
      <c r="N23" s="3">
        <v>0.90315396232386702</v>
      </c>
      <c r="O23" s="3">
        <v>0.214306856282581</v>
      </c>
      <c r="P23" s="51">
        <v>0.13992930205779</v>
      </c>
      <c r="Q23" s="4">
        <v>2.6284377514306199</v>
      </c>
      <c r="R23" s="1">
        <v>9.9270833333333332E-5</v>
      </c>
      <c r="S23" s="36" t="s">
        <v>23</v>
      </c>
      <c r="T23">
        <v>125</v>
      </c>
      <c r="U23">
        <v>5</v>
      </c>
      <c r="V23" s="3">
        <v>0.84960823800407603</v>
      </c>
      <c r="W23" s="3">
        <v>0.26705896462782203</v>
      </c>
      <c r="X23" s="3">
        <v>0.18827653071151301</v>
      </c>
      <c r="Y23" s="4">
        <v>3.4816487778739802</v>
      </c>
      <c r="Z23" s="1">
        <v>1.5462962962962962E-5</v>
      </c>
      <c r="AA23" s="36" t="s">
        <v>16</v>
      </c>
      <c r="AB23">
        <v>125</v>
      </c>
      <c r="AC23">
        <v>5</v>
      </c>
      <c r="AD23" s="3">
        <v>0.88921450276414804</v>
      </c>
      <c r="AE23" s="3">
        <v>0.229211600023217</v>
      </c>
      <c r="AF23" s="3">
        <v>0.157022259076422</v>
      </c>
      <c r="AG23" s="4">
        <v>3.1957687790079601</v>
      </c>
      <c r="AH23" s="1">
        <v>2.0520833333333339E-5</v>
      </c>
      <c r="AI23" t="s">
        <v>19</v>
      </c>
    </row>
    <row r="24" spans="1:35" x14ac:dyDescent="0.3">
      <c r="A24" t="s">
        <v>1</v>
      </c>
      <c r="B24" t="s">
        <v>0</v>
      </c>
      <c r="C24" t="s">
        <v>17</v>
      </c>
      <c r="D24">
        <v>216</v>
      </c>
      <c r="E24">
        <v>6</v>
      </c>
      <c r="F24" s="3">
        <v>0.93852952476352303</v>
      </c>
      <c r="G24" s="3">
        <v>0.17073730518986999</v>
      </c>
      <c r="H24" s="3">
        <v>0.11235380589359401</v>
      </c>
      <c r="I24" s="4">
        <v>1.9447140352793399</v>
      </c>
      <c r="J24" s="1">
        <v>7.9837962962962965E-5</v>
      </c>
      <c r="K24" s="36" t="s">
        <v>20</v>
      </c>
      <c r="L24">
        <v>216</v>
      </c>
      <c r="M24">
        <v>6</v>
      </c>
      <c r="N24" s="3">
        <v>0.93917896282704105</v>
      </c>
      <c r="O24" s="3">
        <v>0.16983298703167701</v>
      </c>
      <c r="P24" s="51">
        <v>0.110631095034917</v>
      </c>
      <c r="Q24" s="4">
        <v>1.8248373935967199</v>
      </c>
      <c r="R24" s="1">
        <v>1.3519675925925928E-4</v>
      </c>
      <c r="S24" s="36" t="s">
        <v>23</v>
      </c>
      <c r="T24">
        <v>216</v>
      </c>
      <c r="U24">
        <v>6</v>
      </c>
      <c r="V24" s="3">
        <v>0.87094845088790096</v>
      </c>
      <c r="W24" s="3">
        <v>0.24738692831492601</v>
      </c>
      <c r="X24" s="3">
        <v>0.17641682188229299</v>
      </c>
      <c r="Y24" s="4">
        <v>3.1728579805167798</v>
      </c>
      <c r="Z24" s="1">
        <v>2.5428240740740739E-5</v>
      </c>
      <c r="AA24" s="36" t="s">
        <v>16</v>
      </c>
      <c r="AB24">
        <v>216</v>
      </c>
      <c r="AC24">
        <v>6</v>
      </c>
      <c r="AD24" s="3">
        <v>0.91444286791626395</v>
      </c>
      <c r="AE24" s="3">
        <v>0.20142957960633001</v>
      </c>
      <c r="AF24" s="3">
        <v>0.14073728282335901</v>
      </c>
      <c r="AG24" s="4">
        <v>2.90911033814896</v>
      </c>
      <c r="AH24" s="1">
        <v>3.1909722222222228E-5</v>
      </c>
      <c r="AI24" t="s">
        <v>19</v>
      </c>
    </row>
    <row r="25" spans="1:35" s="10" customFormat="1" x14ac:dyDescent="0.3">
      <c r="A25" s="10" t="s">
        <v>1</v>
      </c>
      <c r="B25" s="10" t="s">
        <v>0</v>
      </c>
      <c r="C25" s="10" t="s">
        <v>17</v>
      </c>
      <c r="D25" s="10">
        <v>343</v>
      </c>
      <c r="E25" s="11">
        <v>7</v>
      </c>
      <c r="F25" s="12">
        <v>0.95718371575086802</v>
      </c>
      <c r="G25" s="13">
        <v>0.14249499965651599</v>
      </c>
      <c r="H25" s="12">
        <v>9.0203008860546594E-2</v>
      </c>
      <c r="I25" s="14">
        <v>1.6925313693530299</v>
      </c>
      <c r="J25" s="15">
        <v>1.0956018518518518E-4</v>
      </c>
      <c r="K25" s="34" t="s">
        <v>20</v>
      </c>
      <c r="L25" s="10">
        <v>343</v>
      </c>
      <c r="M25" s="11">
        <v>7</v>
      </c>
      <c r="N25" s="12">
        <v>0.95785499605329505</v>
      </c>
      <c r="O25" s="13">
        <v>0.141373557474301</v>
      </c>
      <c r="P25" s="52">
        <v>8.8387048321932907E-2</v>
      </c>
      <c r="Q25" s="14">
        <v>1.6597145159197</v>
      </c>
      <c r="R25" s="15">
        <v>1.8075231481481482E-4</v>
      </c>
      <c r="S25" s="34" t="s">
        <v>23</v>
      </c>
      <c r="T25" s="10">
        <v>343</v>
      </c>
      <c r="U25" s="11">
        <v>7</v>
      </c>
      <c r="V25" s="12">
        <v>0.88828061538884595</v>
      </c>
      <c r="W25" s="12">
        <v>0.23017566393957301</v>
      </c>
      <c r="X25" s="13">
        <v>0.16122087767024501</v>
      </c>
      <c r="Y25" s="14">
        <v>2.6446622693458601</v>
      </c>
      <c r="Z25" s="15">
        <v>4.0752314814814814E-5</v>
      </c>
      <c r="AA25" s="35" t="s">
        <v>16</v>
      </c>
      <c r="AB25" s="10">
        <v>343</v>
      </c>
      <c r="AC25" s="11">
        <v>7</v>
      </c>
      <c r="AD25" s="12">
        <v>0.92933323422180403</v>
      </c>
      <c r="AE25" s="12">
        <v>0.18306391452377599</v>
      </c>
      <c r="AF25" s="13">
        <v>0.126106616853427</v>
      </c>
      <c r="AG25" s="14">
        <v>2.0612001207174302</v>
      </c>
      <c r="AH25" s="15">
        <v>5.2777777777777784E-5</v>
      </c>
      <c r="AI25" s="8" t="s">
        <v>19</v>
      </c>
    </row>
    <row r="26" spans="1:35" x14ac:dyDescent="0.3">
      <c r="A26" t="s">
        <v>1</v>
      </c>
      <c r="B26" t="s">
        <v>0</v>
      </c>
      <c r="C26" t="s">
        <v>31</v>
      </c>
      <c r="D26">
        <v>8</v>
      </c>
      <c r="E26">
        <v>2</v>
      </c>
      <c r="F26" s="3">
        <v>0.17183238063495501</v>
      </c>
      <c r="G26" s="3">
        <v>0.62669215779869103</v>
      </c>
      <c r="H26" s="3">
        <v>0.47251167197153099</v>
      </c>
      <c r="I26" s="4">
        <v>2.35107643757989</v>
      </c>
      <c r="J26" s="1">
        <v>1.1472222222222224E-4</v>
      </c>
      <c r="K26" s="36" t="s">
        <v>8</v>
      </c>
      <c r="L26">
        <v>8</v>
      </c>
      <c r="M26">
        <v>2</v>
      </c>
      <c r="N26" s="3">
        <v>3.9640944380168602E-2</v>
      </c>
      <c r="O26" s="3">
        <v>0.67485730781650999</v>
      </c>
      <c r="P26" s="51">
        <v>0.53734163981516203</v>
      </c>
      <c r="Q26" s="4">
        <v>4.2111244216360699</v>
      </c>
      <c r="R26" s="1">
        <v>2.1840277777777774E-5</v>
      </c>
      <c r="S26" s="36" t="s">
        <v>14</v>
      </c>
    </row>
    <row r="27" spans="1:35" x14ac:dyDescent="0.3">
      <c r="A27" t="s">
        <v>1</v>
      </c>
      <c r="B27" t="s">
        <v>0</v>
      </c>
      <c r="C27" t="s">
        <v>31</v>
      </c>
      <c r="D27">
        <v>27</v>
      </c>
      <c r="E27">
        <v>3</v>
      </c>
      <c r="F27" s="3">
        <v>0.39890941538156399</v>
      </c>
      <c r="G27" s="3">
        <v>0.53390636677250902</v>
      </c>
      <c r="H27" s="3">
        <v>0.38323348439032401</v>
      </c>
      <c r="I27" s="4">
        <v>1.5206899929451501</v>
      </c>
      <c r="J27" s="5">
        <v>1.247037037037037E-3</v>
      </c>
      <c r="K27" s="36" t="s">
        <v>8</v>
      </c>
      <c r="L27">
        <v>27</v>
      </c>
      <c r="M27">
        <v>3</v>
      </c>
      <c r="N27" s="3">
        <v>3.4721143853598299E-2</v>
      </c>
      <c r="O27" s="3">
        <v>0.67658370482371499</v>
      </c>
      <c r="P27" s="51">
        <v>0.53954876739251501</v>
      </c>
      <c r="Q27" s="4">
        <v>4.5535538037828003</v>
      </c>
      <c r="R27" s="1">
        <v>3.4887731481481483E-4</v>
      </c>
      <c r="S27" s="36" t="s">
        <v>14</v>
      </c>
    </row>
    <row r="28" spans="1:35" s="10" customFormat="1" x14ac:dyDescent="0.3">
      <c r="A28" s="10" t="s">
        <v>1</v>
      </c>
      <c r="B28" s="10" t="s">
        <v>0</v>
      </c>
      <c r="C28" s="10" t="s">
        <v>31</v>
      </c>
      <c r="D28" s="10">
        <f>E28^3</f>
        <v>64</v>
      </c>
      <c r="E28" s="10">
        <v>4</v>
      </c>
      <c r="F28" s="26" t="s">
        <v>32</v>
      </c>
      <c r="G28" s="26" t="s">
        <v>32</v>
      </c>
      <c r="H28" s="26" t="s">
        <v>32</v>
      </c>
      <c r="I28" s="26" t="s">
        <v>32</v>
      </c>
      <c r="J28" s="27" t="s">
        <v>18</v>
      </c>
      <c r="K28" s="34" t="s">
        <v>8</v>
      </c>
      <c r="L28" s="10">
        <v>64</v>
      </c>
      <c r="M28" s="10">
        <v>4</v>
      </c>
      <c r="N28" s="13">
        <v>3.8608324902320898E-2</v>
      </c>
      <c r="O28" s="13">
        <v>0.67522002818187798</v>
      </c>
      <c r="P28" s="54">
        <v>0.53726190577526001</v>
      </c>
      <c r="Q28" s="28">
        <v>4.2703261180834398</v>
      </c>
      <c r="R28" s="23">
        <v>2.9233333333333333E-3</v>
      </c>
      <c r="S28" s="34" t="s">
        <v>14</v>
      </c>
      <c r="AA28" s="34"/>
    </row>
    <row r="29" spans="1:35" x14ac:dyDescent="0.3">
      <c r="A29" t="s">
        <v>1</v>
      </c>
      <c r="B29" t="s">
        <v>0</v>
      </c>
      <c r="C29" t="s">
        <v>24</v>
      </c>
      <c r="D29">
        <v>8</v>
      </c>
      <c r="E29">
        <v>2</v>
      </c>
      <c r="F29" s="3">
        <v>0.566304240164337</v>
      </c>
      <c r="G29" s="3">
        <v>0.45351089536657302</v>
      </c>
      <c r="H29" s="3">
        <v>0.31773071023948901</v>
      </c>
      <c r="I29" s="4">
        <v>5.6103154775462798</v>
      </c>
      <c r="J29" s="1">
        <v>6.4710648148148144E-5</v>
      </c>
      <c r="K29" s="36" t="s">
        <v>27</v>
      </c>
      <c r="L29">
        <v>8</v>
      </c>
      <c r="M29">
        <v>2</v>
      </c>
      <c r="N29" s="3">
        <v>-0.26795109550352197</v>
      </c>
      <c r="O29" s="3">
        <v>0.77543676652263105</v>
      </c>
      <c r="P29" s="51">
        <v>0.58058745856021499</v>
      </c>
      <c r="Q29" s="4">
        <v>14.8843517368195</v>
      </c>
      <c r="R29" s="1">
        <v>8.4502314814814813E-5</v>
      </c>
      <c r="S29" s="36" t="s">
        <v>28</v>
      </c>
      <c r="T29">
        <v>8</v>
      </c>
      <c r="U29">
        <v>2</v>
      </c>
      <c r="V29" s="3">
        <v>0.46391067691603799</v>
      </c>
      <c r="W29" s="3">
        <v>0.50421262527907595</v>
      </c>
      <c r="X29" s="3">
        <v>0.39415415815812699</v>
      </c>
      <c r="Y29" s="4">
        <v>8.1740970283075303</v>
      </c>
      <c r="Z29" s="1">
        <v>6.2743055555555564E-5</v>
      </c>
      <c r="AA29" s="36" t="s">
        <v>25</v>
      </c>
      <c r="AB29">
        <v>8</v>
      </c>
      <c r="AC29">
        <v>2</v>
      </c>
      <c r="AD29" s="3">
        <v>0.37209250494484702</v>
      </c>
      <c r="AE29" s="3">
        <v>0.54568619968242504</v>
      </c>
      <c r="AF29" s="51">
        <v>0.410842387562106</v>
      </c>
      <c r="AG29" s="4">
        <v>10.705498281772799</v>
      </c>
      <c r="AH29" s="1">
        <v>8.1122685185185188E-5</v>
      </c>
      <c r="AI29" s="36" t="s">
        <v>26</v>
      </c>
    </row>
    <row r="30" spans="1:35" x14ac:dyDescent="0.3">
      <c r="A30" t="s">
        <v>1</v>
      </c>
      <c r="B30" t="s">
        <v>0</v>
      </c>
      <c r="C30" t="s">
        <v>24</v>
      </c>
      <c r="D30">
        <v>27</v>
      </c>
      <c r="E30">
        <v>3</v>
      </c>
      <c r="F30" s="3">
        <v>0.56861484570472898</v>
      </c>
      <c r="G30" s="3">
        <v>0.45230119455580697</v>
      </c>
      <c r="H30" s="3">
        <v>0.34358401355165102</v>
      </c>
      <c r="I30" s="4">
        <v>5.80725765378088</v>
      </c>
      <c r="J30" s="1">
        <v>1.3761574074074075E-4</v>
      </c>
      <c r="K30" s="36" t="s">
        <v>27</v>
      </c>
      <c r="L30">
        <v>27</v>
      </c>
      <c r="M30">
        <v>3</v>
      </c>
      <c r="N30" s="3">
        <v>0.82791593599623403</v>
      </c>
      <c r="O30" s="3">
        <v>0.28567054552576199</v>
      </c>
      <c r="P30" s="51">
        <v>0.191803820070029</v>
      </c>
      <c r="Q30" s="4">
        <v>3.83549000322824</v>
      </c>
      <c r="R30" s="1">
        <v>2.6004629629629631E-4</v>
      </c>
      <c r="S30" s="36" t="s">
        <v>28</v>
      </c>
      <c r="T30">
        <v>27</v>
      </c>
      <c r="U30">
        <v>3</v>
      </c>
      <c r="V30" s="3">
        <v>0.34041656731157499</v>
      </c>
      <c r="W30" s="3">
        <v>0.55928092374750105</v>
      </c>
      <c r="X30" s="3">
        <v>0.378604573928009</v>
      </c>
      <c r="Y30" s="4">
        <v>13.619961986182499</v>
      </c>
      <c r="Z30" s="1">
        <v>1.3193287037037039E-4</v>
      </c>
      <c r="AA30" s="36" t="s">
        <v>25</v>
      </c>
      <c r="AB30">
        <v>27</v>
      </c>
      <c r="AC30">
        <v>3</v>
      </c>
      <c r="AD30" s="3">
        <v>0.55043378754493499</v>
      </c>
      <c r="AE30" s="3">
        <v>0.46173412114151202</v>
      </c>
      <c r="AF30" s="51">
        <v>0.30144054630100398</v>
      </c>
      <c r="AG30" s="4">
        <v>4.62773468280822</v>
      </c>
      <c r="AH30" s="1">
        <v>2.3008101851851854E-4</v>
      </c>
      <c r="AI30" s="36" t="s">
        <v>26</v>
      </c>
    </row>
    <row r="31" spans="1:35" x14ac:dyDescent="0.3">
      <c r="A31" t="s">
        <v>1</v>
      </c>
      <c r="B31" t="s">
        <v>0</v>
      </c>
      <c r="C31" t="s">
        <v>24</v>
      </c>
      <c r="D31">
        <v>64</v>
      </c>
      <c r="E31">
        <v>4</v>
      </c>
      <c r="F31" s="3">
        <v>0.61244164164826198</v>
      </c>
      <c r="G31" s="3">
        <v>0.42871007607616801</v>
      </c>
      <c r="H31" s="3">
        <v>0.31526861216693097</v>
      </c>
      <c r="I31" s="4">
        <v>5.30513322913656</v>
      </c>
      <c r="J31" s="1">
        <v>2.7884259259259258E-4</v>
      </c>
      <c r="K31" s="36" t="s">
        <v>27</v>
      </c>
      <c r="L31">
        <v>64</v>
      </c>
      <c r="M31">
        <v>4</v>
      </c>
      <c r="N31" s="3">
        <v>0.90099621212657599</v>
      </c>
      <c r="O31" s="3">
        <v>0.21668110547826999</v>
      </c>
      <c r="P31" s="51">
        <v>0.15635852129746999</v>
      </c>
      <c r="Q31" s="4">
        <v>4.1390359061675603</v>
      </c>
      <c r="R31" s="1">
        <v>6.0690972222222223E-4</v>
      </c>
      <c r="S31" s="36" t="s">
        <v>28</v>
      </c>
      <c r="T31">
        <v>64</v>
      </c>
      <c r="U31">
        <v>4</v>
      </c>
      <c r="V31" s="3">
        <v>0.22544670010356799</v>
      </c>
      <c r="W31" s="3">
        <v>0.60606721470225999</v>
      </c>
      <c r="X31" s="3">
        <v>0.40756746200516403</v>
      </c>
      <c r="Y31" s="4">
        <v>6.2832605671168897</v>
      </c>
      <c r="Z31" s="1">
        <v>2.5309027777777781E-4</v>
      </c>
      <c r="AA31" s="36" t="s">
        <v>25</v>
      </c>
      <c r="AB31">
        <v>64</v>
      </c>
      <c r="AC31">
        <v>4</v>
      </c>
      <c r="AD31" s="3">
        <v>0.79197169581511795</v>
      </c>
      <c r="AE31" s="3">
        <v>0.31409162145595998</v>
      </c>
      <c r="AF31" s="51">
        <v>0.20653296900422799</v>
      </c>
      <c r="AG31" s="4">
        <v>3.45235148579359</v>
      </c>
      <c r="AH31" s="1">
        <v>5.1246527777777781E-4</v>
      </c>
      <c r="AI31" s="36" t="s">
        <v>26</v>
      </c>
    </row>
    <row r="32" spans="1:35" x14ac:dyDescent="0.3">
      <c r="A32" t="s">
        <v>1</v>
      </c>
      <c r="B32" t="s">
        <v>0</v>
      </c>
      <c r="C32" t="s">
        <v>24</v>
      </c>
      <c r="D32">
        <v>125</v>
      </c>
      <c r="E32">
        <v>5</v>
      </c>
      <c r="F32" s="3">
        <v>0.91458296394915095</v>
      </c>
      <c r="G32" s="3">
        <v>0.20126459601098501</v>
      </c>
      <c r="H32" s="3">
        <v>0.14390799544314001</v>
      </c>
      <c r="I32" s="4">
        <v>2.1028204922478899</v>
      </c>
      <c r="J32" s="1">
        <v>5.0048611111111116E-4</v>
      </c>
      <c r="K32" s="36" t="s">
        <v>27</v>
      </c>
      <c r="L32">
        <v>125</v>
      </c>
      <c r="M32">
        <v>5</v>
      </c>
      <c r="N32" s="3">
        <v>0.90613230060431504</v>
      </c>
      <c r="O32" s="3">
        <v>0.21098579862473299</v>
      </c>
      <c r="P32" s="51">
        <v>0.13947509845360601</v>
      </c>
      <c r="Q32" s="4">
        <v>4.3144864000147596</v>
      </c>
      <c r="R32" s="5">
        <v>1.2491666666666667E-3</v>
      </c>
      <c r="S32" s="36" t="s">
        <v>28</v>
      </c>
      <c r="T32">
        <v>125</v>
      </c>
      <c r="U32">
        <v>5</v>
      </c>
      <c r="V32" s="3">
        <v>0.63382709838016504</v>
      </c>
      <c r="W32" s="3">
        <v>0.41671414061729201</v>
      </c>
      <c r="X32" s="3">
        <v>0.29379919349587902</v>
      </c>
      <c r="Y32" s="4">
        <v>5.2310912435728598</v>
      </c>
      <c r="Z32" s="1">
        <v>4.3634259259259261E-4</v>
      </c>
      <c r="AA32" s="36" t="s">
        <v>25</v>
      </c>
      <c r="AB32">
        <v>125</v>
      </c>
      <c r="AC32">
        <v>5</v>
      </c>
      <c r="AD32" s="3">
        <v>0.96844005368045305</v>
      </c>
      <c r="AE32" s="3">
        <v>0.12233853205333101</v>
      </c>
      <c r="AF32" s="51">
        <v>9.0262665048982796E-2</v>
      </c>
      <c r="AG32" s="4">
        <v>2.0578372207179698</v>
      </c>
      <c r="AH32" s="5">
        <v>1.0117476851851852E-3</v>
      </c>
      <c r="AI32" s="36" t="s">
        <v>26</v>
      </c>
    </row>
    <row r="33" spans="1:35" x14ac:dyDescent="0.3">
      <c r="A33" t="s">
        <v>1</v>
      </c>
      <c r="B33" t="s">
        <v>0</v>
      </c>
      <c r="C33" t="s">
        <v>24</v>
      </c>
      <c r="D33">
        <v>216</v>
      </c>
      <c r="E33">
        <v>6</v>
      </c>
      <c r="F33" s="3">
        <v>0.94075649692266095</v>
      </c>
      <c r="G33" s="3">
        <v>0.16761601157549399</v>
      </c>
      <c r="H33" s="3">
        <v>0.116728066594741</v>
      </c>
      <c r="I33" s="4">
        <v>2.22271174518451</v>
      </c>
      <c r="J33" s="5">
        <v>8.6194444444444459E-4</v>
      </c>
      <c r="K33" s="36" t="s">
        <v>27</v>
      </c>
      <c r="L33">
        <v>216</v>
      </c>
      <c r="M33">
        <v>6</v>
      </c>
      <c r="N33" s="7">
        <v>0.99217522044447404</v>
      </c>
      <c r="O33" s="3">
        <v>6.0915974013928002E-2</v>
      </c>
      <c r="P33" s="51">
        <v>4.1261934461844202E-2</v>
      </c>
      <c r="Q33" s="4">
        <v>1.0368697737030901</v>
      </c>
      <c r="R33" s="5">
        <v>2.3540162037037037E-3</v>
      </c>
      <c r="S33" s="36" t="s">
        <v>28</v>
      </c>
      <c r="T33">
        <v>216</v>
      </c>
      <c r="U33">
        <v>6</v>
      </c>
      <c r="V33" s="3">
        <v>0.84689517791177205</v>
      </c>
      <c r="W33" s="3">
        <v>0.26945706296031802</v>
      </c>
      <c r="X33" s="3">
        <v>0.203683486319683</v>
      </c>
      <c r="Y33" s="4">
        <v>3.2210240033894899</v>
      </c>
      <c r="Z33" s="5">
        <v>7.3577546296296292E-4</v>
      </c>
      <c r="AA33" s="36" t="s">
        <v>25</v>
      </c>
      <c r="AB33">
        <v>216</v>
      </c>
      <c r="AC33">
        <v>6</v>
      </c>
      <c r="AD33" s="3">
        <v>0.86852290662829001</v>
      </c>
      <c r="AE33" s="3">
        <v>0.249700944063876</v>
      </c>
      <c r="AF33" s="51">
        <v>0.152084164634471</v>
      </c>
      <c r="AG33" s="4">
        <v>2.3255275819258099</v>
      </c>
      <c r="AH33" s="5">
        <v>1.9258101851851851E-3</v>
      </c>
      <c r="AI33" s="36" t="s">
        <v>26</v>
      </c>
    </row>
    <row r="34" spans="1:35" s="10" customFormat="1" x14ac:dyDescent="0.3">
      <c r="A34" s="10" t="s">
        <v>1</v>
      </c>
      <c r="B34" s="10" t="s">
        <v>0</v>
      </c>
      <c r="C34" s="10" t="s">
        <v>24</v>
      </c>
      <c r="D34" s="10">
        <v>343</v>
      </c>
      <c r="E34" s="11">
        <v>7</v>
      </c>
      <c r="F34" s="12">
        <v>0.94798728385560205</v>
      </c>
      <c r="G34" s="12">
        <v>0.15705432620168799</v>
      </c>
      <c r="H34" s="13">
        <v>0.102462755003402</v>
      </c>
      <c r="I34" s="14">
        <v>2.3672748132677301</v>
      </c>
      <c r="J34" s="23">
        <v>1.4265393518518518E-3</v>
      </c>
      <c r="K34" s="34" t="s">
        <v>27</v>
      </c>
      <c r="L34" s="10">
        <v>343</v>
      </c>
      <c r="M34" s="11">
        <v>7</v>
      </c>
      <c r="N34" s="29">
        <v>0.99028452145409995</v>
      </c>
      <c r="O34" s="13">
        <v>6.7877718385532804E-2</v>
      </c>
      <c r="P34" s="52">
        <v>5.0241863720110899E-2</v>
      </c>
      <c r="Q34" s="14">
        <v>1.0083368408969899</v>
      </c>
      <c r="R34" s="23">
        <v>4.1563657407407409E-3</v>
      </c>
      <c r="S34" s="34" t="s">
        <v>28</v>
      </c>
      <c r="T34" s="10">
        <v>343</v>
      </c>
      <c r="U34" s="11">
        <v>7</v>
      </c>
      <c r="V34" s="12">
        <v>0.84376546336262703</v>
      </c>
      <c r="W34" s="13">
        <v>0.27219720347966903</v>
      </c>
      <c r="X34" s="12">
        <v>0.20486365755576999</v>
      </c>
      <c r="Y34" s="14">
        <v>4.1866891931887897</v>
      </c>
      <c r="Z34" s="23">
        <v>1.1963425925925924E-3</v>
      </c>
      <c r="AA34" s="34" t="s">
        <v>25</v>
      </c>
      <c r="AB34" s="10">
        <v>343</v>
      </c>
      <c r="AC34" s="11">
        <v>7</v>
      </c>
      <c r="AD34" s="29">
        <v>0.99045758169114195</v>
      </c>
      <c r="AE34" s="13">
        <v>6.72704545901993E-2</v>
      </c>
      <c r="AF34" s="52">
        <v>5.2318404635914702E-2</v>
      </c>
      <c r="AG34" s="14">
        <v>0.95155153676637805</v>
      </c>
      <c r="AH34" s="23">
        <v>3.4221643518518516E-3</v>
      </c>
      <c r="AI34" s="34" t="s">
        <v>26</v>
      </c>
    </row>
    <row r="35" spans="1:35" x14ac:dyDescent="0.3">
      <c r="A35" t="s">
        <v>1</v>
      </c>
      <c r="B35" t="s">
        <v>0</v>
      </c>
      <c r="C35" t="s">
        <v>24</v>
      </c>
      <c r="D35">
        <v>8</v>
      </c>
      <c r="E35">
        <v>2</v>
      </c>
      <c r="F35" s="3">
        <v>-1.5578719015990701</v>
      </c>
      <c r="G35" s="3">
        <v>1.1013732716906699</v>
      </c>
      <c r="H35" s="3">
        <v>0.87217864960761005</v>
      </c>
      <c r="I35" s="4">
        <v>23.802829590396701</v>
      </c>
      <c r="J35" s="1">
        <v>1.3754629629629628E-4</v>
      </c>
      <c r="K35" s="36" t="s">
        <v>29</v>
      </c>
      <c r="L35">
        <v>8</v>
      </c>
      <c r="M35">
        <v>2</v>
      </c>
      <c r="N35" s="3">
        <v>8.3289182075959395E-2</v>
      </c>
      <c r="O35" s="3">
        <v>0.65934287178034001</v>
      </c>
      <c r="P35" s="51">
        <v>0.49101373489429301</v>
      </c>
      <c r="Q35" s="4">
        <v>13.189534044862199</v>
      </c>
      <c r="R35" s="1">
        <v>1.8432870370370372E-4</v>
      </c>
      <c r="S35" s="36" t="s">
        <v>30</v>
      </c>
      <c r="T35">
        <v>8</v>
      </c>
      <c r="U35">
        <v>2</v>
      </c>
      <c r="V35" s="3">
        <v>-3.01369218173889</v>
      </c>
      <c r="W35" s="3">
        <v>1.37964441881094</v>
      </c>
      <c r="X35" s="3">
        <v>0.982082027144209</v>
      </c>
      <c r="Y35" s="4">
        <v>17.460656623428001</v>
      </c>
      <c r="Z35" s="1">
        <v>1.3121527777777779E-4</v>
      </c>
      <c r="AA35" s="36" t="s">
        <v>34</v>
      </c>
      <c r="AB35">
        <v>8</v>
      </c>
      <c r="AC35">
        <v>2</v>
      </c>
      <c r="AD35" s="3">
        <v>0.221329837373271</v>
      </c>
      <c r="AE35" s="3">
        <v>0.60767574755735498</v>
      </c>
      <c r="AF35" s="51">
        <v>0.47931382900021502</v>
      </c>
      <c r="AG35" s="4">
        <v>10.7801324343828</v>
      </c>
      <c r="AH35" s="1">
        <v>1.721527777777778E-4</v>
      </c>
      <c r="AI35" s="36" t="s">
        <v>35</v>
      </c>
    </row>
    <row r="36" spans="1:35" x14ac:dyDescent="0.3">
      <c r="A36" t="s">
        <v>1</v>
      </c>
      <c r="B36" t="s">
        <v>0</v>
      </c>
      <c r="C36" t="s">
        <v>24</v>
      </c>
      <c r="D36">
        <v>27</v>
      </c>
      <c r="E36">
        <v>3</v>
      </c>
      <c r="F36" s="3">
        <v>0.77823460149474899</v>
      </c>
      <c r="G36" s="3">
        <v>0.32429632693049798</v>
      </c>
      <c r="H36" s="3">
        <v>0.24837885749382199</v>
      </c>
      <c r="I36" s="4">
        <v>7.1511533622540204</v>
      </c>
      <c r="J36" s="1">
        <v>2.9892361111111108E-4</v>
      </c>
      <c r="K36" s="36" t="s">
        <v>29</v>
      </c>
      <c r="L36">
        <v>27</v>
      </c>
      <c r="M36">
        <v>3</v>
      </c>
      <c r="N36" s="3">
        <v>0.92690816902555495</v>
      </c>
      <c r="O36" s="3">
        <v>0.18617851320491599</v>
      </c>
      <c r="P36" s="51">
        <v>0.13360873358144101</v>
      </c>
      <c r="Q36" s="4">
        <v>1.78364825534627</v>
      </c>
      <c r="R36" s="1">
        <v>5.9081018518518521E-4</v>
      </c>
      <c r="S36" s="36" t="s">
        <v>30</v>
      </c>
      <c r="T36">
        <v>27</v>
      </c>
      <c r="U36">
        <v>3</v>
      </c>
      <c r="V36" s="3">
        <v>0.545642006239072</v>
      </c>
      <c r="W36" s="3">
        <v>0.46418833636377299</v>
      </c>
      <c r="X36" s="3">
        <v>0.32875380297012502</v>
      </c>
      <c r="Y36" s="4">
        <v>6.9339890561242301</v>
      </c>
      <c r="Z36" s="1">
        <v>2.8377314814814818E-4</v>
      </c>
      <c r="AA36" s="36" t="s">
        <v>34</v>
      </c>
      <c r="AB36">
        <v>27</v>
      </c>
      <c r="AC36">
        <v>3</v>
      </c>
      <c r="AD36" s="3">
        <v>0.56206148358881602</v>
      </c>
      <c r="AE36" s="3">
        <v>0.45572379843354799</v>
      </c>
      <c r="AF36" s="51">
        <v>0.33618885846991398</v>
      </c>
      <c r="AG36" s="4">
        <v>9.4994732639362507</v>
      </c>
      <c r="AH36" s="1">
        <v>5.1763888888888888E-4</v>
      </c>
      <c r="AI36" s="36" t="s">
        <v>35</v>
      </c>
    </row>
    <row r="37" spans="1:35" x14ac:dyDescent="0.3">
      <c r="A37" t="s">
        <v>1</v>
      </c>
      <c r="B37" t="s">
        <v>0</v>
      </c>
      <c r="C37" t="s">
        <v>24</v>
      </c>
      <c r="D37">
        <v>64</v>
      </c>
      <c r="E37">
        <v>4</v>
      </c>
      <c r="F37" s="3">
        <v>0.71883160903534304</v>
      </c>
      <c r="G37" s="3">
        <v>0.36515595279888602</v>
      </c>
      <c r="H37" s="3">
        <v>0.26107039685644801</v>
      </c>
      <c r="I37" s="4">
        <v>4.0032934049940199</v>
      </c>
      <c r="J37" s="1">
        <v>6.316782407407407E-4</v>
      </c>
      <c r="K37" s="36" t="s">
        <v>29</v>
      </c>
      <c r="L37">
        <v>64</v>
      </c>
      <c r="M37">
        <v>4</v>
      </c>
      <c r="N37" s="3">
        <v>0.97926882436792895</v>
      </c>
      <c r="O37" s="3">
        <v>9.9153283958253402E-2</v>
      </c>
      <c r="P37" s="51">
        <v>6.6214852825547899E-2</v>
      </c>
      <c r="Q37" s="4">
        <v>1.7403784886067499</v>
      </c>
      <c r="R37" s="5">
        <v>1.4193749999999998E-3</v>
      </c>
      <c r="S37" s="49" t="s">
        <v>30</v>
      </c>
      <c r="T37">
        <v>64</v>
      </c>
      <c r="U37">
        <v>4</v>
      </c>
      <c r="V37" s="3">
        <v>0.78472181178496603</v>
      </c>
      <c r="W37" s="3">
        <v>0.31951786971799101</v>
      </c>
      <c r="X37" s="3">
        <v>0.25297815948579999</v>
      </c>
      <c r="Y37" s="4">
        <v>4.6074444837670399</v>
      </c>
      <c r="Z37" s="1">
        <v>5.6155092592592595E-4</v>
      </c>
      <c r="AA37" s="36" t="s">
        <v>34</v>
      </c>
      <c r="AB37">
        <v>64</v>
      </c>
      <c r="AC37">
        <v>4</v>
      </c>
      <c r="AD37" s="3">
        <v>0.697276286439936</v>
      </c>
      <c r="AE37" s="3">
        <v>0.37889454987320398</v>
      </c>
      <c r="AF37" s="51">
        <v>0.29171295476380099</v>
      </c>
      <c r="AG37" s="4">
        <v>5.4325827895316099</v>
      </c>
      <c r="AH37" s="1">
        <v>1.2076273148148148E-3</v>
      </c>
      <c r="AI37" s="36" t="s">
        <v>35</v>
      </c>
    </row>
    <row r="38" spans="1:35" x14ac:dyDescent="0.3">
      <c r="A38" t="s">
        <v>1</v>
      </c>
      <c r="B38" t="s">
        <v>0</v>
      </c>
      <c r="C38" t="s">
        <v>24</v>
      </c>
      <c r="D38">
        <v>125</v>
      </c>
      <c r="E38">
        <v>5</v>
      </c>
      <c r="F38" s="3">
        <v>0.81095172124650095</v>
      </c>
      <c r="G38" s="3">
        <v>0.29942047909129299</v>
      </c>
      <c r="H38" s="3">
        <v>0.232591225961023</v>
      </c>
      <c r="I38" s="4">
        <v>4.6007288254451799</v>
      </c>
      <c r="J38" s="5">
        <v>1.1433101851851854E-3</v>
      </c>
      <c r="K38" s="36" t="s">
        <v>29</v>
      </c>
      <c r="L38">
        <v>125</v>
      </c>
      <c r="M38">
        <v>5</v>
      </c>
      <c r="N38" s="3">
        <v>0.98027254017598797</v>
      </c>
      <c r="O38" s="3">
        <v>9.6723214389815501E-2</v>
      </c>
      <c r="P38" s="51">
        <v>7.2717015076911501E-2</v>
      </c>
      <c r="Q38" s="4">
        <v>1.5296751075833599</v>
      </c>
      <c r="R38" s="5">
        <v>2.9890625E-3</v>
      </c>
      <c r="S38" s="49" t="s">
        <v>30</v>
      </c>
      <c r="T38">
        <v>125</v>
      </c>
      <c r="U38">
        <v>5</v>
      </c>
      <c r="V38" s="3">
        <v>0.76470523631916398</v>
      </c>
      <c r="W38" s="3">
        <v>0.33404214850299002</v>
      </c>
      <c r="X38" s="3">
        <v>0.25718156100960399</v>
      </c>
      <c r="Y38" s="4">
        <v>4.6467905569965602</v>
      </c>
      <c r="Z38" s="5">
        <v>9.8554398148148156E-4</v>
      </c>
      <c r="AA38" s="36" t="s">
        <v>34</v>
      </c>
      <c r="AB38">
        <v>125</v>
      </c>
      <c r="AC38">
        <v>5</v>
      </c>
      <c r="AD38" s="3">
        <v>0.91736971924259303</v>
      </c>
      <c r="AE38" s="3">
        <v>0.19795421400039101</v>
      </c>
      <c r="AF38" s="51">
        <v>0.128476829722768</v>
      </c>
      <c r="AG38" s="4">
        <v>1.9967263088168401</v>
      </c>
      <c r="AH38" s="5">
        <v>2.4881134259259257E-3</v>
      </c>
      <c r="AI38" s="36" t="s">
        <v>35</v>
      </c>
    </row>
    <row r="39" spans="1:35" x14ac:dyDescent="0.3">
      <c r="A39" t="s">
        <v>1</v>
      </c>
      <c r="B39" t="s">
        <v>0</v>
      </c>
      <c r="C39" t="s">
        <v>24</v>
      </c>
      <c r="D39">
        <v>216</v>
      </c>
      <c r="E39">
        <v>6</v>
      </c>
      <c r="F39" s="3">
        <v>0.944583807181685</v>
      </c>
      <c r="G39" s="3">
        <v>0.16211137149427601</v>
      </c>
      <c r="H39" s="3">
        <v>0.105246677073598</v>
      </c>
      <c r="I39" s="4">
        <v>2.0234754888134199</v>
      </c>
      <c r="J39" s="5">
        <v>2.005335648148148E-3</v>
      </c>
      <c r="K39" s="36" t="s">
        <v>29</v>
      </c>
      <c r="L39">
        <v>216</v>
      </c>
      <c r="M39">
        <v>6</v>
      </c>
      <c r="N39" s="7">
        <v>0.99432523500219405</v>
      </c>
      <c r="O39" s="3">
        <v>5.1876310117592098E-2</v>
      </c>
      <c r="P39" s="51">
        <v>3.8295499173273399E-2</v>
      </c>
      <c r="Q39" s="4">
        <v>0.66110584103268799</v>
      </c>
      <c r="R39" s="5">
        <v>5.7436458333333324E-3</v>
      </c>
      <c r="S39" s="49" t="s">
        <v>30</v>
      </c>
      <c r="T39">
        <v>216</v>
      </c>
      <c r="U39">
        <v>6</v>
      </c>
      <c r="V39" s="3">
        <v>0.90350876035441496</v>
      </c>
      <c r="W39" s="3">
        <v>0.21391393665530201</v>
      </c>
      <c r="X39" s="3">
        <v>0.164232176805821</v>
      </c>
      <c r="Y39" s="4">
        <v>2.8156165309153098</v>
      </c>
      <c r="Z39" s="5">
        <v>1.6749305555555556E-3</v>
      </c>
      <c r="AA39" s="36" t="s">
        <v>34</v>
      </c>
      <c r="AB39">
        <v>216</v>
      </c>
      <c r="AC39">
        <v>6</v>
      </c>
      <c r="AD39" s="3">
        <v>0.96526777471584102</v>
      </c>
      <c r="AE39" s="3">
        <v>0.128339824718463</v>
      </c>
      <c r="AF39" s="51">
        <v>9.3425172353440805E-2</v>
      </c>
      <c r="AG39" s="4">
        <v>2.1591303442204901</v>
      </c>
      <c r="AH39" s="5">
        <v>4.7095486111111114E-3</v>
      </c>
      <c r="AI39" s="36" t="s">
        <v>35</v>
      </c>
    </row>
    <row r="40" spans="1:35" s="8" customFormat="1" x14ac:dyDescent="0.3">
      <c r="A40" s="8" t="s">
        <v>1</v>
      </c>
      <c r="B40" s="8" t="s">
        <v>0</v>
      </c>
      <c r="C40" s="8" t="s">
        <v>24</v>
      </c>
      <c r="D40" s="8">
        <v>343</v>
      </c>
      <c r="E40" s="16">
        <v>7</v>
      </c>
      <c r="F40" s="18">
        <v>0.97995921352612103</v>
      </c>
      <c r="G40" s="18">
        <v>9.7488304564088704E-2</v>
      </c>
      <c r="H40" s="19">
        <v>6.8445306573392803E-2</v>
      </c>
      <c r="I40" s="14">
        <v>1.4474074078500401</v>
      </c>
      <c r="J40" s="21">
        <v>3.3963194444444444E-3</v>
      </c>
      <c r="K40" s="35" t="s">
        <v>29</v>
      </c>
      <c r="L40" s="8">
        <v>343</v>
      </c>
      <c r="M40" s="16">
        <v>7</v>
      </c>
      <c r="N40" s="17">
        <v>0.99744301468547103</v>
      </c>
      <c r="O40" s="18">
        <v>3.4822444431684398E-2</v>
      </c>
      <c r="P40" s="55">
        <v>2.3684239043262601E-2</v>
      </c>
      <c r="Q40" s="14">
        <v>0.499458765402988</v>
      </c>
      <c r="R40" s="30">
        <v>1.0068275462962963E-2</v>
      </c>
      <c r="S40" s="50" t="s">
        <v>30</v>
      </c>
      <c r="T40" s="10">
        <v>343</v>
      </c>
      <c r="U40" s="11">
        <v>7</v>
      </c>
      <c r="V40" s="12">
        <v>0.69046378015245802</v>
      </c>
      <c r="W40" s="12">
        <v>0.383134159374942</v>
      </c>
      <c r="X40" s="13">
        <v>0.25297353853788401</v>
      </c>
      <c r="Y40" s="14">
        <v>5.9916829992687601</v>
      </c>
      <c r="Z40" s="23">
        <v>2.7175578703703702E-3</v>
      </c>
      <c r="AA40" s="34" t="s">
        <v>34</v>
      </c>
      <c r="AB40" s="10">
        <v>343</v>
      </c>
      <c r="AC40" s="11">
        <v>7</v>
      </c>
      <c r="AD40" s="29">
        <v>0.87995940829087904</v>
      </c>
      <c r="AE40" s="12">
        <v>0.23859382571894799</v>
      </c>
      <c r="AF40" s="54">
        <v>0.18448587462381599</v>
      </c>
      <c r="AG40" s="14">
        <v>3.4432922953269598</v>
      </c>
      <c r="AH40" s="23">
        <v>8.2190162037037041E-3</v>
      </c>
      <c r="AI40" s="34" t="s">
        <v>35</v>
      </c>
    </row>
    <row r="41" spans="1:35" x14ac:dyDescent="0.3">
      <c r="H41"/>
      <c r="J41" s="1"/>
    </row>
    <row r="42" spans="1:35" x14ac:dyDescent="0.3">
      <c r="H42"/>
      <c r="J42" s="1"/>
    </row>
    <row r="43" spans="1:35" x14ac:dyDescent="0.3">
      <c r="H43"/>
      <c r="J43" s="1"/>
    </row>
    <row r="44" spans="1:35" x14ac:dyDescent="0.3">
      <c r="H44"/>
      <c r="J44" s="1"/>
    </row>
    <row r="45" spans="1:35" x14ac:dyDescent="0.3">
      <c r="H45"/>
      <c r="J45" s="1"/>
    </row>
    <row r="46" spans="1:35" x14ac:dyDescent="0.3">
      <c r="H46"/>
      <c r="J46" s="1"/>
    </row>
    <row r="47" spans="1:35" x14ac:dyDescent="0.3">
      <c r="H47"/>
      <c r="J47" s="1"/>
    </row>
    <row r="48" spans="1:35" x14ac:dyDescent="0.3">
      <c r="H48"/>
      <c r="J48" s="1"/>
    </row>
    <row r="49" spans="8:10" x14ac:dyDescent="0.3">
      <c r="H49"/>
      <c r="J49" s="1"/>
    </row>
    <row r="50" spans="8:10" x14ac:dyDescent="0.3">
      <c r="H50"/>
      <c r="J50" s="1"/>
    </row>
    <row r="51" spans="8:10" x14ac:dyDescent="0.3">
      <c r="H51"/>
      <c r="J51" s="1"/>
    </row>
    <row r="52" spans="8:10" x14ac:dyDescent="0.3">
      <c r="H52"/>
      <c r="J52" s="1"/>
    </row>
    <row r="53" spans="8:10" x14ac:dyDescent="0.3">
      <c r="H53"/>
      <c r="J53" s="1"/>
    </row>
    <row r="54" spans="8:10" x14ac:dyDescent="0.3">
      <c r="H54"/>
      <c r="J54" s="1"/>
    </row>
    <row r="55" spans="8:10" x14ac:dyDescent="0.3">
      <c r="H55"/>
      <c r="J55" s="1"/>
    </row>
    <row r="56" spans="8:10" x14ac:dyDescent="0.3">
      <c r="H56"/>
      <c r="J56" s="1"/>
    </row>
    <row r="57" spans="8:10" x14ac:dyDescent="0.3">
      <c r="H57"/>
      <c r="J57" s="1"/>
    </row>
    <row r="58" spans="8:10" x14ac:dyDescent="0.3">
      <c r="H58"/>
      <c r="J58" s="1"/>
    </row>
    <row r="59" spans="8:10" x14ac:dyDescent="0.3">
      <c r="H59"/>
      <c r="J59" s="1"/>
    </row>
    <row r="60" spans="8:10" x14ac:dyDescent="0.3">
      <c r="H60"/>
      <c r="J60" s="1"/>
    </row>
    <row r="61" spans="8:10" x14ac:dyDescent="0.3">
      <c r="H61"/>
      <c r="J61" s="1"/>
    </row>
    <row r="62" spans="8:10" x14ac:dyDescent="0.3">
      <c r="H62"/>
      <c r="J62" s="1"/>
    </row>
    <row r="63" spans="8:10" x14ac:dyDescent="0.3">
      <c r="H63"/>
      <c r="J63" s="1"/>
    </row>
    <row r="64" spans="8:10" x14ac:dyDescent="0.3">
      <c r="H64"/>
      <c r="J64" s="1"/>
    </row>
    <row r="65" spans="8:10" x14ac:dyDescent="0.3">
      <c r="H65"/>
      <c r="J65" s="1"/>
    </row>
    <row r="66" spans="8:10" x14ac:dyDescent="0.3">
      <c r="H66"/>
      <c r="J66" s="1"/>
    </row>
    <row r="67" spans="8:10" x14ac:dyDescent="0.3">
      <c r="H67"/>
      <c r="J67" s="1"/>
    </row>
    <row r="68" spans="8:10" x14ac:dyDescent="0.3">
      <c r="H68"/>
      <c r="J68" s="1"/>
    </row>
    <row r="69" spans="8:10" x14ac:dyDescent="0.3">
      <c r="H69"/>
      <c r="J69" s="1"/>
    </row>
    <row r="70" spans="8:10" x14ac:dyDescent="0.3">
      <c r="H70"/>
      <c r="J70" s="1"/>
    </row>
    <row r="71" spans="8:10" x14ac:dyDescent="0.3">
      <c r="H71"/>
      <c r="J71" s="1"/>
    </row>
    <row r="72" spans="8:10" x14ac:dyDescent="0.3">
      <c r="H72"/>
      <c r="J72" s="1"/>
    </row>
    <row r="73" spans="8:10" x14ac:dyDescent="0.3">
      <c r="H73"/>
      <c r="J73" s="1"/>
    </row>
    <row r="74" spans="8:10" x14ac:dyDescent="0.3">
      <c r="H74"/>
      <c r="J74" s="1"/>
    </row>
    <row r="75" spans="8:10" x14ac:dyDescent="0.3">
      <c r="H75"/>
      <c r="J75" s="1"/>
    </row>
    <row r="76" spans="8:10" x14ac:dyDescent="0.3">
      <c r="H76"/>
      <c r="J76" s="1"/>
    </row>
    <row r="77" spans="8:10" x14ac:dyDescent="0.3">
      <c r="H77"/>
      <c r="J77" s="1"/>
    </row>
    <row r="78" spans="8:10" x14ac:dyDescent="0.3">
      <c r="H78"/>
      <c r="J78" s="1"/>
    </row>
    <row r="79" spans="8:10" x14ac:dyDescent="0.3">
      <c r="H79"/>
      <c r="J79" s="1"/>
    </row>
    <row r="80" spans="8:10" x14ac:dyDescent="0.3">
      <c r="H80"/>
      <c r="J80" s="1"/>
    </row>
    <row r="81" spans="8:10" x14ac:dyDescent="0.3">
      <c r="H81"/>
      <c r="J81" s="1"/>
    </row>
    <row r="82" spans="8:10" x14ac:dyDescent="0.3">
      <c r="H82"/>
      <c r="J82" s="1"/>
    </row>
    <row r="83" spans="8:10" x14ac:dyDescent="0.3">
      <c r="H83"/>
      <c r="J83" s="1"/>
    </row>
    <row r="84" spans="8:10" x14ac:dyDescent="0.3">
      <c r="H84"/>
      <c r="J84" s="1"/>
    </row>
    <row r="85" spans="8:10" x14ac:dyDescent="0.3">
      <c r="H85"/>
      <c r="J85" s="1"/>
    </row>
    <row r="86" spans="8:10" x14ac:dyDescent="0.3">
      <c r="H86"/>
      <c r="J86" s="1"/>
    </row>
    <row r="87" spans="8:10" x14ac:dyDescent="0.3">
      <c r="H87"/>
      <c r="J87" s="1"/>
    </row>
    <row r="88" spans="8:10" x14ac:dyDescent="0.3">
      <c r="H88"/>
      <c r="J88" s="1"/>
    </row>
    <row r="89" spans="8:10" x14ac:dyDescent="0.3">
      <c r="H89"/>
      <c r="J89" s="1"/>
    </row>
    <row r="90" spans="8:10" x14ac:dyDescent="0.3">
      <c r="H90"/>
      <c r="J90" s="1"/>
    </row>
    <row r="91" spans="8:10" x14ac:dyDescent="0.3">
      <c r="H91"/>
      <c r="J91" s="1"/>
    </row>
    <row r="92" spans="8:10" x14ac:dyDescent="0.3">
      <c r="H92"/>
      <c r="J92" s="1"/>
    </row>
    <row r="93" spans="8:10" x14ac:dyDescent="0.3">
      <c r="H93"/>
      <c r="J93" s="1"/>
    </row>
    <row r="94" spans="8:10" x14ac:dyDescent="0.3">
      <c r="H94"/>
      <c r="J94" s="1"/>
    </row>
    <row r="95" spans="8:10" x14ac:dyDescent="0.3">
      <c r="H95"/>
      <c r="J95" s="1"/>
    </row>
    <row r="96" spans="8:10" x14ac:dyDescent="0.3">
      <c r="H96"/>
      <c r="J96" s="1"/>
    </row>
    <row r="97" spans="8:10" x14ac:dyDescent="0.3">
      <c r="H97"/>
      <c r="J97" s="1"/>
    </row>
    <row r="98" spans="8:10" x14ac:dyDescent="0.3">
      <c r="H98"/>
      <c r="J98" s="1"/>
    </row>
    <row r="99" spans="8:10" x14ac:dyDescent="0.3">
      <c r="H99"/>
      <c r="J99" s="1"/>
    </row>
    <row r="100" spans="8:10" x14ac:dyDescent="0.3">
      <c r="H100"/>
      <c r="J100" s="1"/>
    </row>
    <row r="101" spans="8:10" x14ac:dyDescent="0.3">
      <c r="H101"/>
      <c r="J101" s="1"/>
    </row>
    <row r="102" spans="8:10" x14ac:dyDescent="0.3">
      <c r="H102"/>
      <c r="J102" s="1"/>
    </row>
    <row r="103" spans="8:10" x14ac:dyDescent="0.3">
      <c r="H103"/>
      <c r="J103" s="1"/>
    </row>
    <row r="104" spans="8:10" x14ac:dyDescent="0.3">
      <c r="H104"/>
      <c r="J104" s="1"/>
    </row>
    <row r="105" spans="8:10" x14ac:dyDescent="0.3">
      <c r="H105"/>
      <c r="J105" s="1"/>
    </row>
    <row r="106" spans="8:10" x14ac:dyDescent="0.3">
      <c r="H106"/>
      <c r="J106" s="1"/>
    </row>
    <row r="107" spans="8:10" x14ac:dyDescent="0.3">
      <c r="H107"/>
      <c r="J107" s="1"/>
    </row>
    <row r="108" spans="8:10" x14ac:dyDescent="0.3">
      <c r="H108"/>
      <c r="J108" s="1"/>
    </row>
    <row r="109" spans="8:10" x14ac:dyDescent="0.3">
      <c r="H109"/>
      <c r="J109" s="1"/>
    </row>
    <row r="110" spans="8:10" x14ac:dyDescent="0.3">
      <c r="H110"/>
      <c r="J110" s="1"/>
    </row>
    <row r="111" spans="8:10" x14ac:dyDescent="0.3">
      <c r="H111"/>
      <c r="J111" s="1"/>
    </row>
    <row r="112" spans="8:10" x14ac:dyDescent="0.3">
      <c r="H112"/>
      <c r="J112" s="1"/>
    </row>
    <row r="113" spans="8:10" x14ac:dyDescent="0.3">
      <c r="H113"/>
      <c r="J113" s="1"/>
    </row>
    <row r="114" spans="8:10" x14ac:dyDescent="0.3">
      <c r="H114"/>
      <c r="J114" s="1"/>
    </row>
    <row r="115" spans="8:10" x14ac:dyDescent="0.3">
      <c r="H115"/>
      <c r="J115" s="1"/>
    </row>
    <row r="116" spans="8:10" x14ac:dyDescent="0.3">
      <c r="H116"/>
      <c r="J116" s="1"/>
    </row>
    <row r="117" spans="8:10" x14ac:dyDescent="0.3">
      <c r="H117"/>
      <c r="J117" s="1"/>
    </row>
    <row r="118" spans="8:10" x14ac:dyDescent="0.3">
      <c r="H118"/>
      <c r="J118" s="1"/>
    </row>
    <row r="119" spans="8:10" x14ac:dyDescent="0.3">
      <c r="H119"/>
      <c r="J119" s="1"/>
    </row>
    <row r="120" spans="8:10" x14ac:dyDescent="0.3">
      <c r="H120"/>
      <c r="J120" s="1"/>
    </row>
    <row r="121" spans="8:10" x14ac:dyDescent="0.3">
      <c r="H121"/>
      <c r="J121" s="1"/>
    </row>
    <row r="122" spans="8:10" x14ac:dyDescent="0.3">
      <c r="H122"/>
      <c r="J122" s="1"/>
    </row>
    <row r="123" spans="8:10" x14ac:dyDescent="0.3">
      <c r="H123"/>
      <c r="J123" s="1"/>
    </row>
    <row r="124" spans="8:10" x14ac:dyDescent="0.3">
      <c r="H124"/>
      <c r="J124" s="1"/>
    </row>
    <row r="125" spans="8:10" x14ac:dyDescent="0.3">
      <c r="H125"/>
      <c r="J125" s="1"/>
    </row>
    <row r="126" spans="8:10" x14ac:dyDescent="0.3">
      <c r="H126"/>
      <c r="J126" s="1"/>
    </row>
    <row r="127" spans="8:10" x14ac:dyDescent="0.3">
      <c r="H127"/>
      <c r="J127" s="1"/>
    </row>
    <row r="128" spans="8:10" x14ac:dyDescent="0.3">
      <c r="H128"/>
      <c r="J128" s="1"/>
    </row>
    <row r="129" spans="8:10" x14ac:dyDescent="0.3">
      <c r="H129"/>
      <c r="J129" s="1"/>
    </row>
    <row r="130" spans="8:10" x14ac:dyDescent="0.3">
      <c r="H130"/>
      <c r="J130" s="1"/>
    </row>
    <row r="131" spans="8:10" x14ac:dyDescent="0.3">
      <c r="H131"/>
      <c r="J131" s="1"/>
    </row>
    <row r="132" spans="8:10" x14ac:dyDescent="0.3">
      <c r="H132"/>
      <c r="J132" s="1"/>
    </row>
    <row r="133" spans="8:10" x14ac:dyDescent="0.3">
      <c r="H133"/>
      <c r="J133" s="1"/>
    </row>
    <row r="134" spans="8:10" x14ac:dyDescent="0.3">
      <c r="H134"/>
      <c r="J134" s="1"/>
    </row>
    <row r="135" spans="8:10" x14ac:dyDescent="0.3">
      <c r="H135"/>
      <c r="J135" s="1"/>
    </row>
    <row r="136" spans="8:10" x14ac:dyDescent="0.3">
      <c r="H136"/>
      <c r="J136" s="1"/>
    </row>
    <row r="137" spans="8:10" x14ac:dyDescent="0.3">
      <c r="H137"/>
      <c r="J137" s="1"/>
    </row>
    <row r="138" spans="8:10" x14ac:dyDescent="0.3">
      <c r="H138"/>
      <c r="J138" s="1"/>
    </row>
    <row r="139" spans="8:10" x14ac:dyDescent="0.3">
      <c r="H139"/>
      <c r="J139" s="1"/>
    </row>
    <row r="140" spans="8:10" x14ac:dyDescent="0.3">
      <c r="H140"/>
      <c r="J140" s="1"/>
    </row>
    <row r="141" spans="8:10" x14ac:dyDescent="0.3">
      <c r="H141"/>
      <c r="J141" s="1"/>
    </row>
    <row r="142" spans="8:10" x14ac:dyDescent="0.3">
      <c r="H142"/>
      <c r="J142" s="1"/>
    </row>
    <row r="143" spans="8:10" x14ac:dyDescent="0.3">
      <c r="H143"/>
      <c r="J143" s="1"/>
    </row>
    <row r="144" spans="8:10" x14ac:dyDescent="0.3">
      <c r="H144"/>
      <c r="J144" s="1"/>
    </row>
    <row r="145" spans="8:10" x14ac:dyDescent="0.3">
      <c r="H145"/>
      <c r="J145" s="1"/>
    </row>
    <row r="146" spans="8:10" x14ac:dyDescent="0.3">
      <c r="H146"/>
      <c r="J146" s="1"/>
    </row>
    <row r="147" spans="8:10" x14ac:dyDescent="0.3">
      <c r="H147"/>
      <c r="J147" s="1"/>
    </row>
    <row r="148" spans="8:10" x14ac:dyDescent="0.3">
      <c r="H148"/>
      <c r="J148" s="1"/>
    </row>
    <row r="149" spans="8:10" x14ac:dyDescent="0.3">
      <c r="H149"/>
      <c r="J149" s="1"/>
    </row>
    <row r="150" spans="8:10" x14ac:dyDescent="0.3">
      <c r="H150"/>
      <c r="J150" s="1"/>
    </row>
    <row r="151" spans="8:10" x14ac:dyDescent="0.3">
      <c r="H151"/>
      <c r="J151" s="1"/>
    </row>
    <row r="152" spans="8:10" x14ac:dyDescent="0.3">
      <c r="H152"/>
      <c r="J152" s="1"/>
    </row>
    <row r="153" spans="8:10" x14ac:dyDescent="0.3">
      <c r="H153"/>
      <c r="J153" s="1"/>
    </row>
    <row r="154" spans="8:10" x14ac:dyDescent="0.3">
      <c r="H154"/>
      <c r="J154" s="1"/>
    </row>
    <row r="155" spans="8:10" x14ac:dyDescent="0.3">
      <c r="H155"/>
      <c r="J155" s="1"/>
    </row>
    <row r="156" spans="8:10" x14ac:dyDescent="0.3">
      <c r="H156"/>
      <c r="J156" s="1"/>
    </row>
    <row r="157" spans="8:10" x14ac:dyDescent="0.3">
      <c r="H157"/>
      <c r="J157" s="1"/>
    </row>
  </sheetData>
  <sortState ref="A2:K43">
    <sortCondition ref="A2:A43"/>
    <sortCondition ref="B2:B43"/>
    <sortCondition ref="C2:C43"/>
    <sortCondition ref="D2:D43"/>
  </sortState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7"/>
  <sheetViews>
    <sheetView zoomScale="85" zoomScaleNormal="85" workbookViewId="0">
      <pane xSplit="3" ySplit="1" topLeftCell="S8" activePane="bottomRight" state="frozen"/>
      <selection pane="topRight" activeCell="D1" sqref="D1"/>
      <selection pane="bottomLeft" activeCell="A2" sqref="A2"/>
      <selection pane="bottomRight" activeCell="AH40" sqref="AH40"/>
    </sheetView>
  </sheetViews>
  <sheetFormatPr defaultRowHeight="16.5" x14ac:dyDescent="0.3"/>
  <cols>
    <col min="1" max="1" width="10.375" bestFit="1" customWidth="1"/>
    <col min="2" max="2" width="8.625" bestFit="1" customWidth="1"/>
    <col min="3" max="3" width="14.125" bestFit="1" customWidth="1"/>
    <col min="4" max="4" width="10.75" bestFit="1" customWidth="1"/>
    <col min="5" max="5" width="9.75" bestFit="1" customWidth="1"/>
    <col min="6" max="7" width="10.125" customWidth="1"/>
    <col min="8" max="8" width="10.125" style="2" customWidth="1"/>
    <col min="9" max="9" width="7.25" bestFit="1" customWidth="1"/>
    <col min="10" max="10" width="12.125" customWidth="1"/>
    <col min="11" max="11" width="31.75" style="36" bestFit="1" customWidth="1"/>
    <col min="19" max="19" width="38.75" style="36" customWidth="1"/>
    <col min="27" max="27" width="19.75" style="36" bestFit="1" customWidth="1"/>
    <col min="35" max="35" width="19.75" customWidth="1"/>
  </cols>
  <sheetData>
    <row r="1" spans="1:36" s="8" customFormat="1" x14ac:dyDescent="0.3">
      <c r="A1" s="8" t="s">
        <v>3</v>
      </c>
      <c r="B1" s="8" t="s">
        <v>2</v>
      </c>
      <c r="C1" s="8" t="s">
        <v>5</v>
      </c>
      <c r="D1" s="8" t="s">
        <v>21</v>
      </c>
      <c r="E1" s="8" t="s">
        <v>4</v>
      </c>
      <c r="F1" s="8" t="s">
        <v>9</v>
      </c>
      <c r="G1" s="8" t="s">
        <v>11</v>
      </c>
      <c r="H1" s="9" t="s">
        <v>10</v>
      </c>
      <c r="I1" s="8" t="s">
        <v>12</v>
      </c>
      <c r="J1" s="8" t="s">
        <v>13</v>
      </c>
      <c r="K1" s="35" t="s">
        <v>7</v>
      </c>
      <c r="L1" s="8" t="s">
        <v>21</v>
      </c>
      <c r="M1" s="8" t="s">
        <v>4</v>
      </c>
      <c r="N1" s="8" t="s">
        <v>9</v>
      </c>
      <c r="O1" s="8" t="s">
        <v>11</v>
      </c>
      <c r="P1" s="9" t="s">
        <v>10</v>
      </c>
      <c r="Q1" s="8" t="s">
        <v>12</v>
      </c>
      <c r="R1" s="8" t="s">
        <v>13</v>
      </c>
      <c r="S1" s="35" t="s">
        <v>7</v>
      </c>
      <c r="T1" s="8" t="s">
        <v>21</v>
      </c>
      <c r="U1" s="8" t="s">
        <v>4</v>
      </c>
      <c r="V1" s="8" t="s">
        <v>9</v>
      </c>
      <c r="W1" s="8" t="s">
        <v>11</v>
      </c>
      <c r="X1" s="9" t="s">
        <v>10</v>
      </c>
      <c r="Y1" s="8" t="s">
        <v>12</v>
      </c>
      <c r="Z1" s="8" t="s">
        <v>13</v>
      </c>
      <c r="AA1" s="35" t="s">
        <v>7</v>
      </c>
      <c r="AB1" s="8" t="s">
        <v>21</v>
      </c>
      <c r="AC1" s="8" t="s">
        <v>4</v>
      </c>
      <c r="AD1" s="8" t="s">
        <v>9</v>
      </c>
      <c r="AE1" s="8" t="s">
        <v>11</v>
      </c>
      <c r="AF1" s="9" t="s">
        <v>10</v>
      </c>
      <c r="AG1" s="8" t="s">
        <v>12</v>
      </c>
      <c r="AH1" s="8" t="s">
        <v>13</v>
      </c>
      <c r="AI1" s="8" t="s">
        <v>7</v>
      </c>
    </row>
    <row r="2" spans="1:36" x14ac:dyDescent="0.3">
      <c r="A2" t="s">
        <v>1</v>
      </c>
      <c r="B2" t="s">
        <v>33</v>
      </c>
      <c r="C2" t="s">
        <v>15</v>
      </c>
      <c r="D2">
        <v>8</v>
      </c>
      <c r="E2">
        <v>2</v>
      </c>
      <c r="F2" s="3">
        <v>0.66891817876496396</v>
      </c>
      <c r="G2" s="3">
        <v>0.39624409653318499</v>
      </c>
      <c r="H2" s="3">
        <v>0.28629120601930502</v>
      </c>
      <c r="I2" s="4">
        <v>5.8367839644737902</v>
      </c>
      <c r="J2" s="1">
        <v>1.0335648148148149E-5</v>
      </c>
      <c r="K2" s="36" t="s">
        <v>16</v>
      </c>
      <c r="L2">
        <v>8</v>
      </c>
      <c r="M2">
        <v>2</v>
      </c>
      <c r="N2" s="3">
        <v>0.63984661177360402</v>
      </c>
      <c r="O2" s="3">
        <v>0.41327476687637399</v>
      </c>
      <c r="P2" s="3">
        <v>0.26264540814862702</v>
      </c>
      <c r="Q2" s="4">
        <v>2.6471380963737601</v>
      </c>
      <c r="R2" s="1">
        <v>9.6875E-6</v>
      </c>
      <c r="S2" s="36" t="s">
        <v>19</v>
      </c>
      <c r="T2">
        <v>8</v>
      </c>
      <c r="U2">
        <v>2</v>
      </c>
      <c r="V2" s="3">
        <v>0.79152653929718197</v>
      </c>
      <c r="W2" s="3">
        <v>0.31442750174246598</v>
      </c>
      <c r="X2" s="3">
        <v>0.20475741906704001</v>
      </c>
      <c r="Y2" s="4">
        <v>2.3075881438182599</v>
      </c>
      <c r="Z2" s="1">
        <v>4.5694444444444443E-5</v>
      </c>
      <c r="AA2" s="36" t="s">
        <v>20</v>
      </c>
      <c r="AB2">
        <v>8</v>
      </c>
      <c r="AC2">
        <v>2</v>
      </c>
      <c r="AD2" s="3">
        <v>0.115953059041721</v>
      </c>
      <c r="AE2" s="3">
        <v>0.64748960424494295</v>
      </c>
      <c r="AF2" s="3">
        <v>0.422854083511846</v>
      </c>
      <c r="AG2" s="4">
        <v>5.9723192981528097</v>
      </c>
      <c r="AH2" s="1">
        <v>9.4409722222222223E-5</v>
      </c>
      <c r="AI2" t="s">
        <v>23</v>
      </c>
    </row>
    <row r="3" spans="1:36" x14ac:dyDescent="0.3">
      <c r="A3" t="s">
        <v>1</v>
      </c>
      <c r="B3" t="s">
        <v>33</v>
      </c>
      <c r="C3" t="s">
        <v>15</v>
      </c>
      <c r="D3">
        <v>27</v>
      </c>
      <c r="E3">
        <v>3</v>
      </c>
      <c r="F3" s="3">
        <v>0.90568997167221899</v>
      </c>
      <c r="G3" s="3">
        <v>0.211482324260442</v>
      </c>
      <c r="H3" s="3">
        <v>0.14411257304723901</v>
      </c>
      <c r="I3" s="4">
        <v>2.9548354856813499</v>
      </c>
      <c r="J3" s="1">
        <v>3.34375E-5</v>
      </c>
      <c r="K3" s="36" t="s">
        <v>16</v>
      </c>
      <c r="L3">
        <v>27</v>
      </c>
      <c r="M3">
        <v>3</v>
      </c>
      <c r="N3" s="3">
        <v>0.81711510989174196</v>
      </c>
      <c r="O3" s="3">
        <v>0.29449915295041101</v>
      </c>
      <c r="P3" s="3">
        <v>0.16697474864842199</v>
      </c>
      <c r="Q3" s="4">
        <v>3.4869871573055402</v>
      </c>
      <c r="R3" s="1">
        <v>3.2199074074074078E-5</v>
      </c>
      <c r="S3" s="36" t="s">
        <v>19</v>
      </c>
      <c r="T3">
        <v>27</v>
      </c>
      <c r="U3">
        <v>3</v>
      </c>
      <c r="V3" s="3">
        <v>0.83647319958189503</v>
      </c>
      <c r="W3" s="3">
        <v>0.27847717642458703</v>
      </c>
      <c r="X3" s="3">
        <v>0.15539339439507399</v>
      </c>
      <c r="Y3" s="4">
        <v>1.9075560060847701</v>
      </c>
      <c r="Z3" s="1">
        <v>1.5486111111111112E-4</v>
      </c>
      <c r="AA3" s="36" t="s">
        <v>20</v>
      </c>
      <c r="AB3">
        <v>27</v>
      </c>
      <c r="AC3">
        <v>3</v>
      </c>
      <c r="AD3" s="3">
        <v>0.86240737656350297</v>
      </c>
      <c r="AE3" s="3">
        <v>0.25544223933641402</v>
      </c>
      <c r="AF3" s="3">
        <v>0.166218638975033</v>
      </c>
      <c r="AG3" s="4">
        <v>3.2927255732940299</v>
      </c>
      <c r="AH3" s="1">
        <v>3.1064814814814811E-4</v>
      </c>
      <c r="AI3" t="s">
        <v>23</v>
      </c>
    </row>
    <row r="4" spans="1:36" x14ac:dyDescent="0.3">
      <c r="A4" t="s">
        <v>1</v>
      </c>
      <c r="B4" t="s">
        <v>33</v>
      </c>
      <c r="C4" t="s">
        <v>15</v>
      </c>
      <c r="D4">
        <v>64</v>
      </c>
      <c r="E4">
        <v>4</v>
      </c>
      <c r="F4" s="3">
        <v>0.94236733912703896</v>
      </c>
      <c r="G4" s="3">
        <v>0.16532155164698101</v>
      </c>
      <c r="H4" s="3">
        <v>0.10283417300749299</v>
      </c>
      <c r="I4" s="4">
        <v>1.9229748183491899</v>
      </c>
      <c r="J4" s="1">
        <v>8.3425925925925933E-5</v>
      </c>
      <c r="K4" s="36" t="s">
        <v>16</v>
      </c>
      <c r="L4">
        <v>64</v>
      </c>
      <c r="M4">
        <v>4</v>
      </c>
      <c r="N4" s="3">
        <v>0.92329429109525396</v>
      </c>
      <c r="O4" s="3">
        <v>0.19072559619335799</v>
      </c>
      <c r="P4" s="3">
        <v>0.116185567791037</v>
      </c>
      <c r="Q4" s="4">
        <v>2.7652579159352602</v>
      </c>
      <c r="R4" s="1">
        <v>8.3229166666666673E-5</v>
      </c>
      <c r="S4" s="36" t="s">
        <v>19</v>
      </c>
      <c r="T4">
        <v>64</v>
      </c>
      <c r="U4">
        <v>4</v>
      </c>
      <c r="V4" s="3">
        <v>0.92882798197653305</v>
      </c>
      <c r="W4" s="3">
        <v>0.183717182818464</v>
      </c>
      <c r="X4" s="3">
        <v>0.10421290379216799</v>
      </c>
      <c r="Y4" s="4">
        <v>1.6724125463217201</v>
      </c>
      <c r="Z4" s="1">
        <v>3.9373842592592591E-4</v>
      </c>
      <c r="AA4" s="36" t="s">
        <v>20</v>
      </c>
      <c r="AB4">
        <v>64</v>
      </c>
      <c r="AC4">
        <v>4</v>
      </c>
      <c r="AD4" s="3">
        <v>0.92376699985899802</v>
      </c>
      <c r="AE4" s="3">
        <v>0.190137002503449</v>
      </c>
      <c r="AF4" s="3">
        <v>0.109515154658254</v>
      </c>
      <c r="AG4" s="4">
        <v>2.0394287337974202</v>
      </c>
      <c r="AH4" s="1">
        <v>7.8480324074074075E-4</v>
      </c>
      <c r="AI4" t="s">
        <v>23</v>
      </c>
    </row>
    <row r="5" spans="1:36" x14ac:dyDescent="0.3">
      <c r="A5" t="s">
        <v>1</v>
      </c>
      <c r="B5" t="s">
        <v>33</v>
      </c>
      <c r="C5" t="s">
        <v>15</v>
      </c>
      <c r="D5">
        <v>125</v>
      </c>
      <c r="E5">
        <v>5</v>
      </c>
      <c r="F5" s="3">
        <v>0.96057467699636301</v>
      </c>
      <c r="G5" s="3">
        <v>0.136735967275354</v>
      </c>
      <c r="H5" s="3">
        <v>7.7429044125246704E-2</v>
      </c>
      <c r="I5" s="4">
        <v>1.8547745351432501</v>
      </c>
      <c r="J5" s="1">
        <v>1.9171296296296297E-4</v>
      </c>
      <c r="K5" s="36" t="s">
        <v>16</v>
      </c>
      <c r="L5">
        <v>125</v>
      </c>
      <c r="M5">
        <v>5</v>
      </c>
      <c r="N5" s="3">
        <v>0.95763762776792605</v>
      </c>
      <c r="O5" s="3">
        <v>0.14173766476006</v>
      </c>
      <c r="P5" s="3">
        <v>8.2930643122253095E-2</v>
      </c>
      <c r="Q5" s="4">
        <v>1.46982938404227</v>
      </c>
      <c r="R5" s="1">
        <v>1.9593749999999996E-4</v>
      </c>
      <c r="S5" s="36" t="s">
        <v>19</v>
      </c>
      <c r="T5">
        <v>125</v>
      </c>
      <c r="U5">
        <v>5</v>
      </c>
      <c r="V5" s="3">
        <v>0.95918604412530295</v>
      </c>
      <c r="W5" s="3">
        <v>0.13912317567092999</v>
      </c>
      <c r="X5" s="3">
        <v>8.1900331378338201E-2</v>
      </c>
      <c r="Y5" s="4">
        <v>1.50488092906279</v>
      </c>
      <c r="Z5" s="1">
        <v>9.1091435185185188E-4</v>
      </c>
      <c r="AA5" s="36" t="s">
        <v>20</v>
      </c>
      <c r="AB5">
        <v>125</v>
      </c>
      <c r="AC5">
        <v>5</v>
      </c>
      <c r="AD5" s="3">
        <v>0.96215777488038601</v>
      </c>
      <c r="AE5" s="3">
        <v>0.13396256968322001</v>
      </c>
      <c r="AF5" s="3">
        <v>8.6062777271455698E-2</v>
      </c>
      <c r="AG5" s="4">
        <v>2.01816126846929</v>
      </c>
      <c r="AH5" s="5">
        <v>1.8049652777777777E-3</v>
      </c>
      <c r="AI5" t="s">
        <v>23</v>
      </c>
    </row>
    <row r="6" spans="1:36" x14ac:dyDescent="0.3">
      <c r="A6" t="s">
        <v>1</v>
      </c>
      <c r="B6" t="s">
        <v>33</v>
      </c>
      <c r="C6" t="s">
        <v>15</v>
      </c>
      <c r="D6">
        <v>216</v>
      </c>
      <c r="E6">
        <v>6</v>
      </c>
      <c r="F6" s="3">
        <v>0.97801110335607899</v>
      </c>
      <c r="G6" s="3">
        <v>0.1021167198457</v>
      </c>
      <c r="H6" s="3">
        <v>6.2206905548929103E-2</v>
      </c>
      <c r="I6" s="4">
        <v>1.18719775779411</v>
      </c>
      <c r="J6" s="1">
        <v>4.1545138888888898E-4</v>
      </c>
      <c r="K6" s="36" t="s">
        <v>16</v>
      </c>
      <c r="L6">
        <v>216</v>
      </c>
      <c r="M6">
        <v>6</v>
      </c>
      <c r="N6" s="3">
        <v>0.97476781535074397</v>
      </c>
      <c r="O6" s="3">
        <v>0.10938872597376</v>
      </c>
      <c r="P6" s="3">
        <v>6.6258605217216798E-2</v>
      </c>
      <c r="Q6" s="4">
        <v>1.20170259966409</v>
      </c>
      <c r="R6" s="1">
        <v>4.2322916666666675E-4</v>
      </c>
      <c r="S6" s="36" t="s">
        <v>19</v>
      </c>
      <c r="T6">
        <v>216</v>
      </c>
      <c r="U6">
        <v>6</v>
      </c>
      <c r="V6" s="3">
        <v>0.97421355505543406</v>
      </c>
      <c r="W6" s="3">
        <v>0.110583637969712</v>
      </c>
      <c r="X6" s="3">
        <v>6.3307298274656101E-2</v>
      </c>
      <c r="Y6" s="4">
        <v>0.988314912974397</v>
      </c>
      <c r="Z6" s="5">
        <v>1.9977083333333335E-3</v>
      </c>
      <c r="AA6" s="36" t="s">
        <v>20</v>
      </c>
      <c r="AB6">
        <v>216</v>
      </c>
      <c r="AC6">
        <v>6</v>
      </c>
      <c r="AD6" s="3">
        <v>0.97954361584788097</v>
      </c>
      <c r="AE6" s="3">
        <v>9.8493954033008202E-2</v>
      </c>
      <c r="AF6" s="3">
        <v>5.9726537784150699E-2</v>
      </c>
      <c r="AG6" s="4">
        <v>1.14236619338451</v>
      </c>
      <c r="AH6" s="5">
        <v>3.8907870370370368E-3</v>
      </c>
      <c r="AI6" t="s">
        <v>23</v>
      </c>
    </row>
    <row r="7" spans="1:36" s="10" customFormat="1" x14ac:dyDescent="0.3">
      <c r="A7" s="10" t="s">
        <v>1</v>
      </c>
      <c r="B7" s="10" t="s">
        <v>33</v>
      </c>
      <c r="C7" s="10" t="s">
        <v>15</v>
      </c>
      <c r="D7" s="10">
        <v>343</v>
      </c>
      <c r="E7" s="11">
        <v>7</v>
      </c>
      <c r="F7" s="12">
        <v>0.98744953701529803</v>
      </c>
      <c r="G7" s="12">
        <v>7.7148060206453997E-2</v>
      </c>
      <c r="H7" s="13">
        <v>4.6340892107172502E-2</v>
      </c>
      <c r="I7" s="14">
        <v>0.70571132980993201</v>
      </c>
      <c r="J7" s="15">
        <v>8.4234953703703696E-4</v>
      </c>
      <c r="K7" s="34" t="s">
        <v>16</v>
      </c>
      <c r="L7" s="10">
        <v>343</v>
      </c>
      <c r="M7" s="11">
        <v>7</v>
      </c>
      <c r="N7" s="12">
        <v>0.98364578232810795</v>
      </c>
      <c r="O7" s="12">
        <v>8.8066355501709603E-2</v>
      </c>
      <c r="P7" s="13">
        <v>5.08732970349524E-2</v>
      </c>
      <c r="Q7" s="14">
        <v>0.78192592537377503</v>
      </c>
      <c r="R7" s="15">
        <v>8.6012731481481487E-4</v>
      </c>
      <c r="S7" s="34" t="s">
        <v>19</v>
      </c>
      <c r="T7" s="10">
        <v>343</v>
      </c>
      <c r="U7" s="11">
        <v>7</v>
      </c>
      <c r="V7" s="12">
        <v>0.98158850617148397</v>
      </c>
      <c r="W7" s="12">
        <v>9.3441467515527704E-2</v>
      </c>
      <c r="X7" s="12">
        <v>5.18844425670342E-2</v>
      </c>
      <c r="Y7" s="31">
        <v>0.86733677032155698</v>
      </c>
      <c r="Z7" s="33">
        <v>4.0279629629629632E-3</v>
      </c>
      <c r="AA7" s="35" t="s">
        <v>20</v>
      </c>
      <c r="AB7" s="10">
        <v>343</v>
      </c>
      <c r="AC7" s="11">
        <v>7</v>
      </c>
      <c r="AD7" s="12">
        <v>0.98656747350269103</v>
      </c>
      <c r="AE7" s="12">
        <v>7.9813065204195802E-2</v>
      </c>
      <c r="AF7" s="12">
        <v>4.88334390841959E-2</v>
      </c>
      <c r="AG7" s="31">
        <v>0.86544778668521105</v>
      </c>
      <c r="AH7" s="37">
        <v>7.8670833333333336E-3</v>
      </c>
      <c r="AI7" s="8" t="s">
        <v>23</v>
      </c>
    </row>
    <row r="8" spans="1:36" x14ac:dyDescent="0.3">
      <c r="A8" t="s">
        <v>1</v>
      </c>
      <c r="B8" t="s">
        <v>33</v>
      </c>
      <c r="C8" t="s">
        <v>6</v>
      </c>
      <c r="D8">
        <v>8</v>
      </c>
      <c r="E8">
        <v>2</v>
      </c>
      <c r="F8" s="3">
        <v>0.53735767036350102</v>
      </c>
      <c r="G8" s="3">
        <v>0.46840100717998001</v>
      </c>
      <c r="H8" s="3">
        <v>0.27457322570831499</v>
      </c>
      <c r="I8" s="4">
        <v>3.5582543725973501</v>
      </c>
      <c r="J8" s="1">
        <v>5.4282407407407404E-6</v>
      </c>
      <c r="K8" s="36" t="s">
        <v>16</v>
      </c>
      <c r="L8">
        <v>8</v>
      </c>
      <c r="M8">
        <v>2</v>
      </c>
      <c r="N8" s="3">
        <v>0.77006208811269405</v>
      </c>
      <c r="O8" s="3">
        <v>0.330217761239333</v>
      </c>
      <c r="P8" s="3">
        <v>0.21732145852349299</v>
      </c>
      <c r="Q8" s="4">
        <v>4.1595400724818603</v>
      </c>
      <c r="R8" s="1">
        <v>1.019675925925926E-5</v>
      </c>
      <c r="S8" s="36" t="s">
        <v>19</v>
      </c>
      <c r="T8">
        <v>8</v>
      </c>
      <c r="U8">
        <v>2</v>
      </c>
      <c r="V8" s="3">
        <v>0.86291259684851096</v>
      </c>
      <c r="W8" s="3">
        <v>0.254972834497671</v>
      </c>
      <c r="X8" s="3">
        <v>0.16325271421908999</v>
      </c>
      <c r="Y8" s="4">
        <v>2.6147836844093901</v>
      </c>
      <c r="Z8" s="1">
        <v>4.65625E-5</v>
      </c>
      <c r="AA8" s="36" t="s">
        <v>20</v>
      </c>
      <c r="AB8">
        <v>8</v>
      </c>
      <c r="AC8">
        <v>2</v>
      </c>
      <c r="AD8" s="3">
        <v>0.76951670904221803</v>
      </c>
      <c r="AE8" s="3">
        <v>0.33060914339896103</v>
      </c>
      <c r="AF8" s="3">
        <v>0.206417904422179</v>
      </c>
      <c r="AG8" s="4">
        <v>2.24888667895959</v>
      </c>
      <c r="AH8" s="1">
        <v>9.0648148148148144E-5</v>
      </c>
      <c r="AI8" t="s">
        <v>23</v>
      </c>
    </row>
    <row r="9" spans="1:36" x14ac:dyDescent="0.3">
      <c r="A9" t="s">
        <v>1</v>
      </c>
      <c r="B9" t="s">
        <v>33</v>
      </c>
      <c r="C9" t="s">
        <v>6</v>
      </c>
      <c r="D9">
        <v>27</v>
      </c>
      <c r="E9">
        <v>3</v>
      </c>
      <c r="F9" s="3">
        <v>0.94173308552319801</v>
      </c>
      <c r="G9" s="3">
        <v>0.16622875320269301</v>
      </c>
      <c r="H9" s="3">
        <v>0.102297956562079</v>
      </c>
      <c r="I9" s="4">
        <v>2.1223628233777001</v>
      </c>
      <c r="J9" s="1">
        <v>1.6956018518518518E-5</v>
      </c>
      <c r="K9" s="36" t="s">
        <v>16</v>
      </c>
      <c r="L9">
        <v>27</v>
      </c>
      <c r="M9">
        <v>3</v>
      </c>
      <c r="N9" s="3">
        <v>0.84494145434329704</v>
      </c>
      <c r="O9" s="3">
        <v>0.271170842411325</v>
      </c>
      <c r="P9" s="3">
        <v>0.16389398709674199</v>
      </c>
      <c r="Q9" s="4">
        <v>4.0411672764133302</v>
      </c>
      <c r="R9" s="1">
        <v>3.0844907407407404E-5</v>
      </c>
      <c r="S9" s="36" t="s">
        <v>19</v>
      </c>
      <c r="T9">
        <v>27</v>
      </c>
      <c r="U9">
        <v>3</v>
      </c>
      <c r="V9" s="3">
        <v>0.92207658879965404</v>
      </c>
      <c r="W9" s="3">
        <v>0.19223351857887599</v>
      </c>
      <c r="X9" s="3">
        <v>0.12707144254307101</v>
      </c>
      <c r="Y9" s="4">
        <v>2.4013775691494299</v>
      </c>
      <c r="Z9" s="1">
        <v>1.404050925925926E-4</v>
      </c>
      <c r="AA9" s="36" t="s">
        <v>20</v>
      </c>
      <c r="AB9">
        <v>27</v>
      </c>
      <c r="AC9">
        <v>3</v>
      </c>
      <c r="AD9" s="3">
        <v>0.86920878931920498</v>
      </c>
      <c r="AE9" s="3">
        <v>0.24904877912086501</v>
      </c>
      <c r="AF9" s="3">
        <v>0.144291522910067</v>
      </c>
      <c r="AG9" s="4">
        <v>1.6697140428174899</v>
      </c>
      <c r="AH9" s="1">
        <v>2.8337962962962963E-4</v>
      </c>
      <c r="AI9" t="s">
        <v>23</v>
      </c>
    </row>
    <row r="10" spans="1:36" x14ac:dyDescent="0.3">
      <c r="A10" t="s">
        <v>1</v>
      </c>
      <c r="B10" t="s">
        <v>33</v>
      </c>
      <c r="C10" t="s">
        <v>6</v>
      </c>
      <c r="D10">
        <v>64</v>
      </c>
      <c r="E10">
        <v>4</v>
      </c>
      <c r="F10" s="3">
        <v>0.96559607928732405</v>
      </c>
      <c r="G10" s="3">
        <v>0.127731821734717</v>
      </c>
      <c r="H10" s="3">
        <v>7.8576257064521496E-2</v>
      </c>
      <c r="I10" s="4">
        <v>1.6396707098886201</v>
      </c>
      <c r="J10" s="1">
        <v>4.0127314814814812E-5</v>
      </c>
      <c r="K10" s="36" t="s">
        <v>16</v>
      </c>
      <c r="L10">
        <v>64</v>
      </c>
      <c r="M10">
        <v>4</v>
      </c>
      <c r="N10" s="3">
        <v>0.92981957818842098</v>
      </c>
      <c r="O10" s="3">
        <v>0.18243288420013901</v>
      </c>
      <c r="P10" s="3">
        <v>0.114814662530848</v>
      </c>
      <c r="Q10" s="4">
        <v>2.6416677668367399</v>
      </c>
      <c r="R10" s="1">
        <v>7.6736111111111108E-5</v>
      </c>
      <c r="S10" s="36" t="s">
        <v>19</v>
      </c>
      <c r="T10">
        <v>64</v>
      </c>
      <c r="U10">
        <v>4</v>
      </c>
      <c r="V10" s="3">
        <v>0.964190292131334</v>
      </c>
      <c r="W10" s="3">
        <v>0.13031533542015</v>
      </c>
      <c r="X10" s="3">
        <v>8.4022893718898095E-2</v>
      </c>
      <c r="Y10" s="4">
        <v>1.69112851530889</v>
      </c>
      <c r="Z10" s="1">
        <v>3.406134259259259E-4</v>
      </c>
      <c r="AA10" s="36" t="s">
        <v>20</v>
      </c>
      <c r="AB10">
        <v>64</v>
      </c>
      <c r="AC10">
        <v>4</v>
      </c>
      <c r="AD10" s="3">
        <v>0.94196841411780896</v>
      </c>
      <c r="AE10" s="3">
        <v>0.16589273097594501</v>
      </c>
      <c r="AF10" s="3">
        <v>8.81746644907139E-2</v>
      </c>
      <c r="AG10" s="4">
        <v>1.1897580747714001</v>
      </c>
      <c r="AH10" s="1">
        <v>6.9043981481481484E-4</v>
      </c>
      <c r="AI10" t="s">
        <v>23</v>
      </c>
    </row>
    <row r="11" spans="1:36" x14ac:dyDescent="0.3">
      <c r="A11" t="s">
        <v>1</v>
      </c>
      <c r="B11" t="s">
        <v>33</v>
      </c>
      <c r="C11" t="s">
        <v>6</v>
      </c>
      <c r="D11">
        <v>125</v>
      </c>
      <c r="E11">
        <v>5</v>
      </c>
      <c r="F11" s="3">
        <v>0.98117225196054103</v>
      </c>
      <c r="G11" s="3">
        <v>9.4491844378925396E-2</v>
      </c>
      <c r="H11" s="3">
        <v>6.0658405958639403E-2</v>
      </c>
      <c r="I11" s="4">
        <v>1.27223178314309</v>
      </c>
      <c r="J11" s="1">
        <v>8.8402777777777782E-5</v>
      </c>
      <c r="K11" s="36" t="s">
        <v>16</v>
      </c>
      <c r="L11">
        <v>125</v>
      </c>
      <c r="M11">
        <v>5</v>
      </c>
      <c r="N11" s="3">
        <v>0.970431183551689</v>
      </c>
      <c r="O11" s="3">
        <v>0.11841646924341399</v>
      </c>
      <c r="P11" s="3">
        <v>7.4611518906105595E-2</v>
      </c>
      <c r="Q11" s="4">
        <v>1.6633884526443801</v>
      </c>
      <c r="R11" s="1">
        <v>1.6593749999999999E-4</v>
      </c>
      <c r="S11" s="36" t="s">
        <v>19</v>
      </c>
      <c r="T11">
        <v>125</v>
      </c>
      <c r="U11">
        <v>5</v>
      </c>
      <c r="V11" s="3">
        <v>0.98272207782840704</v>
      </c>
      <c r="W11" s="3">
        <v>9.0519238933923996E-2</v>
      </c>
      <c r="X11" s="3">
        <v>5.8584746659908503E-2</v>
      </c>
      <c r="Y11" s="4">
        <v>1.2914379780623599</v>
      </c>
      <c r="Z11" s="1">
        <v>7.4960648148148141E-4</v>
      </c>
      <c r="AA11" s="36" t="s">
        <v>20</v>
      </c>
      <c r="AB11">
        <v>125</v>
      </c>
      <c r="AC11">
        <v>5</v>
      </c>
      <c r="AD11" s="3">
        <v>0.97528787027118702</v>
      </c>
      <c r="AE11" s="3">
        <v>0.108255563438209</v>
      </c>
      <c r="AF11" s="3">
        <v>5.87048319807872E-2</v>
      </c>
      <c r="AG11" s="4">
        <v>0.88633085764906705</v>
      </c>
      <c r="AH11" s="5">
        <v>1.5158449074074074E-3</v>
      </c>
      <c r="AI11" t="s">
        <v>23</v>
      </c>
    </row>
    <row r="12" spans="1:36" x14ac:dyDescent="0.3">
      <c r="A12" t="s">
        <v>1</v>
      </c>
      <c r="B12" t="s">
        <v>33</v>
      </c>
      <c r="C12" t="s">
        <v>6</v>
      </c>
      <c r="D12">
        <v>216</v>
      </c>
      <c r="E12">
        <v>6</v>
      </c>
      <c r="F12" s="7">
        <v>0.98658268898507195</v>
      </c>
      <c r="G12" s="3">
        <v>7.9767848901106095E-2</v>
      </c>
      <c r="H12" s="3">
        <v>4.89079982645571E-2</v>
      </c>
      <c r="I12" s="4">
        <v>1.0207896943893</v>
      </c>
      <c r="J12" s="1">
        <v>1.8168981481481484E-4</v>
      </c>
      <c r="K12" s="36" t="s">
        <v>16</v>
      </c>
      <c r="L12">
        <v>216</v>
      </c>
      <c r="M12">
        <v>6</v>
      </c>
      <c r="N12" s="7">
        <v>0.98786059911619495</v>
      </c>
      <c r="O12" s="3">
        <v>7.587413691356E-2</v>
      </c>
      <c r="P12" s="3">
        <v>4.81209776842558E-2</v>
      </c>
      <c r="Q12" s="4">
        <v>0.94922717866772699</v>
      </c>
      <c r="R12" s="1">
        <v>3.3814814814814813E-4</v>
      </c>
      <c r="S12" s="36" t="s">
        <v>19</v>
      </c>
      <c r="T12">
        <v>216</v>
      </c>
      <c r="U12">
        <v>6</v>
      </c>
      <c r="V12" s="7">
        <v>0.99163425603089095</v>
      </c>
      <c r="W12" s="3">
        <v>6.2986492062812593E-2</v>
      </c>
      <c r="X12" s="3">
        <v>4.0556988141799297E-2</v>
      </c>
      <c r="Y12" s="4">
        <v>0.82095610112612405</v>
      </c>
      <c r="Z12" s="5">
        <v>1.5349884259259258E-3</v>
      </c>
      <c r="AA12" s="36" t="s">
        <v>20</v>
      </c>
      <c r="AB12">
        <v>216</v>
      </c>
      <c r="AC12">
        <v>6</v>
      </c>
      <c r="AD12" s="3">
        <v>0.98810394354625397</v>
      </c>
      <c r="AE12" s="3">
        <v>7.5109806890486297E-2</v>
      </c>
      <c r="AF12" s="3">
        <v>4.3947572664584801E-2</v>
      </c>
      <c r="AG12" s="4">
        <v>0.69584139933951605</v>
      </c>
      <c r="AH12" s="5">
        <v>3.1162268518518514E-3</v>
      </c>
      <c r="AI12" t="s">
        <v>23</v>
      </c>
    </row>
    <row r="13" spans="1:36" s="8" customFormat="1" x14ac:dyDescent="0.3">
      <c r="A13" s="8" t="s">
        <v>1</v>
      </c>
      <c r="B13" s="10" t="s">
        <v>33</v>
      </c>
      <c r="C13" s="8" t="s">
        <v>6</v>
      </c>
      <c r="D13" s="8">
        <v>343</v>
      </c>
      <c r="E13" s="16">
        <v>7</v>
      </c>
      <c r="F13" s="17">
        <v>0.993143872818956</v>
      </c>
      <c r="G13" s="18">
        <v>5.7020965900510298E-2</v>
      </c>
      <c r="H13" s="19">
        <v>3.6277145860219601E-2</v>
      </c>
      <c r="I13" s="14">
        <v>0.70443153906128297</v>
      </c>
      <c r="J13" s="20">
        <v>3.545370370370371E-4</v>
      </c>
      <c r="K13" s="35" t="s">
        <v>16</v>
      </c>
      <c r="L13" s="8">
        <v>343</v>
      </c>
      <c r="M13" s="16">
        <v>7</v>
      </c>
      <c r="N13" s="17">
        <v>0.99179981598568301</v>
      </c>
      <c r="O13" s="18">
        <v>6.2360119138878102E-2</v>
      </c>
      <c r="P13" s="19">
        <v>3.9264582506098801E-2</v>
      </c>
      <c r="Q13" s="14">
        <v>0.735337938383122</v>
      </c>
      <c r="R13" s="20">
        <v>6.449305555555556E-4</v>
      </c>
      <c r="S13" s="35" t="s">
        <v>19</v>
      </c>
      <c r="T13" s="8">
        <v>343</v>
      </c>
      <c r="U13" s="16">
        <v>7</v>
      </c>
      <c r="V13" s="17">
        <v>0.99379099127509296</v>
      </c>
      <c r="W13" s="18">
        <v>5.4263308813643697E-2</v>
      </c>
      <c r="X13" s="19">
        <v>3.4598504106942103E-2</v>
      </c>
      <c r="Y13" s="14">
        <v>0.68869186930172199</v>
      </c>
      <c r="Z13" s="23">
        <v>2.9383912037037039E-3</v>
      </c>
      <c r="AA13" s="35" t="s">
        <v>20</v>
      </c>
      <c r="AB13" s="8">
        <v>343</v>
      </c>
      <c r="AC13" s="16">
        <v>7</v>
      </c>
      <c r="AD13" s="18">
        <v>0.99098158822917903</v>
      </c>
      <c r="AE13" s="18">
        <v>6.5397352583478494E-2</v>
      </c>
      <c r="AF13" s="18">
        <v>3.7094906813250401E-2</v>
      </c>
      <c r="AG13" s="14">
        <v>0.59658800999220296</v>
      </c>
      <c r="AH13" s="23">
        <v>5.9711805555555551E-3</v>
      </c>
      <c r="AI13" s="8" t="s">
        <v>23</v>
      </c>
      <c r="AJ13" s="10"/>
    </row>
    <row r="14" spans="1:36" x14ac:dyDescent="0.3">
      <c r="A14" t="s">
        <v>1</v>
      </c>
      <c r="B14" t="s">
        <v>33</v>
      </c>
      <c r="C14" t="s">
        <v>22</v>
      </c>
      <c r="D14">
        <v>8</v>
      </c>
      <c r="E14">
        <v>2</v>
      </c>
      <c r="F14" s="3">
        <v>0.64646512577778104</v>
      </c>
      <c r="G14" s="3">
        <v>0.40945979778938102</v>
      </c>
      <c r="H14" s="3">
        <v>0.29511531683221198</v>
      </c>
      <c r="I14" s="4">
        <v>7.8755664998373902</v>
      </c>
      <c r="J14" s="1">
        <v>4.4097222222222223E-6</v>
      </c>
      <c r="K14" s="36" t="s">
        <v>20</v>
      </c>
      <c r="L14">
        <v>8</v>
      </c>
      <c r="M14">
        <v>2</v>
      </c>
      <c r="N14" s="3">
        <v>0.38266809089001702</v>
      </c>
      <c r="O14" s="3">
        <v>0.54107130210772703</v>
      </c>
      <c r="P14" s="3">
        <v>0.38671568852809302</v>
      </c>
      <c r="Q14" s="4">
        <v>9.0185914883403502</v>
      </c>
      <c r="R14" s="1">
        <v>6.6782407407407403E-6</v>
      </c>
      <c r="S14" s="36" t="s">
        <v>23</v>
      </c>
      <c r="T14">
        <v>8</v>
      </c>
      <c r="U14">
        <v>2</v>
      </c>
      <c r="V14" s="3">
        <v>0.63864108886709403</v>
      </c>
      <c r="W14" s="3">
        <v>0.41396585573004802</v>
      </c>
      <c r="X14" s="3">
        <v>0.28896711774247902</v>
      </c>
      <c r="Y14" s="4">
        <v>4.7872527958439104</v>
      </c>
      <c r="Z14" s="1">
        <v>2.3148148148148148E-6</v>
      </c>
      <c r="AA14" s="36" t="s">
        <v>16</v>
      </c>
      <c r="AB14">
        <v>8</v>
      </c>
      <c r="AC14">
        <v>2</v>
      </c>
      <c r="AD14" s="3">
        <v>0.746130607887315</v>
      </c>
      <c r="AE14" s="3">
        <v>0.34697669716218599</v>
      </c>
      <c r="AF14" s="3">
        <v>0.22915369378739001</v>
      </c>
      <c r="AG14" s="4">
        <v>2.2172044231223298</v>
      </c>
      <c r="AH14" s="1">
        <v>2.4884259259259257E-6</v>
      </c>
      <c r="AI14" t="s">
        <v>19</v>
      </c>
    </row>
    <row r="15" spans="1:36" x14ac:dyDescent="0.3">
      <c r="A15" t="s">
        <v>1</v>
      </c>
      <c r="B15" t="s">
        <v>33</v>
      </c>
      <c r="C15" t="s">
        <v>22</v>
      </c>
      <c r="D15">
        <v>27</v>
      </c>
      <c r="E15">
        <v>3</v>
      </c>
      <c r="F15" s="3">
        <v>0.88912834293982301</v>
      </c>
      <c r="G15" s="3">
        <v>0.22930071364107901</v>
      </c>
      <c r="H15" s="3">
        <v>0.14556414431113701</v>
      </c>
      <c r="I15" s="4">
        <v>3.0105881931815301</v>
      </c>
      <c r="J15" s="1">
        <v>1.3611111111111111E-5</v>
      </c>
      <c r="K15" s="36" t="s">
        <v>20</v>
      </c>
      <c r="L15">
        <v>27</v>
      </c>
      <c r="M15">
        <v>3</v>
      </c>
      <c r="N15" s="3">
        <v>0.87146988333548103</v>
      </c>
      <c r="O15" s="3">
        <v>0.24688663933004101</v>
      </c>
      <c r="P15" s="3">
        <v>0.15260690596998699</v>
      </c>
      <c r="Q15" s="4">
        <v>3.2974638701000099</v>
      </c>
      <c r="R15" s="1">
        <v>1.8553240740740741E-5</v>
      </c>
      <c r="S15" s="36" t="s">
        <v>23</v>
      </c>
      <c r="T15">
        <v>27</v>
      </c>
      <c r="U15">
        <v>3</v>
      </c>
      <c r="V15" s="3">
        <v>0.80893291782870302</v>
      </c>
      <c r="W15" s="3">
        <v>0.30101495511005699</v>
      </c>
      <c r="X15" s="3">
        <v>0.201856014582485</v>
      </c>
      <c r="Y15" s="4">
        <v>3.2024817036273601</v>
      </c>
      <c r="Z15" s="1">
        <v>6.9097222222222212E-6</v>
      </c>
      <c r="AA15" s="36" t="s">
        <v>16</v>
      </c>
      <c r="AB15">
        <v>27</v>
      </c>
      <c r="AC15">
        <v>3</v>
      </c>
      <c r="AD15" s="3">
        <v>0.85797265465481598</v>
      </c>
      <c r="AE15" s="3">
        <v>0.25952614870511098</v>
      </c>
      <c r="AF15" s="3">
        <v>0.139166608769832</v>
      </c>
      <c r="AG15" s="4">
        <v>2.2352134262799499</v>
      </c>
      <c r="AH15" s="1">
        <v>1.0057870370370371E-5</v>
      </c>
      <c r="AI15" t="s">
        <v>19</v>
      </c>
    </row>
    <row r="16" spans="1:36" x14ac:dyDescent="0.3">
      <c r="A16" t="s">
        <v>1</v>
      </c>
      <c r="B16" t="s">
        <v>33</v>
      </c>
      <c r="C16" t="s">
        <v>22</v>
      </c>
      <c r="D16">
        <v>64</v>
      </c>
      <c r="E16">
        <v>4</v>
      </c>
      <c r="F16" s="3">
        <v>0.95776247376614299</v>
      </c>
      <c r="G16" s="3">
        <v>0.14152865336558601</v>
      </c>
      <c r="H16" s="3">
        <v>9.1104090547581104E-2</v>
      </c>
      <c r="I16" s="4">
        <v>2.0937364622422598</v>
      </c>
      <c r="J16" s="1">
        <v>3.3854166666666665E-5</v>
      </c>
      <c r="K16" s="36" t="s">
        <v>20</v>
      </c>
      <c r="L16">
        <v>64</v>
      </c>
      <c r="M16">
        <v>4</v>
      </c>
      <c r="N16" s="3">
        <v>0.96229549471520903</v>
      </c>
      <c r="O16" s="3">
        <v>0.13371858139714499</v>
      </c>
      <c r="P16" s="3">
        <v>9.2613965888766803E-2</v>
      </c>
      <c r="Q16" s="4">
        <v>2.0298398476595501</v>
      </c>
      <c r="R16" s="1">
        <v>4.3495370370370369E-5</v>
      </c>
      <c r="S16" s="36" t="s">
        <v>23</v>
      </c>
      <c r="T16">
        <v>64</v>
      </c>
      <c r="U16">
        <v>4</v>
      </c>
      <c r="V16" s="3">
        <v>0.93085276484234802</v>
      </c>
      <c r="W16" s="3">
        <v>0.18108502897895101</v>
      </c>
      <c r="X16" s="3">
        <v>0.11469345118530901</v>
      </c>
      <c r="Y16" s="4">
        <v>2.1525418367885298</v>
      </c>
      <c r="Z16" s="1">
        <v>1.4780092592592594E-5</v>
      </c>
      <c r="AA16" s="36" t="s">
        <v>16</v>
      </c>
      <c r="AB16">
        <v>64</v>
      </c>
      <c r="AC16">
        <v>4</v>
      </c>
      <c r="AD16" s="3">
        <v>0.92342952650064902</v>
      </c>
      <c r="AE16" s="3">
        <v>0.19055739338163699</v>
      </c>
      <c r="AF16" s="3">
        <v>0.113747984691479</v>
      </c>
      <c r="AG16" s="4">
        <v>2.0029895223215402</v>
      </c>
      <c r="AH16" s="1">
        <v>2.0497685185185188E-5</v>
      </c>
      <c r="AI16" t="s">
        <v>19</v>
      </c>
    </row>
    <row r="17" spans="1:35" x14ac:dyDescent="0.3">
      <c r="A17" t="s">
        <v>1</v>
      </c>
      <c r="B17" t="s">
        <v>33</v>
      </c>
      <c r="C17" t="s">
        <v>22</v>
      </c>
      <c r="D17">
        <v>125</v>
      </c>
      <c r="E17">
        <v>5</v>
      </c>
      <c r="F17" s="3">
        <v>0.97082534942139698</v>
      </c>
      <c r="G17" s="3">
        <v>0.117624548329068</v>
      </c>
      <c r="H17" s="3">
        <v>7.0160646939522106E-2</v>
      </c>
      <c r="I17" s="4">
        <v>1.74595976251931</v>
      </c>
      <c r="J17" s="1">
        <v>8.6064814814814804E-5</v>
      </c>
      <c r="K17" s="36" t="s">
        <v>20</v>
      </c>
      <c r="L17">
        <v>125</v>
      </c>
      <c r="M17">
        <v>5</v>
      </c>
      <c r="N17" s="3">
        <v>0.96915044576009302</v>
      </c>
      <c r="O17" s="3">
        <v>0.12095381853953401</v>
      </c>
      <c r="P17" s="3">
        <v>7.3746672783335507E-2</v>
      </c>
      <c r="Q17" s="4">
        <v>1.5719803936419301</v>
      </c>
      <c r="R17" s="1">
        <v>1.0822916666666667E-4</v>
      </c>
      <c r="S17" s="36" t="s">
        <v>23</v>
      </c>
      <c r="T17">
        <v>125</v>
      </c>
      <c r="U17">
        <v>5</v>
      </c>
      <c r="V17" s="3">
        <v>0.96812373403827101</v>
      </c>
      <c r="W17" s="3">
        <v>0.122950091991334</v>
      </c>
      <c r="X17" s="3">
        <v>7.9994729802498304E-2</v>
      </c>
      <c r="Y17" s="4">
        <v>1.81976805376393</v>
      </c>
      <c r="Z17" s="1">
        <v>2.8738425925925926E-5</v>
      </c>
      <c r="AA17" s="36" t="s">
        <v>16</v>
      </c>
      <c r="AB17">
        <v>125</v>
      </c>
      <c r="AC17">
        <v>5</v>
      </c>
      <c r="AD17" s="3">
        <v>0.95898931487234795</v>
      </c>
      <c r="AE17" s="3">
        <v>0.139458069651578</v>
      </c>
      <c r="AF17" s="3">
        <v>8.5631184816736497E-2</v>
      </c>
      <c r="AG17" s="4">
        <v>1.61145661699082</v>
      </c>
      <c r="AH17" s="1">
        <v>3.927083333333333E-5</v>
      </c>
      <c r="AI17" t="s">
        <v>19</v>
      </c>
    </row>
    <row r="18" spans="1:35" x14ac:dyDescent="0.3">
      <c r="A18" t="s">
        <v>1</v>
      </c>
      <c r="B18" t="s">
        <v>33</v>
      </c>
      <c r="C18" t="s">
        <v>22</v>
      </c>
      <c r="D18">
        <v>216</v>
      </c>
      <c r="E18">
        <v>6</v>
      </c>
      <c r="F18" s="3">
        <v>0.97866654037252498</v>
      </c>
      <c r="G18" s="3">
        <v>0.10058327734276799</v>
      </c>
      <c r="H18" s="3">
        <v>5.94029833237762E-2</v>
      </c>
      <c r="I18" s="4">
        <v>1.3342836670556999</v>
      </c>
      <c r="J18" s="1">
        <v>1.7506944444444446E-4</v>
      </c>
      <c r="K18" s="36" t="s">
        <v>20</v>
      </c>
      <c r="L18">
        <v>216</v>
      </c>
      <c r="M18">
        <v>6</v>
      </c>
      <c r="N18" s="3">
        <v>0.98349994643605299</v>
      </c>
      <c r="O18" s="3">
        <v>8.84581422228648E-2</v>
      </c>
      <c r="P18" s="3">
        <v>5.4230391369659701E-2</v>
      </c>
      <c r="Q18" s="4">
        <v>1.1191400029032399</v>
      </c>
      <c r="R18" s="1">
        <v>2.6026620370370369E-4</v>
      </c>
      <c r="S18" s="36" t="s">
        <v>23</v>
      </c>
      <c r="T18">
        <v>216</v>
      </c>
      <c r="U18">
        <v>6</v>
      </c>
      <c r="V18" s="3">
        <v>0.97623461531535005</v>
      </c>
      <c r="W18" s="3">
        <v>0.106161625932574</v>
      </c>
      <c r="X18" s="3">
        <v>6.6356766470028805E-2</v>
      </c>
      <c r="Y18" s="4">
        <v>1.57017583828414</v>
      </c>
      <c r="Z18" s="1">
        <v>5.5138888888888886E-5</v>
      </c>
      <c r="AA18" s="36" t="s">
        <v>16</v>
      </c>
      <c r="AB18">
        <v>216</v>
      </c>
      <c r="AC18">
        <v>6</v>
      </c>
      <c r="AD18" s="3">
        <v>0.97550254812329296</v>
      </c>
      <c r="AE18" s="3">
        <v>0.10778432188619801</v>
      </c>
      <c r="AF18" s="3">
        <v>6.4390472933890802E-2</v>
      </c>
      <c r="AG18" s="4">
        <v>1.6390007001092499</v>
      </c>
      <c r="AH18" s="1">
        <v>7.1817129629629629E-5</v>
      </c>
      <c r="AI18" t="s">
        <v>19</v>
      </c>
    </row>
    <row r="19" spans="1:35" s="10" customFormat="1" x14ac:dyDescent="0.3">
      <c r="A19" s="10" t="s">
        <v>1</v>
      </c>
      <c r="B19" s="10" t="s">
        <v>33</v>
      </c>
      <c r="C19" s="10" t="s">
        <v>22</v>
      </c>
      <c r="D19" s="10">
        <v>343</v>
      </c>
      <c r="E19" s="11">
        <v>7</v>
      </c>
      <c r="F19" s="12">
        <v>0.98856264937015803</v>
      </c>
      <c r="G19" s="12">
        <v>7.3647473833703694E-2</v>
      </c>
      <c r="H19" s="12">
        <v>4.5100810721368602E-2</v>
      </c>
      <c r="I19" s="31">
        <v>0.99557703172146494</v>
      </c>
      <c r="J19" s="15">
        <v>3.2548611111111108E-4</v>
      </c>
      <c r="K19" s="35" t="s">
        <v>20</v>
      </c>
      <c r="L19" s="10">
        <v>343</v>
      </c>
      <c r="M19" s="11">
        <v>7</v>
      </c>
      <c r="N19" s="12">
        <v>0.98813696547098095</v>
      </c>
      <c r="O19" s="12">
        <v>7.5005486857198295E-2</v>
      </c>
      <c r="P19" s="12">
        <v>4.4764715074987499E-2</v>
      </c>
      <c r="Q19" s="31">
        <v>1.0823869479950401</v>
      </c>
      <c r="R19" s="15">
        <v>5.5646990740740743E-4</v>
      </c>
      <c r="S19" s="34" t="s">
        <v>23</v>
      </c>
      <c r="T19" s="10">
        <v>343</v>
      </c>
      <c r="U19" s="11">
        <v>7</v>
      </c>
      <c r="V19" s="12">
        <v>0.97906869823676101</v>
      </c>
      <c r="W19" s="12">
        <v>9.9630717191426202E-2</v>
      </c>
      <c r="X19" s="13">
        <v>6.6453644899248293E-2</v>
      </c>
      <c r="Y19" s="14">
        <v>1.2525945363670501</v>
      </c>
      <c r="Z19" s="25">
        <v>1.038773148148148E-4</v>
      </c>
      <c r="AA19" s="34" t="s">
        <v>16</v>
      </c>
      <c r="AB19" s="10">
        <v>343</v>
      </c>
      <c r="AC19" s="11">
        <v>7</v>
      </c>
      <c r="AD19" s="12">
        <v>0.98090745571145899</v>
      </c>
      <c r="AE19" s="12">
        <v>9.5153998028465303E-2</v>
      </c>
      <c r="AF19" s="13">
        <v>5.6224853532327999E-2</v>
      </c>
      <c r="AG19" s="14">
        <v>1.11978406107114</v>
      </c>
      <c r="AH19" s="25">
        <v>1.3141203703703701E-4</v>
      </c>
      <c r="AI19" s="10" t="s">
        <v>19</v>
      </c>
    </row>
    <row r="20" spans="1:35" x14ac:dyDescent="0.3">
      <c r="A20" t="s">
        <v>1</v>
      </c>
      <c r="B20" t="s">
        <v>33</v>
      </c>
      <c r="C20" t="s">
        <v>17</v>
      </c>
      <c r="D20">
        <v>8</v>
      </c>
      <c r="E20">
        <v>2</v>
      </c>
      <c r="F20" s="3">
        <v>0.65291934109481298</v>
      </c>
      <c r="G20" s="3">
        <v>0.40570498476775702</v>
      </c>
      <c r="H20" s="3">
        <v>0.29203566119588598</v>
      </c>
      <c r="I20" s="4">
        <v>7.1696057802829101</v>
      </c>
      <c r="J20" s="1">
        <v>1.5092592592592593E-5</v>
      </c>
      <c r="K20" s="36" t="s">
        <v>20</v>
      </c>
      <c r="L20">
        <v>8</v>
      </c>
      <c r="M20">
        <v>2</v>
      </c>
      <c r="N20" s="3">
        <v>0.71295947458702902</v>
      </c>
      <c r="O20" s="3">
        <v>0.36894934638757398</v>
      </c>
      <c r="P20" s="3">
        <v>0.27194490496063001</v>
      </c>
      <c r="Q20" s="4">
        <v>7.99858133742263</v>
      </c>
      <c r="R20" s="1">
        <v>2.7164351851851853E-5</v>
      </c>
      <c r="S20" s="36" t="s">
        <v>23</v>
      </c>
      <c r="T20">
        <v>8</v>
      </c>
      <c r="U20">
        <v>2</v>
      </c>
      <c r="V20" s="3">
        <v>0.52931597909156702</v>
      </c>
      <c r="W20" s="3">
        <v>0.47245436367617399</v>
      </c>
      <c r="X20" s="3">
        <v>0.29291224009532202</v>
      </c>
      <c r="Y20" s="4">
        <v>4.9413682611966996</v>
      </c>
      <c r="Z20" s="1">
        <v>1.7592592592592592E-6</v>
      </c>
      <c r="AA20" s="36" t="s">
        <v>16</v>
      </c>
      <c r="AB20">
        <v>8</v>
      </c>
      <c r="AC20">
        <v>2</v>
      </c>
      <c r="AD20" s="3">
        <v>3.00605039749306E-2</v>
      </c>
      <c r="AE20" s="3">
        <v>0.67821510691283604</v>
      </c>
      <c r="AF20" s="3">
        <v>0.52419083382773102</v>
      </c>
      <c r="AG20" s="4">
        <v>12.337468899292499</v>
      </c>
      <c r="AH20" s="1">
        <v>2.7430555555555552E-6</v>
      </c>
      <c r="AI20" t="s">
        <v>19</v>
      </c>
    </row>
    <row r="21" spans="1:35" x14ac:dyDescent="0.3">
      <c r="A21" t="s">
        <v>1</v>
      </c>
      <c r="B21" t="s">
        <v>33</v>
      </c>
      <c r="C21" t="s">
        <v>17</v>
      </c>
      <c r="D21">
        <v>27</v>
      </c>
      <c r="E21">
        <v>3</v>
      </c>
      <c r="F21" s="3">
        <v>0.89499101451662699</v>
      </c>
      <c r="G21" s="3">
        <v>0.22315589737093</v>
      </c>
      <c r="H21" s="3">
        <v>0.14676755498987201</v>
      </c>
      <c r="I21" s="4">
        <v>2.6608673867746102</v>
      </c>
      <c r="J21" s="1">
        <v>2.8865740740740738E-5</v>
      </c>
      <c r="K21" s="36" t="s">
        <v>20</v>
      </c>
      <c r="L21">
        <v>27</v>
      </c>
      <c r="M21">
        <v>3</v>
      </c>
      <c r="N21" s="3">
        <v>0.88450381975256098</v>
      </c>
      <c r="O21" s="3">
        <v>0.23403399586437501</v>
      </c>
      <c r="P21" s="3">
        <v>0.16459853554939799</v>
      </c>
      <c r="Q21" s="4">
        <v>3.8130800980998498</v>
      </c>
      <c r="R21" s="1">
        <v>5.7245370370370371E-5</v>
      </c>
      <c r="S21" s="36" t="s">
        <v>23</v>
      </c>
      <c r="T21">
        <v>27</v>
      </c>
      <c r="U21">
        <v>3</v>
      </c>
      <c r="V21" s="3">
        <v>0.85899528505193301</v>
      </c>
      <c r="W21" s="3">
        <v>0.25859013603096098</v>
      </c>
      <c r="X21" s="3">
        <v>0.17413508810540201</v>
      </c>
      <c r="Y21" s="4">
        <v>3.8464183975686002</v>
      </c>
      <c r="Z21" s="1">
        <v>7.6620370370370374E-6</v>
      </c>
      <c r="AA21" s="36" t="s">
        <v>16</v>
      </c>
      <c r="AB21">
        <v>27</v>
      </c>
      <c r="AC21">
        <v>3</v>
      </c>
      <c r="AD21" s="3">
        <v>0.89003625155078303</v>
      </c>
      <c r="AE21" s="3">
        <v>0.22835993198537399</v>
      </c>
      <c r="AF21" s="3">
        <v>0.150760382606166</v>
      </c>
      <c r="AG21" s="4">
        <v>2.7631141462030899</v>
      </c>
      <c r="AH21" s="1">
        <v>7.4884259259259265E-6</v>
      </c>
      <c r="AI21" t="s">
        <v>19</v>
      </c>
    </row>
    <row r="22" spans="1:35" x14ac:dyDescent="0.3">
      <c r="A22" t="s">
        <v>1</v>
      </c>
      <c r="B22" t="s">
        <v>33</v>
      </c>
      <c r="C22" t="s">
        <v>17</v>
      </c>
      <c r="D22">
        <v>64</v>
      </c>
      <c r="E22">
        <v>4</v>
      </c>
      <c r="F22" s="3">
        <v>0.92949284508807495</v>
      </c>
      <c r="G22" s="3">
        <v>0.182857059808408</v>
      </c>
      <c r="H22" s="3">
        <v>0.10602925996882499</v>
      </c>
      <c r="I22" s="4">
        <v>2.1226108284183498</v>
      </c>
      <c r="J22" s="1">
        <v>4.5578703703703703E-5</v>
      </c>
      <c r="K22" s="36" t="s">
        <v>20</v>
      </c>
      <c r="L22">
        <v>64</v>
      </c>
      <c r="M22">
        <v>4</v>
      </c>
      <c r="N22" s="3">
        <v>0.962994818942284</v>
      </c>
      <c r="O22" s="3">
        <v>0.13247270484151</v>
      </c>
      <c r="P22" s="3">
        <v>8.6902476399330603E-2</v>
      </c>
      <c r="Q22" s="4">
        <v>2.20156348761539</v>
      </c>
      <c r="R22" s="1">
        <v>8.6273148148148147E-5</v>
      </c>
      <c r="S22" s="36" t="s">
        <v>23</v>
      </c>
      <c r="T22">
        <v>64</v>
      </c>
      <c r="U22">
        <v>4</v>
      </c>
      <c r="V22" s="3">
        <v>0.89641469602213497</v>
      </c>
      <c r="W22" s="3">
        <v>0.22163799337575099</v>
      </c>
      <c r="X22" s="3">
        <v>0.151570941851561</v>
      </c>
      <c r="Y22" s="4">
        <v>3.06891367437006</v>
      </c>
      <c r="Z22" s="1">
        <v>1.3923611111111112E-5</v>
      </c>
      <c r="AA22" s="36" t="s">
        <v>16</v>
      </c>
      <c r="AB22">
        <v>64</v>
      </c>
      <c r="AC22">
        <v>4</v>
      </c>
      <c r="AD22" s="3">
        <v>0.92856541417237104</v>
      </c>
      <c r="AE22" s="3">
        <v>0.18405575554963399</v>
      </c>
      <c r="AF22" s="3">
        <v>0.12255248668527199</v>
      </c>
      <c r="AG22" s="4">
        <v>2.3898964257675099</v>
      </c>
      <c r="AH22" s="1">
        <v>1.4965277777777778E-5</v>
      </c>
      <c r="AI22" t="s">
        <v>19</v>
      </c>
    </row>
    <row r="23" spans="1:35" x14ac:dyDescent="0.3">
      <c r="A23" t="s">
        <v>1</v>
      </c>
      <c r="B23" t="s">
        <v>33</v>
      </c>
      <c r="C23" t="s">
        <v>17</v>
      </c>
      <c r="D23">
        <v>125</v>
      </c>
      <c r="E23">
        <v>5</v>
      </c>
      <c r="F23" s="3">
        <v>0.96310148910412996</v>
      </c>
      <c r="G23" s="3">
        <v>0.13228163588178099</v>
      </c>
      <c r="H23" s="3">
        <v>7.4042208753773098E-2</v>
      </c>
      <c r="I23" s="4">
        <v>1.38940566473102</v>
      </c>
      <c r="J23" s="1">
        <v>7.1064814814814805E-5</v>
      </c>
      <c r="K23" s="36" t="s">
        <v>20</v>
      </c>
      <c r="L23">
        <v>125</v>
      </c>
      <c r="M23">
        <v>5</v>
      </c>
      <c r="N23" s="3">
        <v>0.97863100361502497</v>
      </c>
      <c r="O23" s="3">
        <v>0.100667017071292</v>
      </c>
      <c r="P23" s="3">
        <v>6.1416952596821901E-2</v>
      </c>
      <c r="Q23" s="4">
        <v>2.3151575900889201</v>
      </c>
      <c r="R23" s="1">
        <v>1.2758101851851852E-4</v>
      </c>
      <c r="S23" s="36" t="s">
        <v>23</v>
      </c>
      <c r="T23">
        <v>125</v>
      </c>
      <c r="U23">
        <v>5</v>
      </c>
      <c r="V23" s="3">
        <v>0.91792823731518003</v>
      </c>
      <c r="W23" s="3">
        <v>0.197284069434225</v>
      </c>
      <c r="X23" s="3">
        <v>0.13912612458381199</v>
      </c>
      <c r="Y23" s="4">
        <v>2.95236738185866</v>
      </c>
      <c r="Z23" s="1">
        <v>2.5046296296296299E-5</v>
      </c>
      <c r="AA23" s="36" t="s">
        <v>16</v>
      </c>
      <c r="AB23">
        <v>125</v>
      </c>
      <c r="AC23">
        <v>5</v>
      </c>
      <c r="AD23" s="3">
        <v>0.94313136593736402</v>
      </c>
      <c r="AE23" s="3">
        <v>0.16422207513531001</v>
      </c>
      <c r="AF23" s="3">
        <v>0.117023481155425</v>
      </c>
      <c r="AG23" s="4">
        <v>2.4795037814427698</v>
      </c>
      <c r="AH23" s="1">
        <v>2.8148148148148147E-5</v>
      </c>
      <c r="AI23" t="s">
        <v>19</v>
      </c>
    </row>
    <row r="24" spans="1:35" x14ac:dyDescent="0.3">
      <c r="A24" t="s">
        <v>1</v>
      </c>
      <c r="B24" t="s">
        <v>33</v>
      </c>
      <c r="C24" t="s">
        <v>17</v>
      </c>
      <c r="D24">
        <v>216</v>
      </c>
      <c r="E24">
        <v>6</v>
      </c>
      <c r="F24" s="3">
        <v>0.97963270736472396</v>
      </c>
      <c r="G24" s="3">
        <v>9.8279239869906498E-2</v>
      </c>
      <c r="H24" s="3">
        <v>5.6723133268570002E-2</v>
      </c>
      <c r="I24" s="4">
        <v>1.3617021967830001</v>
      </c>
      <c r="J24" s="1">
        <v>1.1520833333333336E-4</v>
      </c>
      <c r="K24" s="36" t="s">
        <v>20</v>
      </c>
      <c r="L24">
        <v>216</v>
      </c>
      <c r="M24">
        <v>6</v>
      </c>
      <c r="N24" s="3">
        <v>0.98300526565036805</v>
      </c>
      <c r="O24" s="3">
        <v>8.9774361984891596E-2</v>
      </c>
      <c r="P24" s="3">
        <v>5.0508767791692402E-2</v>
      </c>
      <c r="Q24" s="4">
        <v>1.5599218288152901</v>
      </c>
      <c r="R24" s="1">
        <v>1.8593750000000001E-4</v>
      </c>
      <c r="S24" s="36" t="s">
        <v>23</v>
      </c>
      <c r="T24">
        <v>216</v>
      </c>
      <c r="U24">
        <v>6</v>
      </c>
      <c r="V24" s="3">
        <v>0.91267913015490898</v>
      </c>
      <c r="W24" s="3">
        <v>0.203495197256823</v>
      </c>
      <c r="X24" s="3">
        <v>0.14322498628618599</v>
      </c>
      <c r="Y24" s="4">
        <v>3.0150267747594599</v>
      </c>
      <c r="Z24" s="1">
        <v>4.5949074074074074E-5</v>
      </c>
      <c r="AA24" s="36" t="s">
        <v>16</v>
      </c>
      <c r="AB24">
        <v>216</v>
      </c>
      <c r="AC24">
        <v>6</v>
      </c>
      <c r="AD24" s="3">
        <v>0.95614382888268901</v>
      </c>
      <c r="AE24" s="3">
        <v>0.144215019662085</v>
      </c>
      <c r="AF24" s="3">
        <v>0.104865953350585</v>
      </c>
      <c r="AG24" s="4">
        <v>2.59681619165486</v>
      </c>
      <c r="AH24" s="1">
        <v>5.1678240740740733E-5</v>
      </c>
      <c r="AI24" t="s">
        <v>19</v>
      </c>
    </row>
    <row r="25" spans="1:35" s="10" customFormat="1" x14ac:dyDescent="0.3">
      <c r="A25" s="10" t="s">
        <v>1</v>
      </c>
      <c r="B25" s="10" t="s">
        <v>33</v>
      </c>
      <c r="C25" s="10" t="s">
        <v>17</v>
      </c>
      <c r="D25" s="10">
        <v>343</v>
      </c>
      <c r="E25" s="11">
        <v>7</v>
      </c>
      <c r="F25" s="12">
        <v>0.98721524584265596</v>
      </c>
      <c r="G25" s="12">
        <v>7.7864827850877796E-2</v>
      </c>
      <c r="H25" s="13">
        <v>4.5138598988139399E-2</v>
      </c>
      <c r="I25" s="14">
        <v>0.88588323861303897</v>
      </c>
      <c r="J25" s="25">
        <v>1.7781249999999999E-4</v>
      </c>
      <c r="K25" s="34" t="s">
        <v>20</v>
      </c>
      <c r="L25" s="10">
        <v>343</v>
      </c>
      <c r="M25" s="11">
        <v>7</v>
      </c>
      <c r="N25" s="12">
        <v>0.988703210166612</v>
      </c>
      <c r="O25" s="12">
        <v>7.3193524738921004E-2</v>
      </c>
      <c r="P25" s="13">
        <v>3.8446363488900001E-2</v>
      </c>
      <c r="Q25" s="14">
        <v>1.08827325882243</v>
      </c>
      <c r="R25" s="25">
        <v>2.7793981481481479E-4</v>
      </c>
      <c r="S25" s="34" t="s">
        <v>23</v>
      </c>
      <c r="T25" s="10">
        <v>343</v>
      </c>
      <c r="U25" s="11">
        <v>7</v>
      </c>
      <c r="V25" s="12">
        <v>0.92226097270793095</v>
      </c>
      <c r="W25" s="12">
        <v>0.19200595051376401</v>
      </c>
      <c r="X25" s="13">
        <v>0.14268671730403901</v>
      </c>
      <c r="Y25" s="14">
        <v>3.1924562712492599</v>
      </c>
      <c r="Z25" s="15">
        <v>8.5173611111111116E-5</v>
      </c>
      <c r="AA25" s="34" t="s">
        <v>16</v>
      </c>
      <c r="AB25" s="10">
        <v>343</v>
      </c>
      <c r="AC25" s="11">
        <v>7</v>
      </c>
      <c r="AD25" s="12">
        <v>0.95661002697437403</v>
      </c>
      <c r="AE25" s="12">
        <v>0.143446457393406</v>
      </c>
      <c r="AF25" s="13">
        <v>0.10521790614912099</v>
      </c>
      <c r="AG25" s="14">
        <v>2.7754718353965599</v>
      </c>
      <c r="AH25" s="15">
        <v>9.4768518518518539E-5</v>
      </c>
      <c r="AI25" s="10" t="s">
        <v>19</v>
      </c>
    </row>
    <row r="26" spans="1:35" x14ac:dyDescent="0.3">
      <c r="A26" t="s">
        <v>1</v>
      </c>
      <c r="B26" t="s">
        <v>33</v>
      </c>
      <c r="C26" t="s">
        <v>31</v>
      </c>
      <c r="D26">
        <v>8</v>
      </c>
      <c r="E26">
        <v>2</v>
      </c>
      <c r="F26" s="3"/>
      <c r="G26" s="3"/>
      <c r="H26" s="3"/>
      <c r="I26" s="4"/>
      <c r="J26" s="1"/>
      <c r="K26" s="36" t="s">
        <v>8</v>
      </c>
      <c r="L26">
        <v>8</v>
      </c>
      <c r="M26">
        <v>2</v>
      </c>
      <c r="N26" s="3"/>
      <c r="O26" s="3"/>
      <c r="P26" s="3"/>
      <c r="Q26" s="4"/>
      <c r="R26" s="1"/>
      <c r="S26" s="36" t="s">
        <v>14</v>
      </c>
    </row>
    <row r="27" spans="1:35" x14ac:dyDescent="0.3">
      <c r="A27" t="s">
        <v>1</v>
      </c>
      <c r="B27" t="s">
        <v>33</v>
      </c>
      <c r="C27" t="s">
        <v>31</v>
      </c>
      <c r="D27">
        <v>27</v>
      </c>
      <c r="E27">
        <v>3</v>
      </c>
      <c r="F27" s="3"/>
      <c r="G27" s="3"/>
      <c r="H27" s="3"/>
      <c r="I27" s="4"/>
      <c r="J27" s="5"/>
      <c r="K27" s="36" t="s">
        <v>8</v>
      </c>
      <c r="L27">
        <v>27</v>
      </c>
      <c r="M27">
        <v>3</v>
      </c>
      <c r="N27" s="3"/>
      <c r="O27" s="3"/>
      <c r="P27" s="3"/>
      <c r="Q27" s="4"/>
      <c r="R27" s="1"/>
      <c r="S27" s="36" t="s">
        <v>14</v>
      </c>
    </row>
    <row r="28" spans="1:35" s="10" customFormat="1" x14ac:dyDescent="0.3">
      <c r="A28" s="10" t="s">
        <v>1</v>
      </c>
      <c r="B28" s="10" t="s">
        <v>33</v>
      </c>
      <c r="C28" s="10" t="s">
        <v>31</v>
      </c>
      <c r="D28" s="10">
        <f>E28^3</f>
        <v>64</v>
      </c>
      <c r="E28" s="10">
        <v>4</v>
      </c>
      <c r="F28" s="26"/>
      <c r="G28" s="26"/>
      <c r="H28" s="26"/>
      <c r="I28" s="26"/>
      <c r="J28" s="27"/>
      <c r="K28" s="34" t="s">
        <v>8</v>
      </c>
      <c r="L28" s="10">
        <v>64</v>
      </c>
      <c r="M28" s="10">
        <v>4</v>
      </c>
      <c r="N28" s="13"/>
      <c r="O28" s="13"/>
      <c r="P28" s="13"/>
      <c r="Q28" s="28"/>
      <c r="R28" s="23"/>
      <c r="S28" s="34" t="s">
        <v>14</v>
      </c>
      <c r="AA28" s="34"/>
    </row>
    <row r="29" spans="1:35" x14ac:dyDescent="0.3">
      <c r="A29" t="s">
        <v>1</v>
      </c>
      <c r="B29" t="s">
        <v>33</v>
      </c>
      <c r="C29" t="s">
        <v>24</v>
      </c>
      <c r="D29">
        <v>8</v>
      </c>
      <c r="E29">
        <v>2</v>
      </c>
      <c r="F29" s="3">
        <v>0.44651101806607102</v>
      </c>
      <c r="G29" s="3">
        <v>0.51232981121457299</v>
      </c>
      <c r="H29" s="3">
        <v>0.38474743069491701</v>
      </c>
      <c r="I29" s="4">
        <v>6.7500800475840004</v>
      </c>
      <c r="J29" s="1">
        <v>6.3634259259259251E-5</v>
      </c>
      <c r="K29" s="36" t="s">
        <v>27</v>
      </c>
      <c r="L29">
        <v>8</v>
      </c>
      <c r="M29">
        <v>2</v>
      </c>
      <c r="N29" s="3">
        <v>0.60942664446235695</v>
      </c>
      <c r="O29" s="3">
        <v>0.43037441322692199</v>
      </c>
      <c r="P29" s="3">
        <v>0.28877207781734798</v>
      </c>
      <c r="Q29" s="4">
        <v>9.4895724342197898</v>
      </c>
      <c r="R29" s="1">
        <v>8.5706018518518528E-5</v>
      </c>
      <c r="S29" s="36" t="s">
        <v>28</v>
      </c>
      <c r="T29">
        <v>8</v>
      </c>
      <c r="U29">
        <v>2</v>
      </c>
      <c r="V29" s="3">
        <v>0.70458628088925201</v>
      </c>
      <c r="W29" s="3">
        <v>0.374291933224846</v>
      </c>
      <c r="X29" s="3">
        <v>0.28333692594885601</v>
      </c>
      <c r="Y29" s="4">
        <v>3.9788730397113898</v>
      </c>
      <c r="Z29" s="1">
        <v>6.0324074074074071E-5</v>
      </c>
      <c r="AA29" s="36" t="s">
        <v>25</v>
      </c>
      <c r="AB29">
        <v>8</v>
      </c>
      <c r="AC29">
        <v>2</v>
      </c>
      <c r="AD29" s="3">
        <v>0.61806162256557895</v>
      </c>
      <c r="AE29" s="3">
        <v>0.42559036420846302</v>
      </c>
      <c r="AF29" s="3">
        <v>0.31531750320559199</v>
      </c>
      <c r="AG29" s="4">
        <v>6.7582916724003601</v>
      </c>
      <c r="AH29" s="1">
        <v>6.1076388888888888E-5</v>
      </c>
      <c r="AI29" s="36" t="s">
        <v>26</v>
      </c>
    </row>
    <row r="30" spans="1:35" x14ac:dyDescent="0.3">
      <c r="A30" t="s">
        <v>1</v>
      </c>
      <c r="B30" t="s">
        <v>33</v>
      </c>
      <c r="C30" t="s">
        <v>24</v>
      </c>
      <c r="D30">
        <v>27</v>
      </c>
      <c r="E30">
        <v>3</v>
      </c>
      <c r="F30" s="3">
        <v>0.94095139693840502</v>
      </c>
      <c r="G30" s="3">
        <v>0.16734007181770799</v>
      </c>
      <c r="H30" s="3">
        <v>0.10698989320324601</v>
      </c>
      <c r="I30" s="4">
        <v>2.7697479328861201</v>
      </c>
      <c r="J30" s="1">
        <v>1.4534722222222222E-4</v>
      </c>
      <c r="K30" s="36" t="s">
        <v>27</v>
      </c>
      <c r="L30">
        <v>27</v>
      </c>
      <c r="M30">
        <v>3</v>
      </c>
      <c r="N30" s="3">
        <v>0.94685800539976095</v>
      </c>
      <c r="O30" s="3">
        <v>0.15875012013329201</v>
      </c>
      <c r="P30" s="3">
        <v>9.4868959216825699E-2</v>
      </c>
      <c r="Q30" s="4">
        <v>3.22374082280278</v>
      </c>
      <c r="R30" s="1">
        <v>2.8365740740740738E-4</v>
      </c>
      <c r="S30" s="36" t="s">
        <v>28</v>
      </c>
      <c r="T30">
        <v>27</v>
      </c>
      <c r="U30">
        <v>3</v>
      </c>
      <c r="V30" s="3">
        <v>0.89948622415850699</v>
      </c>
      <c r="W30" s="3">
        <v>0.21832724320761401</v>
      </c>
      <c r="X30" s="3">
        <v>0.14486886442205099</v>
      </c>
      <c r="Y30" s="4">
        <v>2.2317810004021501</v>
      </c>
      <c r="Z30" s="1">
        <v>1.3136574074074073E-4</v>
      </c>
      <c r="AA30" s="36" t="s">
        <v>25</v>
      </c>
      <c r="AB30">
        <v>27</v>
      </c>
      <c r="AC30">
        <v>3</v>
      </c>
      <c r="AD30" s="3">
        <v>0.94411032602336598</v>
      </c>
      <c r="AE30" s="3">
        <v>0.16280244587783099</v>
      </c>
      <c r="AF30" s="3">
        <v>0.108573475859641</v>
      </c>
      <c r="AG30" s="4">
        <v>3.2015896957296599</v>
      </c>
      <c r="AH30" s="1">
        <v>1.3644675925925925E-4</v>
      </c>
      <c r="AI30" s="36" t="s">
        <v>26</v>
      </c>
    </row>
    <row r="31" spans="1:35" x14ac:dyDescent="0.3">
      <c r="A31" t="s">
        <v>1</v>
      </c>
      <c r="B31" t="s">
        <v>33</v>
      </c>
      <c r="C31" t="s">
        <v>24</v>
      </c>
      <c r="D31">
        <v>64</v>
      </c>
      <c r="E31">
        <v>4</v>
      </c>
      <c r="F31" s="3">
        <v>0.95646530624959403</v>
      </c>
      <c r="G31" s="3">
        <v>0.14368548028797501</v>
      </c>
      <c r="H31" s="3">
        <v>8.6757034254530602E-2</v>
      </c>
      <c r="I31" s="4">
        <v>3.42821435136874</v>
      </c>
      <c r="J31" s="1">
        <v>3.3631944444444443E-4</v>
      </c>
      <c r="K31" s="36" t="s">
        <v>27</v>
      </c>
      <c r="L31">
        <v>64</v>
      </c>
      <c r="M31">
        <v>4</v>
      </c>
      <c r="N31" s="3">
        <v>0.98110937719357805</v>
      </c>
      <c r="O31" s="3">
        <v>9.4649489384239102E-2</v>
      </c>
      <c r="P31" s="3">
        <v>5.75372103586336E-2</v>
      </c>
      <c r="Q31" s="4">
        <v>1.68454778167815</v>
      </c>
      <c r="R31" s="1">
        <v>7.7103009259259258E-4</v>
      </c>
      <c r="S31" s="36" t="s">
        <v>28</v>
      </c>
      <c r="T31">
        <v>64</v>
      </c>
      <c r="U31">
        <v>4</v>
      </c>
      <c r="V31" s="3">
        <v>0.95164688056221602</v>
      </c>
      <c r="W31" s="3">
        <v>0.15142841819436301</v>
      </c>
      <c r="X31" s="3">
        <v>8.8772709249724899E-2</v>
      </c>
      <c r="Y31" s="4">
        <v>1.8497502507580199</v>
      </c>
      <c r="Z31" s="1">
        <v>2.8519675925925924E-4</v>
      </c>
      <c r="AA31" s="36" t="s">
        <v>25</v>
      </c>
      <c r="AB31">
        <v>64</v>
      </c>
      <c r="AC31">
        <v>4</v>
      </c>
      <c r="AD31" s="3">
        <v>0.95108520679373298</v>
      </c>
      <c r="AE31" s="3">
        <v>0.152305381240468</v>
      </c>
      <c r="AF31" s="3">
        <v>8.9672548376975497E-2</v>
      </c>
      <c r="AG31" s="4">
        <v>1.5300156714380699</v>
      </c>
      <c r="AH31" s="1">
        <v>2.999652777777778E-4</v>
      </c>
      <c r="AI31" s="36" t="s">
        <v>26</v>
      </c>
    </row>
    <row r="32" spans="1:35" x14ac:dyDescent="0.3">
      <c r="A32" t="s">
        <v>1</v>
      </c>
      <c r="B32" t="s">
        <v>33</v>
      </c>
      <c r="C32" t="s">
        <v>24</v>
      </c>
      <c r="D32">
        <v>125</v>
      </c>
      <c r="E32">
        <v>5</v>
      </c>
      <c r="F32" s="3">
        <v>0.958036496569452</v>
      </c>
      <c r="G32" s="3">
        <v>0.14106881127804199</v>
      </c>
      <c r="H32" s="3">
        <v>8.0587262740668394E-2</v>
      </c>
      <c r="I32" s="4">
        <v>1.7292365251636299</v>
      </c>
      <c r="J32" s="1">
        <v>7.1075231481481478E-4</v>
      </c>
      <c r="K32" s="36" t="s">
        <v>27</v>
      </c>
      <c r="L32">
        <v>125</v>
      </c>
      <c r="M32">
        <v>5</v>
      </c>
      <c r="N32" s="3">
        <v>0.99296015674774796</v>
      </c>
      <c r="O32" s="3">
        <v>5.7779879503708297E-2</v>
      </c>
      <c r="P32" s="3">
        <v>3.4336709758828403E-2</v>
      </c>
      <c r="Q32" s="4">
        <v>0.86540007813331199</v>
      </c>
      <c r="R32" s="5">
        <v>1.843275462962963E-3</v>
      </c>
      <c r="S32" s="36" t="s">
        <v>28</v>
      </c>
      <c r="T32">
        <v>125</v>
      </c>
      <c r="U32">
        <v>5</v>
      </c>
      <c r="V32" s="3">
        <v>0.95966028527499503</v>
      </c>
      <c r="W32" s="3">
        <v>0.13831253732387799</v>
      </c>
      <c r="X32" s="3">
        <v>7.5403328889103394E-2</v>
      </c>
      <c r="Y32" s="4">
        <v>1.7078194501960899</v>
      </c>
      <c r="Z32" s="1">
        <v>5.8719907407407408E-4</v>
      </c>
      <c r="AA32" s="36" t="s">
        <v>25</v>
      </c>
      <c r="AB32">
        <v>125</v>
      </c>
      <c r="AC32">
        <v>5</v>
      </c>
      <c r="AD32" s="3">
        <v>0.89886829466297502</v>
      </c>
      <c r="AE32" s="3">
        <v>0.21899732115901799</v>
      </c>
      <c r="AF32" s="3">
        <v>0.11821828071977</v>
      </c>
      <c r="AG32" s="4">
        <v>4.2726099978789396</v>
      </c>
      <c r="AH32" s="5">
        <v>6.0831018518518515E-4</v>
      </c>
      <c r="AI32" s="36" t="s">
        <v>26</v>
      </c>
    </row>
    <row r="33" spans="1:35" x14ac:dyDescent="0.3">
      <c r="A33" t="s">
        <v>1</v>
      </c>
      <c r="B33" t="s">
        <v>33</v>
      </c>
      <c r="C33" t="s">
        <v>24</v>
      </c>
      <c r="D33">
        <v>216</v>
      </c>
      <c r="E33">
        <v>6</v>
      </c>
      <c r="F33" s="3">
        <v>0.956538021120246</v>
      </c>
      <c r="G33" s="3">
        <v>0.143565433072224</v>
      </c>
      <c r="H33" s="3">
        <v>8.0256492043956199E-2</v>
      </c>
      <c r="I33" s="4">
        <v>1.89134354743639</v>
      </c>
      <c r="J33" s="5">
        <v>1.4164467592592594E-3</v>
      </c>
      <c r="K33" s="36" t="s">
        <v>27</v>
      </c>
      <c r="L33">
        <v>216</v>
      </c>
      <c r="M33">
        <v>6</v>
      </c>
      <c r="N33" s="7">
        <v>0.99417090505644701</v>
      </c>
      <c r="O33" s="3">
        <v>5.2576987858383301E-2</v>
      </c>
      <c r="P33" s="3">
        <v>2.8919066886651801E-2</v>
      </c>
      <c r="Q33" s="4">
        <v>0.62889354802076103</v>
      </c>
      <c r="R33" s="5">
        <v>3.9768055555555555E-3</v>
      </c>
      <c r="S33" s="36" t="s">
        <v>28</v>
      </c>
      <c r="T33">
        <v>216</v>
      </c>
      <c r="U33">
        <v>6</v>
      </c>
      <c r="V33" s="3">
        <v>0.95350336102867905</v>
      </c>
      <c r="W33" s="3">
        <v>0.14849297818749599</v>
      </c>
      <c r="X33" s="3">
        <v>8.3985802502471799E-2</v>
      </c>
      <c r="Y33" s="4">
        <v>1.67227324871012</v>
      </c>
      <c r="Z33" s="5">
        <v>1.1576736111111113E-3</v>
      </c>
      <c r="AA33" s="36" t="s">
        <v>25</v>
      </c>
      <c r="AB33">
        <v>216</v>
      </c>
      <c r="AC33">
        <v>6</v>
      </c>
      <c r="AD33" s="3">
        <v>0.95521315814188401</v>
      </c>
      <c r="AE33" s="3">
        <v>0.14573717834508701</v>
      </c>
      <c r="AF33" s="3">
        <v>8.1628422670343995E-2</v>
      </c>
      <c r="AG33" s="4">
        <v>1.7077369818521999</v>
      </c>
      <c r="AH33" s="5">
        <v>1.1802777777777777E-3</v>
      </c>
      <c r="AI33" s="36" t="s">
        <v>26</v>
      </c>
    </row>
    <row r="34" spans="1:35" s="10" customFormat="1" x14ac:dyDescent="0.3">
      <c r="A34" s="10" t="s">
        <v>1</v>
      </c>
      <c r="B34" s="10" t="s">
        <v>33</v>
      </c>
      <c r="C34" s="10" t="s">
        <v>24</v>
      </c>
      <c r="D34" s="10">
        <v>343</v>
      </c>
      <c r="E34" s="11">
        <v>7</v>
      </c>
      <c r="F34" s="12">
        <v>0.96268889503925703</v>
      </c>
      <c r="G34" s="12">
        <v>0.133019157410386</v>
      </c>
      <c r="H34" s="13">
        <v>7.3689916716489001E-2</v>
      </c>
      <c r="I34" s="14">
        <v>1.8388461875414199</v>
      </c>
      <c r="J34" s="23">
        <v>2.6406712962962968E-3</v>
      </c>
      <c r="K34" s="34" t="s">
        <v>27</v>
      </c>
      <c r="L34" s="10">
        <v>343</v>
      </c>
      <c r="M34" s="11">
        <v>7</v>
      </c>
      <c r="N34" s="29">
        <v>0.99185529660154104</v>
      </c>
      <c r="O34" s="12">
        <v>6.2148803776267102E-2</v>
      </c>
      <c r="P34" s="13">
        <v>3.2575206621740897E-2</v>
      </c>
      <c r="Q34" s="14">
        <v>1.0657515474213499</v>
      </c>
      <c r="R34" s="23">
        <v>7.7971064814814812E-3</v>
      </c>
      <c r="S34" s="34" t="s">
        <v>28</v>
      </c>
      <c r="T34" s="10">
        <v>343</v>
      </c>
      <c r="U34" s="11">
        <v>7</v>
      </c>
      <c r="V34" s="12">
        <v>0.97174129380492802</v>
      </c>
      <c r="W34" s="12">
        <v>0.115763400149951</v>
      </c>
      <c r="X34" s="13">
        <v>6.4221056451148506E-2</v>
      </c>
      <c r="Y34" s="14">
        <v>1.75644231902754</v>
      </c>
      <c r="Z34" s="23">
        <v>2.1319212962962963E-3</v>
      </c>
      <c r="AA34" s="34" t="s">
        <v>25</v>
      </c>
      <c r="AB34" s="10">
        <v>343</v>
      </c>
      <c r="AC34" s="11">
        <v>7</v>
      </c>
      <c r="AD34" s="29">
        <v>0.96858433692399903</v>
      </c>
      <c r="AE34" s="12">
        <v>0.122058562933613</v>
      </c>
      <c r="AF34" s="13">
        <v>7.2280758914695195E-2</v>
      </c>
      <c r="AG34" s="14">
        <v>2.0686422585435298</v>
      </c>
      <c r="AH34" s="23">
        <v>2.1578009259259259E-3</v>
      </c>
      <c r="AI34" s="34" t="s">
        <v>26</v>
      </c>
    </row>
    <row r="35" spans="1:35" x14ac:dyDescent="0.3">
      <c r="A35" t="s">
        <v>1</v>
      </c>
      <c r="B35" t="s">
        <v>33</v>
      </c>
      <c r="C35" t="s">
        <v>24</v>
      </c>
      <c r="D35">
        <v>8</v>
      </c>
      <c r="E35">
        <v>2</v>
      </c>
      <c r="F35" s="3">
        <v>0.21849857498285799</v>
      </c>
      <c r="G35" s="3">
        <v>0.60877950655199797</v>
      </c>
      <c r="H35" s="3">
        <v>0.47577266966334297</v>
      </c>
      <c r="I35" s="4">
        <v>11.4255143222959</v>
      </c>
      <c r="J35" s="1">
        <v>1.355787037037037E-4</v>
      </c>
      <c r="K35" s="36" t="s">
        <v>29</v>
      </c>
      <c r="L35">
        <v>8</v>
      </c>
      <c r="M35">
        <v>2</v>
      </c>
      <c r="N35" s="3">
        <v>-0.38263784596892397</v>
      </c>
      <c r="O35" s="3">
        <v>0.80974701796601201</v>
      </c>
      <c r="P35" s="3">
        <v>0.62938321865789204</v>
      </c>
      <c r="Q35" s="4">
        <v>18.691624113059898</v>
      </c>
      <c r="R35" s="1">
        <v>1.8800925925925927E-4</v>
      </c>
      <c r="S35" s="36" t="s">
        <v>30</v>
      </c>
      <c r="T35">
        <v>8</v>
      </c>
      <c r="U35">
        <v>2</v>
      </c>
      <c r="V35" s="3">
        <v>0.35678463546757899</v>
      </c>
      <c r="W35" s="3">
        <v>0.55229783664479104</v>
      </c>
      <c r="X35" s="3">
        <v>0.41221528059101498</v>
      </c>
      <c r="Y35" s="4">
        <v>9.9782801904957807</v>
      </c>
      <c r="Z35" s="1">
        <v>1.2869212962962962E-4</v>
      </c>
      <c r="AA35" s="36" t="s">
        <v>34</v>
      </c>
      <c r="AB35">
        <v>8</v>
      </c>
      <c r="AC35">
        <v>2</v>
      </c>
      <c r="AD35" s="3">
        <v>0.79063051016126396</v>
      </c>
      <c r="AE35" s="3">
        <v>0.31510248963200199</v>
      </c>
      <c r="AF35" s="3">
        <v>0.218491533060264</v>
      </c>
      <c r="AG35" s="4">
        <v>2.88799311065728</v>
      </c>
      <c r="AH35" s="1">
        <v>1.7259259259259259E-4</v>
      </c>
      <c r="AI35" s="36" t="s">
        <v>35</v>
      </c>
    </row>
    <row r="36" spans="1:35" x14ac:dyDescent="0.3">
      <c r="A36" t="s">
        <v>1</v>
      </c>
      <c r="B36" t="s">
        <v>33</v>
      </c>
      <c r="C36" t="s">
        <v>24</v>
      </c>
      <c r="D36">
        <v>27</v>
      </c>
      <c r="E36">
        <v>3</v>
      </c>
      <c r="F36" s="3">
        <v>0.89889907309980599</v>
      </c>
      <c r="G36" s="3">
        <v>0.21896399378599299</v>
      </c>
      <c r="H36" s="3">
        <v>0.13060404698033401</v>
      </c>
      <c r="I36" s="4">
        <v>7.1201088102184604</v>
      </c>
      <c r="J36" s="1">
        <v>3.0965277777777778E-4</v>
      </c>
      <c r="K36" s="36" t="s">
        <v>29</v>
      </c>
      <c r="L36">
        <v>27</v>
      </c>
      <c r="M36">
        <v>3</v>
      </c>
      <c r="N36" s="3">
        <v>0.902184583015886</v>
      </c>
      <c r="O36" s="3">
        <v>0.21537673672480601</v>
      </c>
      <c r="P36" s="3">
        <v>0.129473495529321</v>
      </c>
      <c r="Q36" s="4">
        <v>5.3208577629428104</v>
      </c>
      <c r="R36" s="1">
        <v>6.6987268518518524E-4</v>
      </c>
      <c r="S36" s="36" t="s">
        <v>30</v>
      </c>
      <c r="T36">
        <v>27</v>
      </c>
      <c r="U36">
        <v>3</v>
      </c>
      <c r="V36" s="3">
        <v>0.95115094353253005</v>
      </c>
      <c r="W36" s="3">
        <v>0.15220300500130901</v>
      </c>
      <c r="X36" s="3">
        <v>9.3465756823917598E-2</v>
      </c>
      <c r="Y36" s="4">
        <v>4.6970335097678904</v>
      </c>
      <c r="Z36" s="1">
        <v>2.8898148148148148E-4</v>
      </c>
      <c r="AA36" s="36" t="s">
        <v>34</v>
      </c>
      <c r="AB36">
        <v>27</v>
      </c>
      <c r="AC36">
        <v>3</v>
      </c>
      <c r="AD36" s="3">
        <v>0.95817375860171905</v>
      </c>
      <c r="AE36" s="3">
        <v>0.14083790524735901</v>
      </c>
      <c r="AF36" s="3">
        <v>7.4465269419460606E-2</v>
      </c>
      <c r="AG36" s="4">
        <v>3.4365003636968301</v>
      </c>
      <c r="AH36" s="1">
        <v>5.833101851851853E-4</v>
      </c>
      <c r="AI36" s="36" t="s">
        <v>35</v>
      </c>
    </row>
    <row r="37" spans="1:35" x14ac:dyDescent="0.3">
      <c r="A37" t="s">
        <v>1</v>
      </c>
      <c r="B37" t="s">
        <v>33</v>
      </c>
      <c r="C37" t="s">
        <v>24</v>
      </c>
      <c r="D37">
        <v>64</v>
      </c>
      <c r="E37">
        <v>4</v>
      </c>
      <c r="F37" s="3">
        <v>0.95964115963680197</v>
      </c>
      <c r="G37" s="3">
        <v>0.138345321418822</v>
      </c>
      <c r="H37" s="3">
        <v>8.1740856925337793E-2</v>
      </c>
      <c r="I37" s="4">
        <v>2.1462541567426001</v>
      </c>
      <c r="J37" s="1">
        <v>7.2003472222222228E-4</v>
      </c>
      <c r="K37" s="36" t="s">
        <v>29</v>
      </c>
      <c r="L37">
        <v>64</v>
      </c>
      <c r="M37">
        <v>4</v>
      </c>
      <c r="N37" s="3">
        <v>0.984541140109497</v>
      </c>
      <c r="O37" s="3">
        <v>8.5621704190296397E-2</v>
      </c>
      <c r="P37" s="3">
        <v>4.7662653004925802E-2</v>
      </c>
      <c r="Q37" s="4">
        <v>0.89582145644991096</v>
      </c>
      <c r="R37" s="5">
        <v>1.9299421296296298E-3</v>
      </c>
      <c r="S37" s="36" t="s">
        <v>30</v>
      </c>
      <c r="T37">
        <v>64</v>
      </c>
      <c r="U37">
        <v>4</v>
      </c>
      <c r="V37" s="3">
        <v>0.96295102421183798</v>
      </c>
      <c r="W37" s="3">
        <v>0.13255107077209399</v>
      </c>
      <c r="X37" s="3">
        <v>7.65844428555707E-2</v>
      </c>
      <c r="Y37" s="4">
        <v>2.9363642380793902</v>
      </c>
      <c r="Z37" s="1">
        <v>6.5966435185185182E-4</v>
      </c>
      <c r="AA37" s="36" t="s">
        <v>34</v>
      </c>
      <c r="AB37">
        <v>64</v>
      </c>
      <c r="AC37">
        <v>4</v>
      </c>
      <c r="AD37" s="3">
        <v>0.98199621466921105</v>
      </c>
      <c r="AE37" s="3">
        <v>9.2401080589048001E-2</v>
      </c>
      <c r="AF37" s="3">
        <v>6.2522670640770606E-2</v>
      </c>
      <c r="AG37" s="4">
        <v>0.92882581517938201</v>
      </c>
      <c r="AH37" s="1">
        <v>1.6106134259259259E-3</v>
      </c>
      <c r="AI37" s="36" t="s">
        <v>35</v>
      </c>
    </row>
    <row r="38" spans="1:35" x14ac:dyDescent="0.3">
      <c r="A38" t="s">
        <v>1</v>
      </c>
      <c r="B38" t="s">
        <v>33</v>
      </c>
      <c r="C38" t="s">
        <v>24</v>
      </c>
      <c r="D38">
        <v>125</v>
      </c>
      <c r="E38">
        <v>5</v>
      </c>
      <c r="F38" s="3">
        <v>0.96122487715203297</v>
      </c>
      <c r="G38" s="3">
        <v>0.13560375894247401</v>
      </c>
      <c r="H38" s="3">
        <v>7.7839936554512101E-2</v>
      </c>
      <c r="I38" s="4">
        <v>2.9159921122669998</v>
      </c>
      <c r="J38" s="5">
        <v>1.555451388888889E-3</v>
      </c>
      <c r="K38" s="36" t="s">
        <v>29</v>
      </c>
      <c r="L38">
        <v>125</v>
      </c>
      <c r="M38">
        <v>5</v>
      </c>
      <c r="N38" s="3">
        <v>0.99200402337965099</v>
      </c>
      <c r="O38" s="3">
        <v>6.1578753704617399E-2</v>
      </c>
      <c r="P38" s="3">
        <v>3.5172391033207698E-2</v>
      </c>
      <c r="Q38" s="4">
        <v>0.63816603360663204</v>
      </c>
      <c r="R38" s="5">
        <v>4.7449652777777776E-3</v>
      </c>
      <c r="S38" s="36" t="s">
        <v>30</v>
      </c>
      <c r="T38">
        <v>125</v>
      </c>
      <c r="U38">
        <v>5</v>
      </c>
      <c r="V38" s="3">
        <v>0.97269664699823399</v>
      </c>
      <c r="W38" s="3">
        <v>0.11378974630995201</v>
      </c>
      <c r="X38" s="3">
        <v>6.6380968135214602E-2</v>
      </c>
      <c r="Y38" s="4">
        <v>2.4269082353640701</v>
      </c>
      <c r="Z38" s="1">
        <v>1.3880787037037037E-3</v>
      </c>
      <c r="AA38" s="36" t="s">
        <v>34</v>
      </c>
      <c r="AB38">
        <v>125</v>
      </c>
      <c r="AC38">
        <v>5</v>
      </c>
      <c r="AD38" s="3">
        <v>0.99430773130858896</v>
      </c>
      <c r="AE38" s="3">
        <v>5.1956254213797799E-2</v>
      </c>
      <c r="AF38" s="3">
        <v>2.63800909488103E-2</v>
      </c>
      <c r="AG38" s="4">
        <v>0.43393502092793901</v>
      </c>
      <c r="AH38" s="5">
        <v>3.8903819444444446E-3</v>
      </c>
      <c r="AI38" s="36" t="s">
        <v>35</v>
      </c>
    </row>
    <row r="39" spans="1:35" x14ac:dyDescent="0.3">
      <c r="A39" t="s">
        <v>1</v>
      </c>
      <c r="B39" t="s">
        <v>33</v>
      </c>
      <c r="C39" t="s">
        <v>24</v>
      </c>
      <c r="D39">
        <v>216</v>
      </c>
      <c r="E39">
        <v>6</v>
      </c>
      <c r="F39" s="3">
        <v>0.97637328189618999</v>
      </c>
      <c r="G39" s="3">
        <v>0.10585145619558201</v>
      </c>
      <c r="H39" s="3">
        <v>6.4825975762284702E-2</v>
      </c>
      <c r="I39" s="4">
        <v>2.0976769764888599</v>
      </c>
      <c r="J39" s="5">
        <v>3.1382175925925931E-3</v>
      </c>
      <c r="K39" s="36" t="s">
        <v>29</v>
      </c>
      <c r="L39">
        <v>216</v>
      </c>
      <c r="M39">
        <v>6</v>
      </c>
      <c r="N39" s="7">
        <v>0.99741449436207597</v>
      </c>
      <c r="O39" s="3">
        <v>3.5016108694345002E-2</v>
      </c>
      <c r="P39" s="3">
        <v>1.9917816014794601E-2</v>
      </c>
      <c r="Q39" s="4">
        <v>0.61205059961858299</v>
      </c>
      <c r="R39" s="6">
        <v>1.0205428240740741E-2</v>
      </c>
      <c r="S39" s="36" t="s">
        <v>30</v>
      </c>
      <c r="T39">
        <v>216</v>
      </c>
      <c r="U39">
        <v>6</v>
      </c>
      <c r="V39" s="3">
        <v>0.97251526626666696</v>
      </c>
      <c r="W39" s="3">
        <v>0.11416708280942101</v>
      </c>
      <c r="X39" s="3">
        <v>6.0920319890770097E-2</v>
      </c>
      <c r="Y39" s="4">
        <v>2.4801253546961002</v>
      </c>
      <c r="Z39" s="5">
        <v>2.772164351851852E-3</v>
      </c>
      <c r="AA39" s="36" t="s">
        <v>34</v>
      </c>
      <c r="AB39">
        <v>216</v>
      </c>
      <c r="AC39">
        <v>6</v>
      </c>
      <c r="AD39" s="3">
        <v>0.99793077829423504</v>
      </c>
      <c r="AE39" s="3">
        <v>3.1325546031592301E-2</v>
      </c>
      <c r="AF39" s="3">
        <v>1.83573097405536E-2</v>
      </c>
      <c r="AG39" s="4">
        <v>0.435854691714332</v>
      </c>
      <c r="AH39" s="6">
        <v>8.3746875000000002E-3</v>
      </c>
      <c r="AI39" s="36" t="s">
        <v>35</v>
      </c>
    </row>
    <row r="40" spans="1:35" s="10" customFormat="1" x14ac:dyDescent="0.3">
      <c r="A40" s="10" t="s">
        <v>1</v>
      </c>
      <c r="B40" s="10" t="s">
        <v>33</v>
      </c>
      <c r="C40" s="10" t="s">
        <v>24</v>
      </c>
      <c r="D40" s="10">
        <v>343</v>
      </c>
      <c r="E40" s="11">
        <v>7</v>
      </c>
      <c r="F40" s="12">
        <v>0.97187784863083404</v>
      </c>
      <c r="G40" s="12">
        <v>0.115483359116283</v>
      </c>
      <c r="H40" s="13">
        <v>6.3622170246945706E-2</v>
      </c>
      <c r="I40" s="14">
        <v>2.0241135584621399</v>
      </c>
      <c r="J40" s="23">
        <v>5.9543171296296297E-3</v>
      </c>
      <c r="K40" s="34" t="s">
        <v>29</v>
      </c>
      <c r="L40" s="10">
        <v>343</v>
      </c>
      <c r="M40" s="11">
        <v>7</v>
      </c>
      <c r="N40" s="29">
        <v>0.99750441546611601</v>
      </c>
      <c r="O40" s="12">
        <v>3.4401808966617299E-2</v>
      </c>
      <c r="P40" s="13">
        <v>2.02312165681874E-2</v>
      </c>
      <c r="Q40" s="14">
        <v>0.48420787199468901</v>
      </c>
      <c r="R40" s="32">
        <v>1.9803414351851852E-2</v>
      </c>
      <c r="S40" s="34" t="s">
        <v>30</v>
      </c>
      <c r="T40" s="10">
        <v>343</v>
      </c>
      <c r="U40" s="11">
        <v>7</v>
      </c>
      <c r="V40" s="12">
        <v>0.97216631614408899</v>
      </c>
      <c r="W40" s="12">
        <v>0.114889537775152</v>
      </c>
      <c r="X40" s="13">
        <v>6.2865264791296005E-2</v>
      </c>
      <c r="Y40" s="14">
        <v>2.1770618804553301</v>
      </c>
      <c r="Z40" s="23">
        <v>5.210046296296296E-3</v>
      </c>
      <c r="AA40" s="34" t="s">
        <v>34</v>
      </c>
      <c r="AB40" s="10">
        <v>343</v>
      </c>
      <c r="AC40" s="11">
        <v>7</v>
      </c>
      <c r="AD40" s="29">
        <v>0.998647537325275</v>
      </c>
      <c r="AE40" s="12">
        <v>2.5325485591672501E-2</v>
      </c>
      <c r="AF40" s="13">
        <v>1.54263372908838E-2</v>
      </c>
      <c r="AG40" s="14">
        <v>0.34904463369880701</v>
      </c>
      <c r="AH40" s="32">
        <v>1.6349942129629629E-2</v>
      </c>
      <c r="AI40" s="34" t="s">
        <v>35</v>
      </c>
    </row>
    <row r="41" spans="1:35" x14ac:dyDescent="0.3">
      <c r="H41"/>
      <c r="J41" s="1"/>
    </row>
    <row r="42" spans="1:35" x14ac:dyDescent="0.3">
      <c r="H42"/>
      <c r="J42" s="1"/>
    </row>
    <row r="43" spans="1:35" x14ac:dyDescent="0.3">
      <c r="H43"/>
      <c r="J43" s="1"/>
    </row>
    <row r="44" spans="1:35" x14ac:dyDescent="0.3">
      <c r="H44"/>
      <c r="J44" s="1"/>
    </row>
    <row r="45" spans="1:35" x14ac:dyDescent="0.3">
      <c r="H45"/>
      <c r="J45" s="1"/>
    </row>
    <row r="46" spans="1:35" x14ac:dyDescent="0.3">
      <c r="H46"/>
      <c r="J46" s="1"/>
    </row>
    <row r="47" spans="1:35" x14ac:dyDescent="0.3">
      <c r="H47"/>
      <c r="J47" s="1"/>
    </row>
    <row r="48" spans="1:35" x14ac:dyDescent="0.3">
      <c r="H48"/>
      <c r="J48" s="1"/>
    </row>
    <row r="49" spans="8:10" x14ac:dyDescent="0.3">
      <c r="H49"/>
      <c r="J49" s="1"/>
    </row>
    <row r="50" spans="8:10" x14ac:dyDescent="0.3">
      <c r="H50"/>
      <c r="J50" s="1"/>
    </row>
    <row r="51" spans="8:10" x14ac:dyDescent="0.3">
      <c r="H51"/>
      <c r="J51" s="1"/>
    </row>
    <row r="52" spans="8:10" x14ac:dyDescent="0.3">
      <c r="H52"/>
      <c r="J52" s="1"/>
    </row>
    <row r="53" spans="8:10" x14ac:dyDescent="0.3">
      <c r="H53"/>
      <c r="J53" s="1"/>
    </row>
    <row r="54" spans="8:10" x14ac:dyDescent="0.3">
      <c r="H54"/>
      <c r="J54" s="1"/>
    </row>
    <row r="55" spans="8:10" x14ac:dyDescent="0.3">
      <c r="H55"/>
      <c r="J55" s="1"/>
    </row>
    <row r="56" spans="8:10" x14ac:dyDescent="0.3">
      <c r="H56"/>
      <c r="J56" s="1"/>
    </row>
    <row r="57" spans="8:10" x14ac:dyDescent="0.3">
      <c r="H57"/>
      <c r="J57" s="1"/>
    </row>
    <row r="58" spans="8:10" x14ac:dyDescent="0.3">
      <c r="H58"/>
      <c r="J58" s="1"/>
    </row>
    <row r="59" spans="8:10" x14ac:dyDescent="0.3">
      <c r="H59"/>
      <c r="J59" s="1"/>
    </row>
    <row r="60" spans="8:10" x14ac:dyDescent="0.3">
      <c r="H60"/>
      <c r="J60" s="1"/>
    </row>
    <row r="61" spans="8:10" x14ac:dyDescent="0.3">
      <c r="H61"/>
      <c r="J61" s="1"/>
    </row>
    <row r="62" spans="8:10" x14ac:dyDescent="0.3">
      <c r="H62"/>
      <c r="J62" s="1"/>
    </row>
    <row r="63" spans="8:10" x14ac:dyDescent="0.3">
      <c r="H63"/>
      <c r="J63" s="1"/>
    </row>
    <row r="64" spans="8:10" x14ac:dyDescent="0.3">
      <c r="H64"/>
      <c r="J64" s="1"/>
    </row>
    <row r="65" spans="8:10" x14ac:dyDescent="0.3">
      <c r="H65"/>
      <c r="J65" s="1"/>
    </row>
    <row r="66" spans="8:10" x14ac:dyDescent="0.3">
      <c r="H66"/>
      <c r="J66" s="1"/>
    </row>
    <row r="67" spans="8:10" x14ac:dyDescent="0.3">
      <c r="H67"/>
      <c r="J67" s="1"/>
    </row>
    <row r="68" spans="8:10" x14ac:dyDescent="0.3">
      <c r="H68"/>
      <c r="J68" s="1"/>
    </row>
    <row r="69" spans="8:10" x14ac:dyDescent="0.3">
      <c r="H69"/>
      <c r="J69" s="1"/>
    </row>
    <row r="70" spans="8:10" x14ac:dyDescent="0.3">
      <c r="H70"/>
      <c r="J70" s="1"/>
    </row>
    <row r="71" spans="8:10" x14ac:dyDescent="0.3">
      <c r="H71"/>
      <c r="J71" s="1"/>
    </row>
    <row r="72" spans="8:10" x14ac:dyDescent="0.3">
      <c r="H72"/>
      <c r="J72" s="1"/>
    </row>
    <row r="73" spans="8:10" x14ac:dyDescent="0.3">
      <c r="H73"/>
      <c r="J73" s="1"/>
    </row>
    <row r="74" spans="8:10" x14ac:dyDescent="0.3">
      <c r="H74"/>
      <c r="J74" s="1"/>
    </row>
    <row r="75" spans="8:10" x14ac:dyDescent="0.3">
      <c r="H75"/>
      <c r="J75" s="1"/>
    </row>
    <row r="76" spans="8:10" x14ac:dyDescent="0.3">
      <c r="H76"/>
      <c r="J76" s="1"/>
    </row>
    <row r="77" spans="8:10" x14ac:dyDescent="0.3">
      <c r="H77"/>
      <c r="J77" s="1"/>
    </row>
    <row r="78" spans="8:10" x14ac:dyDescent="0.3">
      <c r="H78"/>
      <c r="J78" s="1"/>
    </row>
    <row r="79" spans="8:10" x14ac:dyDescent="0.3">
      <c r="H79"/>
      <c r="J79" s="1"/>
    </row>
    <row r="80" spans="8:10" x14ac:dyDescent="0.3">
      <c r="H80"/>
      <c r="J80" s="1"/>
    </row>
    <row r="81" spans="8:10" x14ac:dyDescent="0.3">
      <c r="H81"/>
      <c r="J81" s="1"/>
    </row>
    <row r="82" spans="8:10" x14ac:dyDescent="0.3">
      <c r="H82"/>
      <c r="J82" s="1"/>
    </row>
    <row r="83" spans="8:10" x14ac:dyDescent="0.3">
      <c r="H83"/>
      <c r="J83" s="1"/>
    </row>
    <row r="84" spans="8:10" x14ac:dyDescent="0.3">
      <c r="H84"/>
      <c r="J84" s="1"/>
    </row>
    <row r="85" spans="8:10" x14ac:dyDescent="0.3">
      <c r="H85"/>
      <c r="J85" s="1"/>
    </row>
    <row r="86" spans="8:10" x14ac:dyDescent="0.3">
      <c r="H86"/>
      <c r="J86" s="1"/>
    </row>
    <row r="87" spans="8:10" x14ac:dyDescent="0.3">
      <c r="H87"/>
      <c r="J87" s="1"/>
    </row>
    <row r="88" spans="8:10" x14ac:dyDescent="0.3">
      <c r="H88"/>
      <c r="J88" s="1"/>
    </row>
    <row r="89" spans="8:10" x14ac:dyDescent="0.3">
      <c r="H89"/>
      <c r="J89" s="1"/>
    </row>
    <row r="90" spans="8:10" x14ac:dyDescent="0.3">
      <c r="H90"/>
      <c r="J90" s="1"/>
    </row>
    <row r="91" spans="8:10" x14ac:dyDescent="0.3">
      <c r="H91"/>
      <c r="J91" s="1"/>
    </row>
    <row r="92" spans="8:10" x14ac:dyDescent="0.3">
      <c r="H92"/>
      <c r="J92" s="1"/>
    </row>
    <row r="93" spans="8:10" x14ac:dyDescent="0.3">
      <c r="H93"/>
      <c r="J93" s="1"/>
    </row>
    <row r="94" spans="8:10" x14ac:dyDescent="0.3">
      <c r="H94"/>
      <c r="J94" s="1"/>
    </row>
    <row r="95" spans="8:10" x14ac:dyDescent="0.3">
      <c r="H95"/>
      <c r="J95" s="1"/>
    </row>
    <row r="96" spans="8:10" x14ac:dyDescent="0.3">
      <c r="H96"/>
      <c r="J96" s="1"/>
    </row>
    <row r="97" spans="8:10" x14ac:dyDescent="0.3">
      <c r="H97"/>
      <c r="J97" s="1"/>
    </row>
    <row r="98" spans="8:10" x14ac:dyDescent="0.3">
      <c r="H98"/>
      <c r="J98" s="1"/>
    </row>
    <row r="99" spans="8:10" x14ac:dyDescent="0.3">
      <c r="H99"/>
      <c r="J99" s="1"/>
    </row>
    <row r="100" spans="8:10" x14ac:dyDescent="0.3">
      <c r="H100"/>
      <c r="J100" s="1"/>
    </row>
    <row r="101" spans="8:10" x14ac:dyDescent="0.3">
      <c r="H101"/>
      <c r="J101" s="1"/>
    </row>
    <row r="102" spans="8:10" x14ac:dyDescent="0.3">
      <c r="H102"/>
      <c r="J102" s="1"/>
    </row>
    <row r="103" spans="8:10" x14ac:dyDescent="0.3">
      <c r="H103"/>
      <c r="J103" s="1"/>
    </row>
    <row r="104" spans="8:10" x14ac:dyDescent="0.3">
      <c r="H104"/>
      <c r="J104" s="1"/>
    </row>
    <row r="105" spans="8:10" x14ac:dyDescent="0.3">
      <c r="H105"/>
      <c r="J105" s="1"/>
    </row>
    <row r="106" spans="8:10" x14ac:dyDescent="0.3">
      <c r="H106"/>
      <c r="J106" s="1"/>
    </row>
    <row r="107" spans="8:10" x14ac:dyDescent="0.3">
      <c r="H107"/>
      <c r="J107" s="1"/>
    </row>
    <row r="108" spans="8:10" x14ac:dyDescent="0.3">
      <c r="H108"/>
      <c r="J108" s="1"/>
    </row>
    <row r="109" spans="8:10" x14ac:dyDescent="0.3">
      <c r="H109"/>
      <c r="J109" s="1"/>
    </row>
    <row r="110" spans="8:10" x14ac:dyDescent="0.3">
      <c r="H110"/>
      <c r="J110" s="1"/>
    </row>
    <row r="111" spans="8:10" x14ac:dyDescent="0.3">
      <c r="H111"/>
      <c r="J111" s="1"/>
    </row>
    <row r="112" spans="8:10" x14ac:dyDescent="0.3">
      <c r="H112"/>
      <c r="J112" s="1"/>
    </row>
    <row r="113" spans="8:10" x14ac:dyDescent="0.3">
      <c r="H113"/>
      <c r="J113" s="1"/>
    </row>
    <row r="114" spans="8:10" x14ac:dyDescent="0.3">
      <c r="H114"/>
      <c r="J114" s="1"/>
    </row>
    <row r="115" spans="8:10" x14ac:dyDescent="0.3">
      <c r="H115"/>
      <c r="J115" s="1"/>
    </row>
    <row r="116" spans="8:10" x14ac:dyDescent="0.3">
      <c r="H116"/>
      <c r="J116" s="1"/>
    </row>
    <row r="117" spans="8:10" x14ac:dyDescent="0.3">
      <c r="H117"/>
      <c r="J117" s="1"/>
    </row>
    <row r="118" spans="8:10" x14ac:dyDescent="0.3">
      <c r="H118"/>
      <c r="J118" s="1"/>
    </row>
    <row r="119" spans="8:10" x14ac:dyDescent="0.3">
      <c r="H119"/>
      <c r="J119" s="1"/>
    </row>
    <row r="120" spans="8:10" x14ac:dyDescent="0.3">
      <c r="H120"/>
      <c r="J120" s="1"/>
    </row>
    <row r="121" spans="8:10" x14ac:dyDescent="0.3">
      <c r="H121"/>
      <c r="J121" s="1"/>
    </row>
    <row r="122" spans="8:10" x14ac:dyDescent="0.3">
      <c r="H122"/>
      <c r="J122" s="1"/>
    </row>
    <row r="123" spans="8:10" x14ac:dyDescent="0.3">
      <c r="H123"/>
      <c r="J123" s="1"/>
    </row>
    <row r="124" spans="8:10" x14ac:dyDescent="0.3">
      <c r="H124"/>
      <c r="J124" s="1"/>
    </row>
    <row r="125" spans="8:10" x14ac:dyDescent="0.3">
      <c r="H125"/>
      <c r="J125" s="1"/>
    </row>
    <row r="126" spans="8:10" x14ac:dyDescent="0.3">
      <c r="H126"/>
      <c r="J126" s="1"/>
    </row>
    <row r="127" spans="8:10" x14ac:dyDescent="0.3">
      <c r="H127"/>
      <c r="J127" s="1"/>
    </row>
    <row r="128" spans="8:10" x14ac:dyDescent="0.3">
      <c r="H128"/>
      <c r="J128" s="1"/>
    </row>
    <row r="129" spans="8:10" x14ac:dyDescent="0.3">
      <c r="H129"/>
      <c r="J129" s="1"/>
    </row>
    <row r="130" spans="8:10" x14ac:dyDescent="0.3">
      <c r="H130"/>
      <c r="J130" s="1"/>
    </row>
    <row r="131" spans="8:10" x14ac:dyDescent="0.3">
      <c r="H131"/>
      <c r="J131" s="1"/>
    </row>
    <row r="132" spans="8:10" x14ac:dyDescent="0.3">
      <c r="H132"/>
      <c r="J132" s="1"/>
    </row>
    <row r="133" spans="8:10" x14ac:dyDescent="0.3">
      <c r="H133"/>
      <c r="J133" s="1"/>
    </row>
    <row r="134" spans="8:10" x14ac:dyDescent="0.3">
      <c r="H134"/>
      <c r="J134" s="1"/>
    </row>
    <row r="135" spans="8:10" x14ac:dyDescent="0.3">
      <c r="H135"/>
      <c r="J135" s="1"/>
    </row>
    <row r="136" spans="8:10" x14ac:dyDescent="0.3">
      <c r="H136"/>
      <c r="J136" s="1"/>
    </row>
    <row r="137" spans="8:10" x14ac:dyDescent="0.3">
      <c r="H137"/>
      <c r="J137" s="1"/>
    </row>
    <row r="138" spans="8:10" x14ac:dyDescent="0.3">
      <c r="H138"/>
      <c r="J138" s="1"/>
    </row>
    <row r="139" spans="8:10" x14ac:dyDescent="0.3">
      <c r="H139"/>
      <c r="J139" s="1"/>
    </row>
    <row r="140" spans="8:10" x14ac:dyDescent="0.3">
      <c r="H140"/>
      <c r="J140" s="1"/>
    </row>
    <row r="141" spans="8:10" x14ac:dyDescent="0.3">
      <c r="H141"/>
      <c r="J141" s="1"/>
    </row>
    <row r="142" spans="8:10" x14ac:dyDescent="0.3">
      <c r="H142"/>
      <c r="J142" s="1"/>
    </row>
    <row r="143" spans="8:10" x14ac:dyDescent="0.3">
      <c r="H143"/>
      <c r="J143" s="1"/>
    </row>
    <row r="144" spans="8:10" x14ac:dyDescent="0.3">
      <c r="H144"/>
      <c r="J144" s="1"/>
    </row>
    <row r="145" spans="8:10" x14ac:dyDescent="0.3">
      <c r="H145"/>
      <c r="J145" s="1"/>
    </row>
    <row r="146" spans="8:10" x14ac:dyDescent="0.3">
      <c r="H146"/>
      <c r="J146" s="1"/>
    </row>
    <row r="147" spans="8:10" x14ac:dyDescent="0.3">
      <c r="H147"/>
      <c r="J147" s="1"/>
    </row>
    <row r="148" spans="8:10" x14ac:dyDescent="0.3">
      <c r="H148"/>
      <c r="J148" s="1"/>
    </row>
    <row r="149" spans="8:10" x14ac:dyDescent="0.3">
      <c r="H149"/>
      <c r="J149" s="1"/>
    </row>
    <row r="150" spans="8:10" x14ac:dyDescent="0.3">
      <c r="H150"/>
      <c r="J150" s="1"/>
    </row>
    <row r="151" spans="8:10" x14ac:dyDescent="0.3">
      <c r="H151"/>
      <c r="J151" s="1"/>
    </row>
    <row r="152" spans="8:10" x14ac:dyDescent="0.3">
      <c r="H152"/>
      <c r="J152" s="1"/>
    </row>
    <row r="153" spans="8:10" x14ac:dyDescent="0.3">
      <c r="H153"/>
      <c r="J153" s="1"/>
    </row>
    <row r="154" spans="8:10" x14ac:dyDescent="0.3">
      <c r="H154"/>
      <c r="J154" s="1"/>
    </row>
    <row r="155" spans="8:10" x14ac:dyDescent="0.3">
      <c r="H155"/>
      <c r="J155" s="1"/>
    </row>
    <row r="156" spans="8:10" x14ac:dyDescent="0.3">
      <c r="H156"/>
      <c r="J156" s="1"/>
    </row>
    <row r="157" spans="8:10" x14ac:dyDescent="0.3">
      <c r="H157"/>
      <c r="J157" s="1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7"/>
  <sheetViews>
    <sheetView tabSelected="1" zoomScale="85" zoomScaleNormal="85"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P28" sqref="P28"/>
    </sheetView>
  </sheetViews>
  <sheetFormatPr defaultRowHeight="16.5" x14ac:dyDescent="0.3"/>
  <cols>
    <col min="1" max="1" width="10.875" bestFit="1" customWidth="1"/>
    <col min="2" max="2" width="8.625" bestFit="1" customWidth="1"/>
    <col min="3" max="3" width="14" bestFit="1" customWidth="1"/>
    <col min="4" max="4" width="7.625" bestFit="1" customWidth="1"/>
    <col min="5" max="5" width="9.75" bestFit="1" customWidth="1"/>
    <col min="6" max="7" width="7.375" bestFit="1" customWidth="1"/>
    <col min="8" max="8" width="7.375" style="2" bestFit="1" customWidth="1"/>
    <col min="9" max="9" width="7.25" bestFit="1" customWidth="1"/>
    <col min="10" max="10" width="10.125" bestFit="1" customWidth="1"/>
    <col min="11" max="11" width="35.125" style="36" customWidth="1"/>
    <col min="12" max="12" width="7.625" bestFit="1" customWidth="1"/>
    <col min="13" max="13" width="9.75" bestFit="1" customWidth="1"/>
    <col min="14" max="16" width="7.875" bestFit="1" customWidth="1"/>
    <col min="17" max="17" width="7.25" bestFit="1" customWidth="1"/>
    <col min="18" max="18" width="10.125" bestFit="1" customWidth="1"/>
    <col min="19" max="19" width="41" style="36" customWidth="1"/>
    <col min="20" max="20" width="7.625" bestFit="1" customWidth="1"/>
    <col min="21" max="21" width="9.75" bestFit="1" customWidth="1"/>
    <col min="22" max="24" width="7.375" bestFit="1" customWidth="1"/>
    <col min="25" max="25" width="7.25" bestFit="1" customWidth="1"/>
    <col min="26" max="26" width="10.125" bestFit="1" customWidth="1"/>
    <col min="27" max="27" width="27.75" style="36" customWidth="1"/>
    <col min="28" max="28" width="7.625" bestFit="1" customWidth="1"/>
    <col min="29" max="29" width="8.375" customWidth="1"/>
    <col min="30" max="30" width="6.875" customWidth="1"/>
    <col min="31" max="31" width="8.125" customWidth="1"/>
    <col min="32" max="32" width="7.625" customWidth="1"/>
    <col min="33" max="33" width="7.25" bestFit="1" customWidth="1"/>
    <col min="34" max="34" width="10.125" bestFit="1" customWidth="1"/>
    <col min="35" max="35" width="29.375" style="36" customWidth="1"/>
  </cols>
  <sheetData>
    <row r="1" spans="1:35" s="8" customFormat="1" x14ac:dyDescent="0.3">
      <c r="A1" s="8" t="s">
        <v>3</v>
      </c>
      <c r="B1" s="8" t="s">
        <v>2</v>
      </c>
      <c r="C1" s="8" t="s">
        <v>5</v>
      </c>
      <c r="D1" s="8" t="s">
        <v>21</v>
      </c>
      <c r="E1" s="8" t="s">
        <v>4</v>
      </c>
      <c r="F1" s="8" t="s">
        <v>9</v>
      </c>
      <c r="G1" s="8" t="s">
        <v>11</v>
      </c>
      <c r="H1" s="9" t="s">
        <v>10</v>
      </c>
      <c r="I1" s="8" t="s">
        <v>12</v>
      </c>
      <c r="J1" s="8" t="s">
        <v>13</v>
      </c>
      <c r="K1" s="35" t="s">
        <v>7</v>
      </c>
      <c r="L1" s="8" t="s">
        <v>21</v>
      </c>
      <c r="M1" s="8" t="s">
        <v>4</v>
      </c>
      <c r="N1" s="8" t="s">
        <v>9</v>
      </c>
      <c r="O1" s="8" t="s">
        <v>11</v>
      </c>
      <c r="P1" s="9" t="s">
        <v>10</v>
      </c>
      <c r="Q1" s="8" t="s">
        <v>12</v>
      </c>
      <c r="R1" s="8" t="s">
        <v>13</v>
      </c>
      <c r="S1" s="35" t="s">
        <v>7</v>
      </c>
      <c r="T1" s="8" t="s">
        <v>21</v>
      </c>
      <c r="U1" s="8" t="s">
        <v>4</v>
      </c>
      <c r="V1" s="8" t="s">
        <v>9</v>
      </c>
      <c r="W1" s="8" t="s">
        <v>11</v>
      </c>
      <c r="X1" s="9" t="s">
        <v>10</v>
      </c>
      <c r="Y1" s="8" t="s">
        <v>12</v>
      </c>
      <c r="Z1" s="8" t="s">
        <v>13</v>
      </c>
      <c r="AA1" s="35" t="s">
        <v>7</v>
      </c>
      <c r="AB1" s="8" t="s">
        <v>21</v>
      </c>
      <c r="AC1" s="8" t="s">
        <v>4</v>
      </c>
      <c r="AD1" s="8" t="s">
        <v>9</v>
      </c>
      <c r="AE1" s="8" t="s">
        <v>11</v>
      </c>
      <c r="AF1" s="9" t="s">
        <v>10</v>
      </c>
      <c r="AG1" s="8" t="s">
        <v>12</v>
      </c>
      <c r="AH1" s="8" t="s">
        <v>13</v>
      </c>
      <c r="AI1" s="35" t="s">
        <v>7</v>
      </c>
    </row>
    <row r="2" spans="1:35" x14ac:dyDescent="0.3">
      <c r="A2" t="s">
        <v>1</v>
      </c>
      <c r="B2" t="s">
        <v>0</v>
      </c>
      <c r="C2" t="s">
        <v>15</v>
      </c>
      <c r="D2">
        <v>16</v>
      </c>
      <c r="E2">
        <v>2</v>
      </c>
      <c r="F2" s="3">
        <v>0.37752657524621103</v>
      </c>
      <c r="G2" s="3">
        <v>0.80008240330103197</v>
      </c>
      <c r="H2" s="3">
        <v>0.50253895260328196</v>
      </c>
      <c r="I2" s="4">
        <v>3.62643760668491</v>
      </c>
      <c r="J2" s="1">
        <v>3.363425925925926E-5</v>
      </c>
      <c r="K2" s="36" t="s">
        <v>16</v>
      </c>
      <c r="L2">
        <v>16</v>
      </c>
      <c r="M2">
        <v>2</v>
      </c>
      <c r="N2" s="3">
        <v>0.37774072592605501</v>
      </c>
      <c r="O2" s="3">
        <v>0.79994476454990804</v>
      </c>
      <c r="P2" s="3">
        <v>0.50250673763402298</v>
      </c>
      <c r="Q2" s="4">
        <v>3.63753505766622</v>
      </c>
      <c r="R2" s="1">
        <v>1.9634374999999999E-3</v>
      </c>
      <c r="S2" s="36" t="s">
        <v>19</v>
      </c>
      <c r="T2">
        <v>16</v>
      </c>
      <c r="U2">
        <v>2</v>
      </c>
      <c r="V2">
        <v>0.37716268020286198</v>
      </c>
      <c r="W2">
        <v>0.80031623134174801</v>
      </c>
      <c r="X2">
        <v>0.50290697744467805</v>
      </c>
      <c r="Y2">
        <v>3.6464095465497501</v>
      </c>
      <c r="Z2" s="1">
        <v>5.2380787037037031E-3</v>
      </c>
      <c r="AA2" s="36" t="s">
        <v>20</v>
      </c>
      <c r="AH2" s="1"/>
    </row>
    <row r="3" spans="1:35" x14ac:dyDescent="0.3">
      <c r="A3" t="s">
        <v>1</v>
      </c>
      <c r="B3" t="s">
        <v>0</v>
      </c>
      <c r="C3" t="s">
        <v>15</v>
      </c>
      <c r="D3">
        <v>81</v>
      </c>
      <c r="E3">
        <v>3</v>
      </c>
      <c r="F3" s="3">
        <v>0.80660777861808497</v>
      </c>
      <c r="G3" s="3">
        <v>0.44595784930946503</v>
      </c>
      <c r="H3" s="3">
        <v>0.25098597014884799</v>
      </c>
      <c r="I3" s="4">
        <v>1.97054889488199</v>
      </c>
      <c r="J3" s="1">
        <v>9.5300925925925937E-5</v>
      </c>
      <c r="K3" s="36" t="s">
        <v>16</v>
      </c>
      <c r="L3">
        <v>81</v>
      </c>
      <c r="M3">
        <v>3</v>
      </c>
      <c r="N3" s="3">
        <v>0.806643408016673</v>
      </c>
      <c r="O3" s="3">
        <v>0.44591676714557699</v>
      </c>
      <c r="P3" s="3">
        <v>0.25103512378082699</v>
      </c>
      <c r="Q3" s="4">
        <v>1.9694039691077401</v>
      </c>
      <c r="R3" s="1">
        <v>2.0732291666666668E-3</v>
      </c>
      <c r="S3" s="36" t="s">
        <v>19</v>
      </c>
      <c r="T3">
        <v>81</v>
      </c>
      <c r="U3">
        <v>3</v>
      </c>
      <c r="V3">
        <v>0.80689992676544298</v>
      </c>
      <c r="W3">
        <v>0.44562087867067202</v>
      </c>
      <c r="X3">
        <v>0.25091067610701101</v>
      </c>
      <c r="Y3">
        <v>1.96688804681365</v>
      </c>
      <c r="Z3" s="1">
        <v>5.7136111111111111E-3</v>
      </c>
      <c r="AA3" s="36" t="s">
        <v>20</v>
      </c>
      <c r="AH3" s="1"/>
    </row>
    <row r="4" spans="1:35" x14ac:dyDescent="0.3">
      <c r="A4" t="s">
        <v>1</v>
      </c>
      <c r="B4" t="s">
        <v>0</v>
      </c>
      <c r="C4" t="s">
        <v>15</v>
      </c>
      <c r="D4">
        <v>256</v>
      </c>
      <c r="E4">
        <v>4</v>
      </c>
      <c r="F4" s="3">
        <v>0.892987445828611</v>
      </c>
      <c r="G4" s="3">
        <v>0.331735291620808</v>
      </c>
      <c r="H4" s="3">
        <v>0.17544054099092199</v>
      </c>
      <c r="I4" s="4">
        <v>1.2730434503110599</v>
      </c>
      <c r="J4" s="1">
        <v>2.1428240740740739E-4</v>
      </c>
      <c r="K4" s="36" t="s">
        <v>16</v>
      </c>
      <c r="L4">
        <v>256</v>
      </c>
      <c r="M4">
        <v>4</v>
      </c>
      <c r="N4" s="3">
        <v>0.89300166895067201</v>
      </c>
      <c r="O4" s="3">
        <v>0.33171324529002899</v>
      </c>
      <c r="P4" s="3">
        <v>0.17543568736255699</v>
      </c>
      <c r="Q4" s="4">
        <v>1.27330568887533</v>
      </c>
      <c r="R4" s="1">
        <v>2.2705671296296298E-3</v>
      </c>
      <c r="S4" s="36" t="s">
        <v>19</v>
      </c>
      <c r="T4">
        <v>256</v>
      </c>
      <c r="U4">
        <v>4</v>
      </c>
      <c r="V4">
        <v>0.89302924440613995</v>
      </c>
      <c r="W4">
        <v>0.33167049820623301</v>
      </c>
      <c r="X4">
        <v>0.17542217907737201</v>
      </c>
      <c r="Y4">
        <v>1.2739910763822</v>
      </c>
      <c r="Z4" s="1">
        <v>6.5588657407407401E-3</v>
      </c>
      <c r="AA4" s="36" t="s">
        <v>20</v>
      </c>
      <c r="AH4" s="1"/>
    </row>
    <row r="5" spans="1:35" x14ac:dyDescent="0.3">
      <c r="A5" t="s">
        <v>1</v>
      </c>
      <c r="B5" t="s">
        <v>0</v>
      </c>
      <c r="C5" t="s">
        <v>15</v>
      </c>
      <c r="D5">
        <v>625</v>
      </c>
      <c r="E5">
        <v>5</v>
      </c>
      <c r="F5" s="3">
        <v>0.93148530055669498</v>
      </c>
      <c r="G5" s="3">
        <v>0.26543989070327001</v>
      </c>
      <c r="H5" s="3">
        <v>0.13337102992837199</v>
      </c>
      <c r="I5" s="4">
        <v>1.1015895184201501</v>
      </c>
      <c r="J5" s="1">
        <v>4.6075231481481482E-4</v>
      </c>
      <c r="K5" s="36" t="s">
        <v>16</v>
      </c>
      <c r="L5">
        <v>625</v>
      </c>
      <c r="M5">
        <v>5</v>
      </c>
      <c r="N5" s="3">
        <v>0.93152056388801596</v>
      </c>
      <c r="O5" s="3">
        <v>0.26537157325027799</v>
      </c>
      <c r="P5" s="3">
        <v>0.133353695154899</v>
      </c>
      <c r="Q5" s="4">
        <v>1.10240238356177</v>
      </c>
      <c r="R5" s="1">
        <v>2.664479166666667E-3</v>
      </c>
      <c r="S5" s="36" t="s">
        <v>19</v>
      </c>
      <c r="T5">
        <v>625</v>
      </c>
      <c r="U5">
        <v>5</v>
      </c>
      <c r="V5">
        <v>0.93149941965112004</v>
      </c>
      <c r="W5">
        <v>0.26541253917133001</v>
      </c>
      <c r="X5">
        <v>0.133360178500569</v>
      </c>
      <c r="Y5">
        <v>1.1025914125215399</v>
      </c>
      <c r="Z5" s="1">
        <v>8.2063888888888898E-3</v>
      </c>
      <c r="AA5" s="36" t="s">
        <v>20</v>
      </c>
      <c r="AH5" s="5"/>
    </row>
    <row r="6" spans="1:35" x14ac:dyDescent="0.3">
      <c r="A6" t="s">
        <v>1</v>
      </c>
      <c r="B6" t="s">
        <v>0</v>
      </c>
      <c r="C6" t="s">
        <v>15</v>
      </c>
      <c r="D6">
        <v>1296</v>
      </c>
      <c r="E6">
        <v>6</v>
      </c>
      <c r="F6" s="3">
        <v>0.95055989564068699</v>
      </c>
      <c r="G6" s="3">
        <v>0.22548310197881799</v>
      </c>
      <c r="H6" s="3">
        <v>0.1108627562961</v>
      </c>
      <c r="I6" s="4">
        <v>0.85742048331687504</v>
      </c>
      <c r="J6" s="1">
        <v>9.6505787037037046E-4</v>
      </c>
      <c r="K6" s="36" t="s">
        <v>16</v>
      </c>
      <c r="L6">
        <v>1296</v>
      </c>
      <c r="M6">
        <v>6</v>
      </c>
      <c r="N6" s="3">
        <v>0.95056632420752996</v>
      </c>
      <c r="O6" s="3">
        <v>0.22546844201465799</v>
      </c>
      <c r="P6" s="3">
        <v>0.110859644698695</v>
      </c>
      <c r="Q6" s="4">
        <v>0.85919726071941505</v>
      </c>
      <c r="R6" s="1">
        <v>3.4586111111111107E-3</v>
      </c>
      <c r="S6" s="36" t="s">
        <v>19</v>
      </c>
      <c r="T6">
        <v>1296</v>
      </c>
      <c r="U6">
        <v>6</v>
      </c>
      <c r="V6">
        <v>0.95057076080217795</v>
      </c>
      <c r="W6">
        <v>0.22545832406861999</v>
      </c>
      <c r="X6">
        <v>0.110857089646112</v>
      </c>
      <c r="Y6">
        <v>0.85882799313301705</v>
      </c>
      <c r="Z6" s="5">
        <v>1.1353599537037037E-2</v>
      </c>
      <c r="AA6" s="36" t="s">
        <v>20</v>
      </c>
      <c r="AH6" s="5"/>
    </row>
    <row r="7" spans="1:35" s="10" customFormat="1" x14ac:dyDescent="0.3">
      <c r="A7" s="10" t="s">
        <v>1</v>
      </c>
      <c r="B7" s="10" t="s">
        <v>0</v>
      </c>
      <c r="C7" s="10" t="s">
        <v>15</v>
      </c>
      <c r="D7" s="10">
        <v>2401</v>
      </c>
      <c r="E7" s="11">
        <v>7</v>
      </c>
      <c r="F7" s="12">
        <v>0.96036172124205099</v>
      </c>
      <c r="G7" s="12">
        <v>0.20189785510088401</v>
      </c>
      <c r="H7" s="13">
        <v>9.4651238249852998E-2</v>
      </c>
      <c r="I7" s="14">
        <v>0.64200496344021096</v>
      </c>
      <c r="J7" s="15">
        <v>1.9039120370370371E-3</v>
      </c>
      <c r="K7" s="34" t="s">
        <v>16</v>
      </c>
      <c r="L7" s="10">
        <v>2401</v>
      </c>
      <c r="M7" s="11">
        <v>7</v>
      </c>
      <c r="N7" s="12">
        <v>0.96034900579122295</v>
      </c>
      <c r="O7" s="12">
        <v>0.20193023562394599</v>
      </c>
      <c r="P7" s="13">
        <v>9.4655060305712801E-2</v>
      </c>
      <c r="Q7" s="14">
        <v>0.64165230812137097</v>
      </c>
      <c r="R7" s="15">
        <v>4.9636111111111105E-3</v>
      </c>
      <c r="S7" s="34" t="s">
        <v>19</v>
      </c>
      <c r="T7" s="10">
        <v>2401</v>
      </c>
      <c r="U7" s="11">
        <v>7</v>
      </c>
      <c r="V7" s="11">
        <v>0.96035682266681499</v>
      </c>
      <c r="W7" s="11">
        <v>0.201910330179394</v>
      </c>
      <c r="X7" s="11">
        <v>9.4651776406890695E-2</v>
      </c>
      <c r="Y7" s="11">
        <v>0.64168376559849105</v>
      </c>
      <c r="Z7" s="33">
        <v>1.7168622685185184E-2</v>
      </c>
      <c r="AA7" s="35" t="s">
        <v>20</v>
      </c>
      <c r="AC7" s="11"/>
      <c r="AD7" s="11"/>
      <c r="AE7" s="11"/>
      <c r="AF7" s="11"/>
      <c r="AG7" s="11"/>
      <c r="AH7" s="33"/>
      <c r="AI7" s="35"/>
    </row>
    <row r="8" spans="1:35" x14ac:dyDescent="0.3">
      <c r="A8" t="s">
        <v>1</v>
      </c>
      <c r="B8" t="s">
        <v>0</v>
      </c>
      <c r="C8" t="s">
        <v>6</v>
      </c>
      <c r="D8">
        <v>16</v>
      </c>
      <c r="E8">
        <v>2</v>
      </c>
      <c r="F8" s="3">
        <v>0.69910787303150101</v>
      </c>
      <c r="G8" s="3">
        <v>0.55626242345393395</v>
      </c>
      <c r="H8" s="3">
        <v>0.330704412221002</v>
      </c>
      <c r="I8" s="4">
        <v>1.4355680063602401</v>
      </c>
      <c r="J8" s="1">
        <v>3.4965277777777778E-5</v>
      </c>
      <c r="K8" s="36" t="s">
        <v>16</v>
      </c>
      <c r="L8">
        <v>16</v>
      </c>
      <c r="M8">
        <v>2</v>
      </c>
      <c r="N8" s="3">
        <v>0.73243175167042895</v>
      </c>
      <c r="O8" s="3">
        <v>0.52455568617710102</v>
      </c>
      <c r="P8" s="3">
        <v>0.31999807767448901</v>
      </c>
      <c r="Q8" s="4">
        <v>1.42091919248225</v>
      </c>
      <c r="R8" s="1">
        <v>6.2893518518518523E-5</v>
      </c>
      <c r="S8" s="36" t="s">
        <v>19</v>
      </c>
      <c r="T8">
        <v>16</v>
      </c>
      <c r="U8">
        <v>2</v>
      </c>
      <c r="V8" s="3">
        <v>0.68231065291160797</v>
      </c>
      <c r="W8" s="3">
        <v>0.57157817500152297</v>
      </c>
      <c r="X8" s="3">
        <v>0.33389371062948803</v>
      </c>
      <c r="Y8" s="4">
        <v>1.37976640843006</v>
      </c>
      <c r="Z8" s="1">
        <v>3.2912847222222219E-3</v>
      </c>
      <c r="AA8" s="36" t="s">
        <v>20</v>
      </c>
      <c r="AD8" s="3"/>
      <c r="AE8" s="3"/>
      <c r="AF8" s="3"/>
      <c r="AG8" s="4"/>
      <c r="AH8" s="1"/>
    </row>
    <row r="9" spans="1:35" x14ac:dyDescent="0.3">
      <c r="A9" t="s">
        <v>1</v>
      </c>
      <c r="B9" t="s">
        <v>0</v>
      </c>
      <c r="C9" t="s">
        <v>6</v>
      </c>
      <c r="D9">
        <v>81</v>
      </c>
      <c r="E9">
        <v>3</v>
      </c>
      <c r="F9" s="3">
        <v>0.922114628455451</v>
      </c>
      <c r="G9" s="3">
        <v>0.28301031152151701</v>
      </c>
      <c r="H9" s="3">
        <v>0.13813753637395801</v>
      </c>
      <c r="I9" s="4">
        <v>0.76436644993634195</v>
      </c>
      <c r="J9" s="1">
        <v>9.8263888888888891E-5</v>
      </c>
      <c r="K9" s="36" t="s">
        <v>16</v>
      </c>
      <c r="L9">
        <v>81</v>
      </c>
      <c r="M9">
        <v>3</v>
      </c>
      <c r="N9" s="3">
        <v>0.92692278225327496</v>
      </c>
      <c r="O9" s="3">
        <v>0.27413552148711501</v>
      </c>
      <c r="P9" s="3">
        <v>0.13279814337968601</v>
      </c>
      <c r="Q9" s="4">
        <v>0.71126783618040401</v>
      </c>
      <c r="R9" s="1">
        <v>1.7502314814814814E-4</v>
      </c>
      <c r="S9" s="36" t="s">
        <v>19</v>
      </c>
      <c r="T9">
        <v>81</v>
      </c>
      <c r="U9">
        <v>3</v>
      </c>
      <c r="V9" s="3">
        <v>0.92517714727704503</v>
      </c>
      <c r="W9" s="3">
        <v>0.27739041002540399</v>
      </c>
      <c r="X9" s="3">
        <v>0.134301164361909</v>
      </c>
      <c r="Y9" s="4">
        <v>0.70325575947991803</v>
      </c>
      <c r="Z9" s="1">
        <v>3.7938541666666663E-3</v>
      </c>
      <c r="AA9" s="36" t="s">
        <v>20</v>
      </c>
      <c r="AD9" s="3"/>
      <c r="AE9" s="3"/>
      <c r="AF9" s="3"/>
      <c r="AG9" s="4"/>
      <c r="AH9" s="1"/>
    </row>
    <row r="10" spans="1:35" x14ac:dyDescent="0.3">
      <c r="A10" t="s">
        <v>1</v>
      </c>
      <c r="B10" t="s">
        <v>0</v>
      </c>
      <c r="C10" t="s">
        <v>6</v>
      </c>
      <c r="D10">
        <v>256</v>
      </c>
      <c r="E10">
        <v>4</v>
      </c>
      <c r="F10" s="3">
        <v>0.95671288974383994</v>
      </c>
      <c r="G10" s="3">
        <v>0.21098598540598601</v>
      </c>
      <c r="H10" s="3">
        <v>9.4660750620698494E-2</v>
      </c>
      <c r="I10" s="4">
        <v>0.54792861381589297</v>
      </c>
      <c r="J10" s="1">
        <v>2.2605324074074072E-4</v>
      </c>
      <c r="K10" s="36" t="s">
        <v>16</v>
      </c>
      <c r="L10">
        <v>256</v>
      </c>
      <c r="M10">
        <v>4</v>
      </c>
      <c r="N10" s="3">
        <v>0.95731507004194905</v>
      </c>
      <c r="O10" s="3">
        <v>0.209513300272377</v>
      </c>
      <c r="P10" s="3">
        <v>9.2684099963272398E-2</v>
      </c>
      <c r="Q10" s="4">
        <v>0.53306858884850905</v>
      </c>
      <c r="R10" s="1">
        <v>3.8462962962962957E-4</v>
      </c>
      <c r="S10" s="36" t="s">
        <v>19</v>
      </c>
      <c r="T10">
        <v>256</v>
      </c>
      <c r="U10">
        <v>4</v>
      </c>
      <c r="V10" s="3">
        <v>0.95826233596405197</v>
      </c>
      <c r="W10" s="3">
        <v>0.20717549294072299</v>
      </c>
      <c r="X10" s="3">
        <v>9.1247656303703198E-2</v>
      </c>
      <c r="Y10" s="4">
        <v>0.50120349574805001</v>
      </c>
      <c r="Z10" s="1">
        <v>4.6870601851851856E-3</v>
      </c>
      <c r="AA10" s="36" t="s">
        <v>20</v>
      </c>
      <c r="AD10" s="3"/>
      <c r="AE10" s="3"/>
      <c r="AF10" s="3"/>
      <c r="AG10" s="4"/>
      <c r="AH10" s="1"/>
    </row>
    <row r="11" spans="1:35" x14ac:dyDescent="0.3">
      <c r="A11" t="s">
        <v>1</v>
      </c>
      <c r="B11" t="s">
        <v>0</v>
      </c>
      <c r="C11" t="s">
        <v>6</v>
      </c>
      <c r="D11">
        <v>625</v>
      </c>
      <c r="E11">
        <v>5</v>
      </c>
      <c r="F11" s="3">
        <v>0.96942663438083898</v>
      </c>
      <c r="G11" s="3">
        <v>0.17731518780355701</v>
      </c>
      <c r="H11" s="3">
        <v>7.1958652799154907E-2</v>
      </c>
      <c r="I11" s="4">
        <v>0.45175426562120602</v>
      </c>
      <c r="J11" s="1">
        <v>4.8122685185185188E-4</v>
      </c>
      <c r="K11" s="36" t="s">
        <v>16</v>
      </c>
      <c r="L11">
        <v>625</v>
      </c>
      <c r="M11">
        <v>5</v>
      </c>
      <c r="N11" s="3">
        <v>0.97061854293455097</v>
      </c>
      <c r="O11" s="3">
        <v>0.17382449486899501</v>
      </c>
      <c r="P11" s="3">
        <v>7.0628854454988302E-2</v>
      </c>
      <c r="Q11" s="4">
        <v>0.43183100737730101</v>
      </c>
      <c r="R11" s="1">
        <v>7.9871527777777786E-4</v>
      </c>
      <c r="S11" s="36" t="s">
        <v>19</v>
      </c>
      <c r="T11">
        <v>625</v>
      </c>
      <c r="U11">
        <v>5</v>
      </c>
      <c r="V11" s="3">
        <v>0.97024639009782498</v>
      </c>
      <c r="W11" s="3">
        <v>0.174921882980277</v>
      </c>
      <c r="X11" s="3">
        <v>7.0021409110285898E-2</v>
      </c>
      <c r="Y11" s="4">
        <v>0.42528985955597798</v>
      </c>
      <c r="Z11" s="1">
        <v>6.2911226851851852E-3</v>
      </c>
      <c r="AA11" s="36" t="s">
        <v>20</v>
      </c>
      <c r="AD11" s="3"/>
      <c r="AE11" s="3"/>
      <c r="AF11" s="3"/>
      <c r="AG11" s="4"/>
      <c r="AH11" s="5"/>
    </row>
    <row r="12" spans="1:35" x14ac:dyDescent="0.3">
      <c r="A12" t="s">
        <v>1</v>
      </c>
      <c r="B12" t="s">
        <v>0</v>
      </c>
      <c r="C12" t="s">
        <v>6</v>
      </c>
      <c r="D12">
        <v>1296</v>
      </c>
      <c r="E12">
        <v>6</v>
      </c>
      <c r="F12" s="3">
        <v>0.97783425401630097</v>
      </c>
      <c r="G12" s="3">
        <v>0.15097863249340501</v>
      </c>
      <c r="H12" s="3">
        <v>5.8257768620409801E-2</v>
      </c>
      <c r="I12" s="4">
        <v>0.3473466943979</v>
      </c>
      <c r="J12" s="1">
        <v>9.7131944444444447E-4</v>
      </c>
      <c r="K12" s="36" t="s">
        <v>16</v>
      </c>
      <c r="L12">
        <v>1296</v>
      </c>
      <c r="M12">
        <v>6</v>
      </c>
      <c r="N12" s="7">
        <v>0.97819981128688405</v>
      </c>
      <c r="O12" s="3">
        <v>0.14972848763982499</v>
      </c>
      <c r="P12" s="3">
        <v>5.6933904823240698E-2</v>
      </c>
      <c r="Q12" s="4">
        <v>0.33386224551427601</v>
      </c>
      <c r="R12" s="1">
        <v>1.574212962962963E-3</v>
      </c>
      <c r="S12" s="36" t="s">
        <v>19</v>
      </c>
      <c r="T12">
        <v>1296</v>
      </c>
      <c r="U12">
        <v>6</v>
      </c>
      <c r="V12" s="7">
        <v>0.978071348024109</v>
      </c>
      <c r="W12" s="3">
        <v>0.15016899660185901</v>
      </c>
      <c r="X12" s="3">
        <v>5.5947112315733002E-2</v>
      </c>
      <c r="Y12" s="4">
        <v>0.31778411320995398</v>
      </c>
      <c r="Z12" s="5">
        <v>9.2593634259259261E-3</v>
      </c>
      <c r="AA12" s="36" t="s">
        <v>20</v>
      </c>
      <c r="AD12" s="7"/>
      <c r="AE12" s="3"/>
      <c r="AF12" s="3"/>
      <c r="AG12" s="4"/>
      <c r="AH12" s="5"/>
    </row>
    <row r="13" spans="1:35" s="8" customFormat="1" x14ac:dyDescent="0.3">
      <c r="A13" s="8" t="s">
        <v>1</v>
      </c>
      <c r="B13" s="8" t="s">
        <v>0</v>
      </c>
      <c r="C13" s="8" t="s">
        <v>6</v>
      </c>
      <c r="D13" s="10">
        <v>2401</v>
      </c>
      <c r="E13" s="11">
        <v>7</v>
      </c>
      <c r="F13" s="12">
        <v>0.98358746559075505</v>
      </c>
      <c r="G13" s="12">
        <v>0.12991584912471399</v>
      </c>
      <c r="H13" s="13">
        <v>4.74615614548611E-2</v>
      </c>
      <c r="I13" s="14">
        <v>0.29261491384819699</v>
      </c>
      <c r="J13" s="15">
        <v>1.893587962962963E-3</v>
      </c>
      <c r="K13" s="35" t="s">
        <v>16</v>
      </c>
      <c r="L13" s="8">
        <v>2401</v>
      </c>
      <c r="M13" s="16">
        <v>7</v>
      </c>
      <c r="N13" s="17">
        <v>0.98392966854855801</v>
      </c>
      <c r="O13" s="18">
        <v>0.12855433569836799</v>
      </c>
      <c r="P13" s="19">
        <v>4.5892361602953402E-2</v>
      </c>
      <c r="Q13" s="14">
        <v>0.26325852197520599</v>
      </c>
      <c r="R13" s="20">
        <v>2.9991666666666669E-3</v>
      </c>
      <c r="S13" s="35" t="s">
        <v>19</v>
      </c>
      <c r="T13" s="8">
        <v>2401</v>
      </c>
      <c r="U13" s="16">
        <v>7</v>
      </c>
      <c r="V13" s="17">
        <v>0.98392045690349805</v>
      </c>
      <c r="W13" s="18">
        <v>0.12859117461689701</v>
      </c>
      <c r="X13" s="19">
        <v>4.5150120443652103E-2</v>
      </c>
      <c r="Y13" s="14">
        <v>0.256486075251113</v>
      </c>
      <c r="Z13" s="21">
        <v>1.5909004629629631E-2</v>
      </c>
      <c r="AA13" s="35" t="s">
        <v>20</v>
      </c>
      <c r="AC13" s="16"/>
      <c r="AD13" s="17"/>
      <c r="AE13" s="18"/>
      <c r="AF13" s="18"/>
      <c r="AG13" s="14"/>
      <c r="AH13" s="22"/>
      <c r="AI13" s="35"/>
    </row>
    <row r="14" spans="1:35" x14ac:dyDescent="0.3">
      <c r="A14" t="s">
        <v>1</v>
      </c>
      <c r="B14" t="s">
        <v>0</v>
      </c>
      <c r="C14" t="s">
        <v>22</v>
      </c>
      <c r="D14">
        <v>16</v>
      </c>
      <c r="E14">
        <v>2</v>
      </c>
      <c r="F14" s="3">
        <v>0.36895359235005198</v>
      </c>
      <c r="G14" s="3">
        <v>0.80557310949456995</v>
      </c>
      <c r="H14" s="3">
        <v>0.50640160261336498</v>
      </c>
      <c r="I14" s="4">
        <v>3.6300481277812602</v>
      </c>
      <c r="J14" s="1">
        <v>1.1412037037037037E-5</v>
      </c>
      <c r="K14" s="36" t="s">
        <v>16</v>
      </c>
      <c r="L14">
        <v>16</v>
      </c>
      <c r="M14">
        <v>2</v>
      </c>
      <c r="N14" s="3">
        <v>0.36866914433922698</v>
      </c>
      <c r="O14" s="3">
        <v>0.80575464753173598</v>
      </c>
      <c r="P14" s="3">
        <v>0.50665004870170904</v>
      </c>
      <c r="Q14" s="4">
        <v>3.63704458077257</v>
      </c>
      <c r="R14" s="1">
        <v>9.0424768518518512E-4</v>
      </c>
      <c r="S14" s="36" t="s">
        <v>19</v>
      </c>
      <c r="T14">
        <v>16</v>
      </c>
      <c r="U14">
        <v>2</v>
      </c>
      <c r="V14" s="3">
        <v>0.36866914424066799</v>
      </c>
      <c r="W14" s="3">
        <v>0.805754647594631</v>
      </c>
      <c r="X14" s="3">
        <v>0.506650050562928</v>
      </c>
      <c r="Y14" s="4">
        <v>3.63704460654027</v>
      </c>
      <c r="Z14" s="1">
        <v>1.8833680555555557E-3</v>
      </c>
      <c r="AA14" s="36" t="s">
        <v>20</v>
      </c>
      <c r="AB14">
        <v>16</v>
      </c>
      <c r="AC14">
        <v>2</v>
      </c>
      <c r="AD14" s="3">
        <v>0.368669144349351</v>
      </c>
      <c r="AE14" s="3">
        <v>0.80575464752527604</v>
      </c>
      <c r="AF14" s="3">
        <v>0.50665005054509105</v>
      </c>
      <c r="AG14" s="4">
        <v>3.6370446052736201</v>
      </c>
      <c r="AH14" s="1">
        <v>3.5647453703703705E-3</v>
      </c>
      <c r="AI14" s="36" t="s">
        <v>23</v>
      </c>
    </row>
    <row r="15" spans="1:35" x14ac:dyDescent="0.3">
      <c r="A15" t="s">
        <v>1</v>
      </c>
      <c r="B15" t="s">
        <v>0</v>
      </c>
      <c r="C15" t="s">
        <v>22</v>
      </c>
      <c r="D15">
        <v>81</v>
      </c>
      <c r="E15">
        <v>3</v>
      </c>
      <c r="F15" s="3">
        <v>0.80843245581286705</v>
      </c>
      <c r="G15" s="3">
        <v>0.44384903224701799</v>
      </c>
      <c r="H15" s="3">
        <v>0.25117829452109203</v>
      </c>
      <c r="I15" s="4">
        <v>2.0033588260221902</v>
      </c>
      <c r="J15" s="1">
        <v>3.2928240740740738E-5</v>
      </c>
      <c r="K15" s="36" t="s">
        <v>16</v>
      </c>
      <c r="L15">
        <v>81</v>
      </c>
      <c r="M15">
        <v>3</v>
      </c>
      <c r="N15" s="3">
        <v>0.80601845504608904</v>
      </c>
      <c r="O15" s="3">
        <v>0.44663681549960099</v>
      </c>
      <c r="P15" s="3">
        <v>0.25183031962478603</v>
      </c>
      <c r="Q15" s="4">
        <v>1.98247595036475</v>
      </c>
      <c r="R15" s="1">
        <v>9.2847222222222213E-4</v>
      </c>
      <c r="S15" s="36" t="s">
        <v>19</v>
      </c>
      <c r="T15">
        <v>81</v>
      </c>
      <c r="U15">
        <v>3</v>
      </c>
      <c r="V15" s="3">
        <v>0.80489174583539302</v>
      </c>
      <c r="W15" s="3">
        <v>0.44793204489118099</v>
      </c>
      <c r="X15" s="3">
        <v>0.25213237998136201</v>
      </c>
      <c r="Y15" s="4">
        <v>1.97055965545832</v>
      </c>
      <c r="Z15" s="1">
        <v>1.9196296296296296E-3</v>
      </c>
      <c r="AA15" s="36" t="s">
        <v>20</v>
      </c>
      <c r="AB15">
        <v>81</v>
      </c>
      <c r="AC15">
        <v>3</v>
      </c>
      <c r="AD15" s="3">
        <v>0.80489174594902402</v>
      </c>
      <c r="AE15" s="3">
        <v>0.447932044760743</v>
      </c>
      <c r="AF15" s="3">
        <v>0.25213237995586901</v>
      </c>
      <c r="AG15" s="4">
        <v>1.97055955848911</v>
      </c>
      <c r="AH15" s="1">
        <v>3.6066898148148147E-3</v>
      </c>
      <c r="AI15" s="36" t="s">
        <v>23</v>
      </c>
    </row>
    <row r="16" spans="1:35" x14ac:dyDescent="0.3">
      <c r="A16" t="s">
        <v>1</v>
      </c>
      <c r="B16" t="s">
        <v>0</v>
      </c>
      <c r="C16" t="s">
        <v>22</v>
      </c>
      <c r="D16">
        <v>256</v>
      </c>
      <c r="E16">
        <v>4</v>
      </c>
      <c r="F16" s="3">
        <v>0.89838738491526904</v>
      </c>
      <c r="G16" s="3">
        <v>0.32325713955012098</v>
      </c>
      <c r="H16" s="3">
        <v>0.17496329780176001</v>
      </c>
      <c r="I16" s="4">
        <v>1.35881008793731</v>
      </c>
      <c r="J16" s="1">
        <v>8.1388888888888887E-5</v>
      </c>
      <c r="K16" s="36" t="s">
        <v>16</v>
      </c>
      <c r="L16">
        <v>256</v>
      </c>
      <c r="M16">
        <v>4</v>
      </c>
      <c r="N16" s="3">
        <v>0.89551543071992101</v>
      </c>
      <c r="O16" s="3">
        <v>0.327793539486403</v>
      </c>
      <c r="P16" s="3">
        <v>0.174802985212478</v>
      </c>
      <c r="Q16" s="4">
        <v>1.3086514381683101</v>
      </c>
      <c r="R16" s="1">
        <v>9.8766203703703711E-4</v>
      </c>
      <c r="S16" s="36" t="s">
        <v>19</v>
      </c>
      <c r="T16">
        <v>256</v>
      </c>
      <c r="U16">
        <v>4</v>
      </c>
      <c r="V16" s="3">
        <v>0.89245240662255099</v>
      </c>
      <c r="W16" s="3">
        <v>0.33256355932662002</v>
      </c>
      <c r="X16" s="3">
        <v>0.17590257075857699</v>
      </c>
      <c r="Y16" s="4">
        <v>1.28112788188948</v>
      </c>
      <c r="Z16" s="1">
        <v>2.0274189814814816E-3</v>
      </c>
      <c r="AA16" s="36" t="s">
        <v>20</v>
      </c>
      <c r="AB16">
        <v>256</v>
      </c>
      <c r="AC16">
        <v>4</v>
      </c>
      <c r="AD16" s="3">
        <v>0.89244683590267304</v>
      </c>
      <c r="AE16" s="3">
        <v>0.332572172231765</v>
      </c>
      <c r="AF16" s="3">
        <v>0.175897583878939</v>
      </c>
      <c r="AG16" s="4">
        <v>1.28101676348476</v>
      </c>
      <c r="AH16" s="1">
        <v>3.7267129629629629E-3</v>
      </c>
      <c r="AI16" s="36" t="s">
        <v>23</v>
      </c>
    </row>
    <row r="17" spans="1:35" x14ac:dyDescent="0.3">
      <c r="A17" t="s">
        <v>1</v>
      </c>
      <c r="B17" t="s">
        <v>0</v>
      </c>
      <c r="C17" t="s">
        <v>22</v>
      </c>
      <c r="D17">
        <v>625</v>
      </c>
      <c r="E17">
        <v>5</v>
      </c>
      <c r="F17" s="3">
        <v>0.93682272674899303</v>
      </c>
      <c r="G17" s="3">
        <v>0.25489114619825298</v>
      </c>
      <c r="H17" s="3">
        <v>0.135829765006513</v>
      </c>
      <c r="I17" s="4">
        <v>1.07794326399213</v>
      </c>
      <c r="J17" s="1">
        <v>1.9321759259259259E-4</v>
      </c>
      <c r="K17" s="36" t="s">
        <v>16</v>
      </c>
      <c r="L17">
        <v>625</v>
      </c>
      <c r="M17">
        <v>5</v>
      </c>
      <c r="N17" s="3">
        <v>0.93458042565198896</v>
      </c>
      <c r="O17" s="3">
        <v>0.259375032471028</v>
      </c>
      <c r="P17" s="3">
        <v>0.13398804002843401</v>
      </c>
      <c r="Q17" s="4">
        <v>1.0851335559587201</v>
      </c>
      <c r="R17" s="1">
        <v>1.1134143518518518E-3</v>
      </c>
      <c r="S17" s="36" t="s">
        <v>19</v>
      </c>
      <c r="T17">
        <v>625</v>
      </c>
      <c r="U17">
        <v>5</v>
      </c>
      <c r="V17" s="3">
        <v>0.93152521734926996</v>
      </c>
      <c r="W17" s="3">
        <v>0.26536255654844798</v>
      </c>
      <c r="X17" s="3">
        <v>0.133644815851829</v>
      </c>
      <c r="Y17" s="4">
        <v>1.10079223671832</v>
      </c>
      <c r="Z17" s="1">
        <v>2.247650462962963E-3</v>
      </c>
      <c r="AA17" s="36" t="s">
        <v>20</v>
      </c>
      <c r="AB17">
        <v>625</v>
      </c>
      <c r="AC17">
        <v>5</v>
      </c>
      <c r="AD17" s="3">
        <v>0.93126904317074699</v>
      </c>
      <c r="AE17" s="3">
        <v>0.26585847322813899</v>
      </c>
      <c r="AF17" s="3">
        <v>0.13363189306980799</v>
      </c>
      <c r="AG17" s="4">
        <v>1.10295136600126</v>
      </c>
      <c r="AH17" s="1">
        <v>4.0328935185185181E-3</v>
      </c>
      <c r="AI17" s="36" t="s">
        <v>23</v>
      </c>
    </row>
    <row r="18" spans="1:35" x14ac:dyDescent="0.3">
      <c r="A18" t="s">
        <v>1</v>
      </c>
      <c r="B18" t="s">
        <v>0</v>
      </c>
      <c r="C18" t="s">
        <v>22</v>
      </c>
      <c r="D18">
        <v>1296</v>
      </c>
      <c r="E18">
        <v>6</v>
      </c>
      <c r="F18" s="3">
        <v>0.95382482412252201</v>
      </c>
      <c r="G18" s="3">
        <v>0.21791071743756399</v>
      </c>
      <c r="H18" s="3">
        <v>0.117095700249688</v>
      </c>
      <c r="I18" s="4">
        <v>0.92493874954331401</v>
      </c>
      <c r="J18" s="1">
        <v>4.3296296296296296E-4</v>
      </c>
      <c r="K18" s="36" t="s">
        <v>16</v>
      </c>
      <c r="L18">
        <v>1296</v>
      </c>
      <c r="M18">
        <v>6</v>
      </c>
      <c r="N18" s="3">
        <v>0.95397753339677205</v>
      </c>
      <c r="O18" s="3">
        <v>0.21755008485032401</v>
      </c>
      <c r="P18" s="3">
        <v>0.113052576086189</v>
      </c>
      <c r="Q18" s="4">
        <v>0.89200373095276997</v>
      </c>
      <c r="R18" s="1">
        <v>1.3659027777777777E-3</v>
      </c>
      <c r="S18" s="36" t="s">
        <v>19</v>
      </c>
      <c r="T18">
        <v>1296</v>
      </c>
      <c r="U18">
        <v>6</v>
      </c>
      <c r="V18" s="3">
        <v>0.95129811257104002</v>
      </c>
      <c r="W18" s="3">
        <v>0.22379336560705501</v>
      </c>
      <c r="X18" s="3">
        <v>0.111139032630214</v>
      </c>
      <c r="Y18" s="4">
        <v>0.88151653236731797</v>
      </c>
      <c r="Z18" s="1">
        <v>2.6880324074074076E-3</v>
      </c>
      <c r="AA18" s="36" t="s">
        <v>20</v>
      </c>
      <c r="AB18">
        <v>1296</v>
      </c>
      <c r="AC18">
        <v>6</v>
      </c>
      <c r="AD18" s="3">
        <v>0.950831393893115</v>
      </c>
      <c r="AE18" s="3">
        <v>0.22486313419276999</v>
      </c>
      <c r="AF18" s="3">
        <v>0.1110314445651</v>
      </c>
      <c r="AG18" s="4">
        <v>0.87689605946841298</v>
      </c>
      <c r="AH18" s="1">
        <v>4.7092013888888886E-3</v>
      </c>
      <c r="AI18" s="36" t="s">
        <v>23</v>
      </c>
    </row>
    <row r="19" spans="1:35" s="8" customFormat="1" x14ac:dyDescent="0.3">
      <c r="A19" s="8" t="s">
        <v>1</v>
      </c>
      <c r="B19" s="8" t="s">
        <v>0</v>
      </c>
      <c r="C19" s="8" t="s">
        <v>22</v>
      </c>
      <c r="D19" s="8">
        <v>2401</v>
      </c>
      <c r="E19" s="16">
        <v>7</v>
      </c>
      <c r="F19" s="18">
        <v>0.96239060076085403</v>
      </c>
      <c r="G19" s="18">
        <v>0.196662931920279</v>
      </c>
      <c r="H19" s="19">
        <v>0.105156325821451</v>
      </c>
      <c r="I19" s="14">
        <v>0.81022381514076502</v>
      </c>
      <c r="J19" s="24">
        <v>8.8971064814814815E-4</v>
      </c>
      <c r="K19" s="35" t="s">
        <v>16</v>
      </c>
      <c r="L19" s="8">
        <v>2401</v>
      </c>
      <c r="M19" s="16">
        <v>7</v>
      </c>
      <c r="N19" s="18">
        <v>0.96340364817729995</v>
      </c>
      <c r="O19" s="18">
        <v>0.19399619347095001</v>
      </c>
      <c r="P19" s="19">
        <v>9.9253558456316796E-2</v>
      </c>
      <c r="Q19" s="14">
        <v>0.756257814098791</v>
      </c>
      <c r="R19" s="24">
        <v>1.8691782407407407E-3</v>
      </c>
      <c r="S19" s="35" t="s">
        <v>19</v>
      </c>
      <c r="T19" s="8">
        <v>2401</v>
      </c>
      <c r="U19" s="16">
        <v>7</v>
      </c>
      <c r="V19" s="18">
        <v>0.96151745694667501</v>
      </c>
      <c r="W19" s="18">
        <v>0.198932707444853</v>
      </c>
      <c r="X19" s="18">
        <v>9.5356824766180195E-2</v>
      </c>
      <c r="Y19" s="14">
        <v>0.66340290255183398</v>
      </c>
      <c r="Z19" s="24">
        <v>3.5469444444444441E-3</v>
      </c>
      <c r="AA19" s="35" t="s">
        <v>20</v>
      </c>
      <c r="AB19" s="16">
        <v>2401</v>
      </c>
      <c r="AC19" s="16">
        <v>7</v>
      </c>
      <c r="AD19" s="18">
        <v>0.96095358186827096</v>
      </c>
      <c r="AE19" s="18">
        <v>0.20038486287553101</v>
      </c>
      <c r="AF19" s="18">
        <v>9.5029239416002803E-2</v>
      </c>
      <c r="AG19" s="14">
        <v>0.65034344616403705</v>
      </c>
      <c r="AH19" s="20">
        <v>6.0195486111111118E-3</v>
      </c>
      <c r="AI19" s="35" t="s">
        <v>23</v>
      </c>
    </row>
    <row r="20" spans="1:35" x14ac:dyDescent="0.3">
      <c r="A20" t="s">
        <v>1</v>
      </c>
      <c r="B20" t="s">
        <v>0</v>
      </c>
      <c r="C20" t="s">
        <v>17</v>
      </c>
      <c r="D20">
        <v>16</v>
      </c>
      <c r="E20">
        <v>2</v>
      </c>
      <c r="F20" s="3">
        <v>0.42131418991906699</v>
      </c>
      <c r="G20" s="3">
        <v>0.77142858595391495</v>
      </c>
      <c r="H20" s="3">
        <v>0.48229737701549202</v>
      </c>
      <c r="I20" s="4">
        <v>3.2845083034124598</v>
      </c>
      <c r="J20" s="1">
        <v>6.0303125000000001E-3</v>
      </c>
      <c r="K20" s="36" t="s">
        <v>16</v>
      </c>
      <c r="L20">
        <v>16</v>
      </c>
      <c r="M20">
        <v>2</v>
      </c>
      <c r="N20" s="3">
        <v>0.39629671885187501</v>
      </c>
      <c r="O20" s="3">
        <v>0.78792717555669201</v>
      </c>
      <c r="P20" s="3">
        <v>0.497668580151924</v>
      </c>
      <c r="Q20" s="4">
        <v>3.5531137438350999</v>
      </c>
      <c r="R20" s="1">
        <v>6.8670254629629619E-3</v>
      </c>
      <c r="S20" s="36" t="s">
        <v>19</v>
      </c>
      <c r="T20">
        <v>16</v>
      </c>
      <c r="U20">
        <v>2</v>
      </c>
      <c r="V20" s="3">
        <v>0.37614805428681197</v>
      </c>
      <c r="W20" s="3">
        <v>0.80096783901605995</v>
      </c>
      <c r="X20" s="3">
        <v>0.50747775828125297</v>
      </c>
      <c r="Y20" s="4">
        <v>3.6793865137133501</v>
      </c>
      <c r="Z20" s="1">
        <v>8.9126504629629625E-3</v>
      </c>
      <c r="AA20" s="36" t="s">
        <v>20</v>
      </c>
      <c r="AB20">
        <v>16</v>
      </c>
      <c r="AC20">
        <v>2</v>
      </c>
      <c r="AD20" s="3">
        <v>0.37614805428681197</v>
      </c>
      <c r="AE20" s="3">
        <v>0.80096783901605995</v>
      </c>
      <c r="AF20" s="3">
        <v>0.50747775828125297</v>
      </c>
      <c r="AG20" s="4">
        <v>3.6793865137133501</v>
      </c>
      <c r="AH20" s="1">
        <v>8.9126504629629625E-3</v>
      </c>
      <c r="AI20" s="36" t="s">
        <v>23</v>
      </c>
    </row>
    <row r="21" spans="1:35" x14ac:dyDescent="0.3">
      <c r="A21" t="s">
        <v>1</v>
      </c>
      <c r="B21" t="s">
        <v>0</v>
      </c>
      <c r="C21" t="s">
        <v>17</v>
      </c>
      <c r="D21">
        <v>81</v>
      </c>
      <c r="E21">
        <v>3</v>
      </c>
      <c r="F21" s="3">
        <v>0.842537098621984</v>
      </c>
      <c r="G21" s="3">
        <v>0.40240506279791</v>
      </c>
      <c r="H21" s="3">
        <v>0.23820780508414799</v>
      </c>
      <c r="I21" s="4">
        <v>1.93934102132857</v>
      </c>
      <c r="J21" s="1">
        <v>6.0497337962962952E-3</v>
      </c>
      <c r="K21" s="36" t="s">
        <v>16</v>
      </c>
      <c r="L21">
        <v>81</v>
      </c>
      <c r="M21">
        <v>3</v>
      </c>
      <c r="N21" s="3">
        <v>0.82611509653786797</v>
      </c>
      <c r="O21" s="3">
        <v>0.42286841768403199</v>
      </c>
      <c r="P21" s="3">
        <v>0.24208416877390901</v>
      </c>
      <c r="Q21" s="4">
        <v>1.9488450633933301</v>
      </c>
      <c r="R21" s="1">
        <v>6.8897453703703699E-3</v>
      </c>
      <c r="S21" s="36" t="s">
        <v>19</v>
      </c>
      <c r="T21">
        <v>81</v>
      </c>
      <c r="U21">
        <v>3</v>
      </c>
      <c r="V21" s="3">
        <v>0.80814956053905496</v>
      </c>
      <c r="W21" s="3">
        <v>0.444176635945148</v>
      </c>
      <c r="X21" s="3">
        <v>0.25114419122986298</v>
      </c>
      <c r="Y21" s="4">
        <v>1.9574685668267899</v>
      </c>
      <c r="Z21" s="1">
        <v>9.0083333333333335E-3</v>
      </c>
      <c r="AA21" s="36" t="s">
        <v>20</v>
      </c>
      <c r="AB21">
        <v>81</v>
      </c>
      <c r="AC21">
        <v>3</v>
      </c>
      <c r="AD21" s="3">
        <v>0.80814956053905496</v>
      </c>
      <c r="AE21" s="3">
        <v>0.444176635945148</v>
      </c>
      <c r="AF21" s="3">
        <v>0.25114419122986298</v>
      </c>
      <c r="AG21" s="4">
        <v>1.9574685668267899</v>
      </c>
      <c r="AH21" s="1">
        <v>9.0083333333333335E-3</v>
      </c>
      <c r="AI21" s="36" t="s">
        <v>23</v>
      </c>
    </row>
    <row r="22" spans="1:35" x14ac:dyDescent="0.3">
      <c r="A22" t="s">
        <v>1</v>
      </c>
      <c r="B22" t="s">
        <v>0</v>
      </c>
      <c r="C22" t="s">
        <v>17</v>
      </c>
      <c r="D22">
        <v>256</v>
      </c>
      <c r="E22">
        <v>4</v>
      </c>
      <c r="F22" s="3">
        <v>0.90332033174939497</v>
      </c>
      <c r="G22" s="3">
        <v>0.31531300765776699</v>
      </c>
      <c r="H22" s="3">
        <v>0.192043916289554</v>
      </c>
      <c r="I22" s="4">
        <v>1.58239097594207</v>
      </c>
      <c r="J22" s="1">
        <v>6.0962615740740743E-3</v>
      </c>
      <c r="K22" s="36" t="s">
        <v>16</v>
      </c>
      <c r="L22">
        <v>256</v>
      </c>
      <c r="M22">
        <v>4</v>
      </c>
      <c r="N22" s="3">
        <v>0.90569864415525903</v>
      </c>
      <c r="O22" s="3">
        <v>0.31141052011664</v>
      </c>
      <c r="P22" s="3">
        <v>0.177648658678348</v>
      </c>
      <c r="Q22" s="4">
        <v>1.4089225843940101</v>
      </c>
      <c r="R22" s="1">
        <v>6.9377893518518521E-3</v>
      </c>
      <c r="S22" s="36" t="s">
        <v>19</v>
      </c>
      <c r="T22">
        <v>256</v>
      </c>
      <c r="U22">
        <v>4</v>
      </c>
      <c r="V22" s="3">
        <v>0.89424574668174095</v>
      </c>
      <c r="W22" s="3">
        <v>0.32977917940711499</v>
      </c>
      <c r="X22" s="3">
        <v>0.17496619620248399</v>
      </c>
      <c r="Y22" s="4">
        <v>1.28566025706085</v>
      </c>
      <c r="Z22" s="1">
        <v>9.1246875000000009E-3</v>
      </c>
      <c r="AA22" s="36" t="s">
        <v>20</v>
      </c>
      <c r="AB22">
        <v>256</v>
      </c>
      <c r="AC22">
        <v>4</v>
      </c>
      <c r="AD22" s="3">
        <v>0.89424574668174095</v>
      </c>
      <c r="AE22" s="3">
        <v>0.32977917940711499</v>
      </c>
      <c r="AF22" s="3">
        <v>0.17496619620248399</v>
      </c>
      <c r="AG22" s="4">
        <v>1.28566025706085</v>
      </c>
      <c r="AH22" s="1">
        <v>9.1246875000000009E-3</v>
      </c>
      <c r="AI22" s="36" t="s">
        <v>23</v>
      </c>
    </row>
    <row r="23" spans="1:35" x14ac:dyDescent="0.3">
      <c r="A23" t="s">
        <v>1</v>
      </c>
      <c r="B23" t="s">
        <v>0</v>
      </c>
      <c r="C23" t="s">
        <v>17</v>
      </c>
      <c r="D23">
        <v>625</v>
      </c>
      <c r="E23">
        <v>5</v>
      </c>
      <c r="F23" s="3">
        <v>0.93096006089566197</v>
      </c>
      <c r="G23" s="3">
        <v>0.26645539086627201</v>
      </c>
      <c r="H23" s="3">
        <v>0.166355474992987</v>
      </c>
      <c r="I23" s="4">
        <v>1.28315560314083</v>
      </c>
      <c r="J23" s="1">
        <v>6.2005787037037038E-3</v>
      </c>
      <c r="K23" s="36" t="s">
        <v>16</v>
      </c>
      <c r="L23">
        <v>625</v>
      </c>
      <c r="M23">
        <v>5</v>
      </c>
      <c r="N23" s="3">
        <v>0.93548146888025296</v>
      </c>
      <c r="O23" s="3">
        <v>0.25758261451481401</v>
      </c>
      <c r="P23" s="3">
        <v>0.14952625804672301</v>
      </c>
      <c r="Q23" s="4">
        <v>1.11080848287024</v>
      </c>
      <c r="R23" s="1">
        <v>7.0445370370370367E-3</v>
      </c>
      <c r="S23" s="36" t="s">
        <v>19</v>
      </c>
      <c r="T23">
        <v>625</v>
      </c>
      <c r="U23">
        <v>5</v>
      </c>
      <c r="V23" s="3">
        <v>0.93367751162437695</v>
      </c>
      <c r="W23" s="3">
        <v>0.26115883195652001</v>
      </c>
      <c r="X23" s="3">
        <v>0.13242917597776799</v>
      </c>
      <c r="Y23" s="4">
        <v>1.0878068561740799</v>
      </c>
      <c r="Z23" s="1">
        <v>9.3122685185185183E-3</v>
      </c>
      <c r="AA23" s="36" t="s">
        <v>20</v>
      </c>
      <c r="AB23">
        <v>625</v>
      </c>
      <c r="AC23">
        <v>5</v>
      </c>
      <c r="AD23" s="3">
        <v>0.93367751162437695</v>
      </c>
      <c r="AE23" s="3">
        <v>0.26115883195652001</v>
      </c>
      <c r="AF23" s="3">
        <v>0.13242917597776799</v>
      </c>
      <c r="AG23" s="4">
        <v>1.0878068561740799</v>
      </c>
      <c r="AH23" s="1">
        <v>9.3122685185185183E-3</v>
      </c>
      <c r="AI23" s="36" t="s">
        <v>23</v>
      </c>
    </row>
    <row r="24" spans="1:35" x14ac:dyDescent="0.3">
      <c r="A24" t="s">
        <v>1</v>
      </c>
      <c r="B24" t="s">
        <v>0</v>
      </c>
      <c r="C24" t="s">
        <v>17</v>
      </c>
      <c r="D24">
        <v>1296</v>
      </c>
      <c r="E24">
        <v>6</v>
      </c>
      <c r="F24" s="3">
        <v>0.94044838912581896</v>
      </c>
      <c r="G24" s="3">
        <v>0.24746915091309701</v>
      </c>
      <c r="H24" s="3">
        <v>0.155751776360293</v>
      </c>
      <c r="I24" s="4">
        <v>1.26349697920858</v>
      </c>
      <c r="J24" s="1">
        <v>6.4175347222222229E-3</v>
      </c>
      <c r="K24" s="36" t="s">
        <v>16</v>
      </c>
      <c r="L24">
        <v>1296</v>
      </c>
      <c r="M24">
        <v>6</v>
      </c>
      <c r="N24" s="3">
        <v>0.94882964923296098</v>
      </c>
      <c r="O24" s="3">
        <v>0.22939476802473399</v>
      </c>
      <c r="P24" s="3">
        <v>0.13583679951984401</v>
      </c>
      <c r="Q24" s="4">
        <v>1.0524627577046901</v>
      </c>
      <c r="R24" s="1">
        <v>7.2653240740740742E-3</v>
      </c>
      <c r="S24" s="36" t="s">
        <v>19</v>
      </c>
      <c r="T24">
        <v>1296</v>
      </c>
      <c r="U24">
        <v>6</v>
      </c>
      <c r="V24" s="3">
        <v>0.95330804734503705</v>
      </c>
      <c r="W24" s="3">
        <v>0.219126715758903</v>
      </c>
      <c r="X24" s="3">
        <v>0.110150482236769</v>
      </c>
      <c r="Y24" s="4">
        <v>0.872643028962652</v>
      </c>
      <c r="Z24" s="1">
        <v>9.6393287037037038E-3</v>
      </c>
      <c r="AA24" s="36" t="s">
        <v>20</v>
      </c>
      <c r="AB24">
        <v>1296</v>
      </c>
      <c r="AC24">
        <v>6</v>
      </c>
      <c r="AD24" s="3">
        <v>0.95330804734503705</v>
      </c>
      <c r="AE24" s="3">
        <v>0.219126715758903</v>
      </c>
      <c r="AF24" s="3">
        <v>0.110150482236769</v>
      </c>
      <c r="AG24" s="4">
        <v>0.872643028962652</v>
      </c>
      <c r="AH24" s="1">
        <v>9.6393287037037038E-3</v>
      </c>
      <c r="AI24" s="36" t="s">
        <v>23</v>
      </c>
    </row>
    <row r="25" spans="1:35" s="10" customFormat="1" x14ac:dyDescent="0.3">
      <c r="A25" s="10" t="s">
        <v>1</v>
      </c>
      <c r="B25" s="10" t="s">
        <v>0</v>
      </c>
      <c r="C25" s="10" t="s">
        <v>17</v>
      </c>
      <c r="D25" s="10">
        <v>2401</v>
      </c>
      <c r="E25" s="11">
        <v>7</v>
      </c>
      <c r="F25" s="12">
        <v>0.94459391015138405</v>
      </c>
      <c r="G25" s="12">
        <v>0.23870035361019501</v>
      </c>
      <c r="H25" s="13">
        <v>0.15235094646358099</v>
      </c>
      <c r="I25" s="14">
        <v>1.3201286394345599</v>
      </c>
      <c r="J25" s="15">
        <v>6.8521064814814825E-3</v>
      </c>
      <c r="K25" s="35" t="s">
        <v>16</v>
      </c>
      <c r="L25" s="10">
        <v>2401</v>
      </c>
      <c r="M25" s="11">
        <v>7</v>
      </c>
      <c r="N25" s="12">
        <v>0.96402202017449901</v>
      </c>
      <c r="O25" s="12">
        <v>0.19235022486772699</v>
      </c>
      <c r="P25" s="13">
        <v>9.9083041175334105E-2</v>
      </c>
      <c r="Q25" s="14">
        <v>0.74185290000771498</v>
      </c>
      <c r="R25" s="15">
        <v>8.8107407407407422E-3</v>
      </c>
      <c r="S25" s="35" t="s">
        <v>19</v>
      </c>
      <c r="T25" s="10">
        <v>2401</v>
      </c>
      <c r="U25" s="11">
        <v>7</v>
      </c>
      <c r="V25" s="12">
        <v>0.96402202017449901</v>
      </c>
      <c r="W25" s="12">
        <v>0.19235022486772699</v>
      </c>
      <c r="X25" s="13">
        <v>9.9083041175334105E-2</v>
      </c>
      <c r="Y25" s="14">
        <v>0.74185290000771498</v>
      </c>
      <c r="Z25" s="15">
        <v>8.8107407407407422E-3</v>
      </c>
      <c r="AA25" s="34" t="s">
        <v>20</v>
      </c>
      <c r="AB25" s="10">
        <v>2401</v>
      </c>
      <c r="AC25" s="11">
        <v>7</v>
      </c>
      <c r="AD25" s="12">
        <v>0.96303269451470197</v>
      </c>
      <c r="AE25" s="12">
        <v>0.194976921756469</v>
      </c>
      <c r="AF25" s="13">
        <v>9.5408978220803506E-2</v>
      </c>
      <c r="AG25" s="14">
        <v>0.67852134689585797</v>
      </c>
      <c r="AH25" s="15">
        <v>1.0211516203703704E-2</v>
      </c>
      <c r="AI25" s="34" t="s">
        <v>23</v>
      </c>
    </row>
    <row r="26" spans="1:35" x14ac:dyDescent="0.3">
      <c r="A26" t="s">
        <v>1</v>
      </c>
      <c r="B26" t="s">
        <v>0</v>
      </c>
      <c r="C26" t="s">
        <v>31</v>
      </c>
      <c r="D26">
        <v>8</v>
      </c>
      <c r="E26">
        <v>2</v>
      </c>
      <c r="F26" s="3"/>
      <c r="G26" s="3"/>
      <c r="H26" s="3"/>
      <c r="I26" s="4"/>
      <c r="J26" s="1"/>
      <c r="K26" s="36" t="s">
        <v>8</v>
      </c>
      <c r="L26">
        <v>8</v>
      </c>
      <c r="M26">
        <v>2</v>
      </c>
      <c r="N26" s="3"/>
      <c r="O26" s="3"/>
      <c r="P26" s="3"/>
      <c r="Q26" s="4"/>
      <c r="R26" s="1"/>
      <c r="S26" s="36" t="s">
        <v>14</v>
      </c>
    </row>
    <row r="27" spans="1:35" x14ac:dyDescent="0.3">
      <c r="A27" t="s">
        <v>1</v>
      </c>
      <c r="B27" t="s">
        <v>0</v>
      </c>
      <c r="C27" t="s">
        <v>31</v>
      </c>
      <c r="D27">
        <v>27</v>
      </c>
      <c r="E27">
        <v>3</v>
      </c>
      <c r="F27" s="3"/>
      <c r="G27" s="3"/>
      <c r="H27" s="3"/>
      <c r="I27" s="4"/>
      <c r="J27" s="5"/>
      <c r="K27" s="36" t="s">
        <v>8</v>
      </c>
      <c r="L27">
        <v>27</v>
      </c>
      <c r="M27">
        <v>3</v>
      </c>
      <c r="N27" s="3"/>
      <c r="O27" s="3"/>
      <c r="P27" s="3"/>
      <c r="Q27" s="4"/>
      <c r="R27" s="1"/>
      <c r="S27" s="36" t="s">
        <v>14</v>
      </c>
    </row>
    <row r="28" spans="1:35" s="10" customFormat="1" x14ac:dyDescent="0.3">
      <c r="A28" s="10" t="s">
        <v>1</v>
      </c>
      <c r="B28" s="10" t="s">
        <v>0</v>
      </c>
      <c r="C28" s="10" t="s">
        <v>31</v>
      </c>
      <c r="D28" s="10">
        <f>E28^3</f>
        <v>64</v>
      </c>
      <c r="E28" s="10">
        <v>4</v>
      </c>
      <c r="F28" s="26"/>
      <c r="G28" s="26"/>
      <c r="H28" s="26"/>
      <c r="I28" s="26"/>
      <c r="J28" s="27"/>
      <c r="K28" s="34" t="s">
        <v>8</v>
      </c>
      <c r="L28" s="10">
        <v>64</v>
      </c>
      <c r="M28" s="10">
        <v>4</v>
      </c>
      <c r="N28" s="13"/>
      <c r="O28" s="13"/>
      <c r="P28" s="13"/>
      <c r="Q28" s="28"/>
      <c r="R28" s="23"/>
      <c r="S28" s="34" t="s">
        <v>14</v>
      </c>
      <c r="AA28" s="34"/>
      <c r="AI28" s="34"/>
    </row>
    <row r="29" spans="1:35" x14ac:dyDescent="0.3">
      <c r="A29" t="s">
        <v>1</v>
      </c>
      <c r="B29" t="s">
        <v>0</v>
      </c>
      <c r="C29" t="s">
        <v>24</v>
      </c>
      <c r="D29">
        <v>16</v>
      </c>
      <c r="E29">
        <v>2</v>
      </c>
      <c r="F29" s="3">
        <v>0.78907982834368096</v>
      </c>
      <c r="G29" s="3">
        <v>0.46572909440820898</v>
      </c>
      <c r="H29" s="3">
        <v>0.24168613318804499</v>
      </c>
      <c r="I29" s="4">
        <v>1.8258099175034199</v>
      </c>
      <c r="J29" s="1">
        <v>1.063425925925926E-4</v>
      </c>
      <c r="K29" s="36" t="s">
        <v>27</v>
      </c>
      <c r="L29">
        <v>16</v>
      </c>
      <c r="M29">
        <v>2</v>
      </c>
      <c r="N29" s="3">
        <v>0.70857710019173203</v>
      </c>
      <c r="O29" s="3">
        <v>0.54743952361057902</v>
      </c>
      <c r="P29" s="3">
        <v>0.296887331985148</v>
      </c>
      <c r="Q29" s="4">
        <v>1.9355467569649201</v>
      </c>
      <c r="R29" s="1">
        <v>1.987152777777778E-4</v>
      </c>
      <c r="S29" s="36" t="s">
        <v>28</v>
      </c>
      <c r="T29">
        <v>16</v>
      </c>
      <c r="U29">
        <v>2</v>
      </c>
      <c r="V29" s="3">
        <v>0.72526317044327604</v>
      </c>
      <c r="W29" s="3">
        <v>0.53153608401089403</v>
      </c>
      <c r="X29" s="3">
        <v>0.303761634026324</v>
      </c>
      <c r="Y29" s="4">
        <v>2.1884613726053899</v>
      </c>
      <c r="Z29" s="1">
        <v>9.9155092592592592E-5</v>
      </c>
      <c r="AA29" s="36" t="s">
        <v>25</v>
      </c>
      <c r="AB29">
        <v>16</v>
      </c>
      <c r="AC29">
        <v>2</v>
      </c>
      <c r="AD29" s="3">
        <v>0.71742570194185995</v>
      </c>
      <c r="AE29" s="3">
        <v>0.53906438547519897</v>
      </c>
      <c r="AF29" s="3">
        <v>0.27852112933200301</v>
      </c>
      <c r="AG29" s="4">
        <v>2.0163737652793601</v>
      </c>
      <c r="AH29" s="1">
        <v>1.3704861111111112E-4</v>
      </c>
      <c r="AI29" s="36" t="s">
        <v>26</v>
      </c>
    </row>
    <row r="30" spans="1:35" x14ac:dyDescent="0.3">
      <c r="A30" t="s">
        <v>1</v>
      </c>
      <c r="B30" t="s">
        <v>0</v>
      </c>
      <c r="C30" t="s">
        <v>24</v>
      </c>
      <c r="D30">
        <v>81</v>
      </c>
      <c r="E30">
        <v>3</v>
      </c>
      <c r="F30" s="3">
        <v>0.87343502180739896</v>
      </c>
      <c r="G30" s="3">
        <v>0.36077055599302599</v>
      </c>
      <c r="H30" s="3">
        <v>0.17807006224788199</v>
      </c>
      <c r="I30" s="4">
        <v>1.12151106875316</v>
      </c>
      <c r="J30" s="1">
        <v>2.1908564814814813E-4</v>
      </c>
      <c r="K30" s="36" t="s">
        <v>27</v>
      </c>
      <c r="L30">
        <v>81</v>
      </c>
      <c r="M30">
        <v>3</v>
      </c>
      <c r="N30" s="3">
        <v>0.94313874064173497</v>
      </c>
      <c r="O30" s="3">
        <v>0.24181461661470999</v>
      </c>
      <c r="P30" s="3">
        <v>0.117226144486544</v>
      </c>
      <c r="Q30" s="4">
        <v>0.77243307614928103</v>
      </c>
      <c r="R30" s="1">
        <v>5.2255787037037039E-4</v>
      </c>
      <c r="S30" s="36" t="s">
        <v>28</v>
      </c>
      <c r="T30">
        <v>81</v>
      </c>
      <c r="U30">
        <v>3</v>
      </c>
      <c r="V30" s="3">
        <v>0.88746419680047195</v>
      </c>
      <c r="W30" s="3">
        <v>0.34018853178981401</v>
      </c>
      <c r="X30" s="3">
        <v>0.17447882888678101</v>
      </c>
      <c r="Y30" s="4">
        <v>1.2496457384694999</v>
      </c>
      <c r="Z30" s="1">
        <v>1.7984953703703704E-4</v>
      </c>
      <c r="AA30" s="36" t="s">
        <v>25</v>
      </c>
      <c r="AB30">
        <v>81</v>
      </c>
      <c r="AC30">
        <v>3</v>
      </c>
      <c r="AD30" s="3">
        <v>0.92366097904373001</v>
      </c>
      <c r="AE30" s="3">
        <v>0.28018675685036398</v>
      </c>
      <c r="AF30" s="3">
        <v>0.140279698056475</v>
      </c>
      <c r="AG30" s="4">
        <v>0.97563660477426495</v>
      </c>
      <c r="AH30" s="1">
        <v>3.9421296296296296E-4</v>
      </c>
      <c r="AI30" s="36" t="s">
        <v>26</v>
      </c>
    </row>
    <row r="31" spans="1:35" x14ac:dyDescent="0.3">
      <c r="A31" t="s">
        <v>1</v>
      </c>
      <c r="B31" t="s">
        <v>0</v>
      </c>
      <c r="C31" t="s">
        <v>24</v>
      </c>
      <c r="D31">
        <v>256</v>
      </c>
      <c r="E31">
        <v>4</v>
      </c>
      <c r="F31" s="3">
        <v>0.92428381777713997</v>
      </c>
      <c r="G31" s="3">
        <v>0.27904141483023998</v>
      </c>
      <c r="H31" s="3">
        <v>0.15705739086875001</v>
      </c>
      <c r="I31" s="4">
        <v>1.17418805318771</v>
      </c>
      <c r="J31" s="1">
        <v>5.0079861111111104E-4</v>
      </c>
      <c r="K31" s="36" t="s">
        <v>27</v>
      </c>
      <c r="L31">
        <v>256</v>
      </c>
      <c r="M31">
        <v>4</v>
      </c>
      <c r="N31" s="3">
        <v>0.97401598930577105</v>
      </c>
      <c r="O31" s="3">
        <v>0.16346598831013301</v>
      </c>
      <c r="P31" s="3">
        <v>7.9897333477452703E-2</v>
      </c>
      <c r="Q31" s="4">
        <v>0.53996779792299299</v>
      </c>
      <c r="R31" s="1">
        <v>1.4760879629629631E-3</v>
      </c>
      <c r="S31" s="36" t="s">
        <v>28</v>
      </c>
      <c r="T31">
        <v>256</v>
      </c>
      <c r="U31">
        <v>4</v>
      </c>
      <c r="V31" s="3">
        <v>0.92306334144750202</v>
      </c>
      <c r="W31" s="3">
        <v>0.281281371923294</v>
      </c>
      <c r="X31" s="3">
        <v>0.14837033703997499</v>
      </c>
      <c r="Y31" s="4">
        <v>1.1956590591627201</v>
      </c>
      <c r="Z31" s="1">
        <v>4.1312500000000008E-4</v>
      </c>
      <c r="AA31" s="36" t="s">
        <v>25</v>
      </c>
      <c r="AB31">
        <v>256</v>
      </c>
      <c r="AC31">
        <v>4</v>
      </c>
      <c r="AD31" s="3">
        <v>0.96929398743081896</v>
      </c>
      <c r="AE31" s="3">
        <v>0.17769942522719601</v>
      </c>
      <c r="AF31" s="3">
        <v>8.2544081419045595E-2</v>
      </c>
      <c r="AG31" s="4">
        <v>0.61963796614036304</v>
      </c>
      <c r="AH31" s="1">
        <v>1.1190740740740742E-3</v>
      </c>
      <c r="AI31" s="36" t="s">
        <v>26</v>
      </c>
    </row>
    <row r="32" spans="1:35" x14ac:dyDescent="0.3">
      <c r="A32" t="s">
        <v>1</v>
      </c>
      <c r="B32" t="s">
        <v>0</v>
      </c>
      <c r="C32" t="s">
        <v>24</v>
      </c>
      <c r="D32">
        <v>625</v>
      </c>
      <c r="E32">
        <v>5</v>
      </c>
      <c r="F32" s="3">
        <v>0.94066036284389798</v>
      </c>
      <c r="G32" s="3">
        <v>0.24702832556342999</v>
      </c>
      <c r="H32" s="3">
        <v>0.135150380889869</v>
      </c>
      <c r="I32" s="4">
        <v>0.997594569969247</v>
      </c>
      <c r="J32" s="1">
        <v>1.1336921296296297E-3</v>
      </c>
      <c r="K32" s="36" t="s">
        <v>27</v>
      </c>
      <c r="L32">
        <v>625</v>
      </c>
      <c r="M32">
        <v>5</v>
      </c>
      <c r="N32" s="3">
        <v>0.97021195188299603</v>
      </c>
      <c r="O32" s="3">
        <v>0.175023085074719</v>
      </c>
      <c r="P32" s="3">
        <v>0.102756621374525</v>
      </c>
      <c r="Q32" s="4">
        <v>0.80326380535077702</v>
      </c>
      <c r="R32" s="5">
        <v>3.4462962962962963E-3</v>
      </c>
      <c r="S32" s="36" t="s">
        <v>28</v>
      </c>
      <c r="T32">
        <v>625</v>
      </c>
      <c r="U32">
        <v>5</v>
      </c>
      <c r="V32" s="3">
        <v>0.929763623923619</v>
      </c>
      <c r="W32" s="3">
        <v>0.26875426138442099</v>
      </c>
      <c r="X32" s="3">
        <v>0.136317442514124</v>
      </c>
      <c r="Y32" s="4">
        <v>0.98198814609610097</v>
      </c>
      <c r="Z32" s="1">
        <v>8.9884259259259257E-4</v>
      </c>
      <c r="AA32" s="36" t="s">
        <v>25</v>
      </c>
      <c r="AB32">
        <v>625</v>
      </c>
      <c r="AC32">
        <v>5</v>
      </c>
      <c r="AD32" s="3">
        <v>0.96597514372424997</v>
      </c>
      <c r="AE32" s="3">
        <v>0.18705635228589901</v>
      </c>
      <c r="AF32" s="3">
        <v>0.103889877267705</v>
      </c>
      <c r="AG32" s="4">
        <v>0.74177802953665795</v>
      </c>
      <c r="AH32" s="5">
        <v>2.7045254629629628E-3</v>
      </c>
      <c r="AI32" s="36" t="s">
        <v>26</v>
      </c>
    </row>
    <row r="33" spans="1:35" x14ac:dyDescent="0.3">
      <c r="A33" t="s">
        <v>1</v>
      </c>
      <c r="B33" t="s">
        <v>0</v>
      </c>
      <c r="C33" t="s">
        <v>24</v>
      </c>
      <c r="D33">
        <v>1296</v>
      </c>
      <c r="E33">
        <v>6</v>
      </c>
      <c r="F33" s="3">
        <v>0.94089060032884597</v>
      </c>
      <c r="G33" s="3">
        <v>0.246548625490629</v>
      </c>
      <c r="H33" s="3">
        <v>0.12596060377982701</v>
      </c>
      <c r="I33" s="4">
        <v>1.10056773364181</v>
      </c>
      <c r="J33" s="5">
        <v>2.234965277777778E-3</v>
      </c>
      <c r="K33" s="36" t="s">
        <v>27</v>
      </c>
      <c r="L33">
        <v>1296</v>
      </c>
      <c r="M33">
        <v>6</v>
      </c>
      <c r="N33" s="7">
        <v>0.97719413979101799</v>
      </c>
      <c r="O33" s="3">
        <v>0.15314313748672401</v>
      </c>
      <c r="P33" s="3">
        <v>7.1160937505694299E-2</v>
      </c>
      <c r="Q33" s="4">
        <v>0.481079233316557</v>
      </c>
      <c r="R33" s="5">
        <v>6.8207754629629634E-3</v>
      </c>
      <c r="S33" s="36" t="s">
        <v>28</v>
      </c>
      <c r="T33">
        <v>1296</v>
      </c>
      <c r="U33">
        <v>6</v>
      </c>
      <c r="V33" s="3">
        <v>0.93281333897032703</v>
      </c>
      <c r="W33" s="3">
        <v>0.26285475676368503</v>
      </c>
      <c r="X33" s="3">
        <v>0.13477909828963899</v>
      </c>
      <c r="Y33" s="4">
        <v>1.10887711802093</v>
      </c>
      <c r="Z33" s="5">
        <v>1.8699189814814813E-3</v>
      </c>
      <c r="AA33" s="36" t="s">
        <v>25</v>
      </c>
      <c r="AB33">
        <v>1296</v>
      </c>
      <c r="AC33">
        <v>6</v>
      </c>
      <c r="AD33" s="3">
        <v>0.972117121367024</v>
      </c>
      <c r="AE33" s="3">
        <v>0.16933358989689501</v>
      </c>
      <c r="AF33" s="3">
        <v>9.5059307135791193E-2</v>
      </c>
      <c r="AG33" s="4">
        <v>0.67764484302334105</v>
      </c>
      <c r="AH33" s="5">
        <v>5.6083217592592591E-3</v>
      </c>
      <c r="AI33" s="36" t="s">
        <v>26</v>
      </c>
    </row>
    <row r="34" spans="1:35" s="10" customFormat="1" x14ac:dyDescent="0.3">
      <c r="A34" s="10" t="s">
        <v>1</v>
      </c>
      <c r="B34" s="10" t="s">
        <v>0</v>
      </c>
      <c r="C34" s="10" t="s">
        <v>24</v>
      </c>
      <c r="D34" s="10">
        <v>2401</v>
      </c>
      <c r="E34" s="11">
        <v>7</v>
      </c>
      <c r="F34" s="12">
        <v>0.93308958681782195</v>
      </c>
      <c r="G34" s="12">
        <v>0.262313817138842</v>
      </c>
      <c r="H34" s="13">
        <v>0.145526163465372</v>
      </c>
      <c r="I34" s="14">
        <v>1.1938148900408001</v>
      </c>
      <c r="J34" s="23">
        <v>4.0751851851851852E-3</v>
      </c>
      <c r="K34" s="34" t="s">
        <v>27</v>
      </c>
      <c r="L34" s="10">
        <v>343</v>
      </c>
      <c r="M34" s="11">
        <v>7</v>
      </c>
      <c r="N34" s="29"/>
      <c r="O34" s="12"/>
      <c r="P34" s="13"/>
      <c r="Q34" s="14"/>
      <c r="R34" s="23"/>
      <c r="S34" s="34" t="s">
        <v>28</v>
      </c>
      <c r="T34" s="10">
        <v>2401</v>
      </c>
      <c r="U34" s="11">
        <v>7</v>
      </c>
      <c r="V34" s="12">
        <v>0.94550652942551305</v>
      </c>
      <c r="W34" s="12">
        <v>0.236726319211778</v>
      </c>
      <c r="X34" s="13">
        <v>0.121967409455878</v>
      </c>
      <c r="Y34" s="14">
        <v>0.85292139632728203</v>
      </c>
      <c r="Z34" s="23">
        <v>3.5969560185185189E-3</v>
      </c>
      <c r="AA34" s="34" t="s">
        <v>25</v>
      </c>
      <c r="AB34" s="10">
        <v>2401</v>
      </c>
      <c r="AC34" s="11">
        <v>7</v>
      </c>
      <c r="AD34" s="29">
        <v>0.97842600266862101</v>
      </c>
      <c r="AE34" s="12">
        <v>0.14894969619062801</v>
      </c>
      <c r="AF34" s="13">
        <v>7.8705759384226706E-2</v>
      </c>
      <c r="AG34" s="14">
        <v>0.57303070837785997</v>
      </c>
      <c r="AH34" s="23">
        <v>1.0331458333333333E-2</v>
      </c>
      <c r="AI34" s="34" t="s">
        <v>26</v>
      </c>
    </row>
    <row r="35" spans="1:35" x14ac:dyDescent="0.3">
      <c r="A35" t="s">
        <v>1</v>
      </c>
      <c r="B35" t="s">
        <v>0</v>
      </c>
      <c r="C35" t="s">
        <v>24</v>
      </c>
      <c r="D35">
        <v>16</v>
      </c>
      <c r="E35">
        <v>2</v>
      </c>
      <c r="F35" s="3">
        <v>0.70150574545375799</v>
      </c>
      <c r="G35" s="3">
        <v>0.55404150394158602</v>
      </c>
      <c r="H35" s="3">
        <v>0.312209717679099</v>
      </c>
      <c r="I35" s="4">
        <v>2.23788353775105</v>
      </c>
      <c r="J35" s="1">
        <v>1.8652777777777778E-4</v>
      </c>
      <c r="K35" s="36" t="s">
        <v>29</v>
      </c>
      <c r="L35">
        <v>16</v>
      </c>
      <c r="M35">
        <v>2</v>
      </c>
      <c r="N35" s="3">
        <v>0.67759115932079095</v>
      </c>
      <c r="O35" s="3">
        <v>0.57580811655480402</v>
      </c>
      <c r="P35" s="3">
        <v>0.31626961424632899</v>
      </c>
      <c r="Q35" s="4">
        <v>2.2600938828817099</v>
      </c>
      <c r="R35" s="1">
        <v>3.4171296296296299E-4</v>
      </c>
      <c r="S35" s="36" t="s">
        <v>30</v>
      </c>
      <c r="T35">
        <v>16</v>
      </c>
      <c r="U35">
        <v>2</v>
      </c>
      <c r="V35" s="3">
        <v>0.69505665654397997</v>
      </c>
      <c r="W35" s="3">
        <v>0.55999466586955005</v>
      </c>
      <c r="X35" s="3">
        <v>0.29566051934326298</v>
      </c>
      <c r="Y35" s="4">
        <v>2.1746729282933401</v>
      </c>
      <c r="Z35" s="1">
        <v>1.7793981481481483E-4</v>
      </c>
      <c r="AA35" s="36" t="s">
        <v>34</v>
      </c>
      <c r="AB35">
        <v>16</v>
      </c>
      <c r="AC35">
        <v>2</v>
      </c>
      <c r="AD35" s="3">
        <v>0.69061545569777705</v>
      </c>
      <c r="AE35" s="3">
        <v>0.56405781206914396</v>
      </c>
      <c r="AF35" s="3">
        <v>0.30666194406792402</v>
      </c>
      <c r="AG35" s="4">
        <v>2.1332280809081099</v>
      </c>
      <c r="AH35" s="1">
        <v>3.394560185185185E-4</v>
      </c>
      <c r="AI35" s="36" t="s">
        <v>35</v>
      </c>
    </row>
    <row r="36" spans="1:35" x14ac:dyDescent="0.3">
      <c r="A36" t="s">
        <v>1</v>
      </c>
      <c r="B36" t="s">
        <v>0</v>
      </c>
      <c r="C36" t="s">
        <v>24</v>
      </c>
      <c r="D36">
        <v>81</v>
      </c>
      <c r="E36">
        <v>3</v>
      </c>
      <c r="F36" s="3">
        <v>0.92945691488608595</v>
      </c>
      <c r="G36" s="3">
        <v>0.26934042181162099</v>
      </c>
      <c r="H36" s="3">
        <v>0.147447930080886</v>
      </c>
      <c r="I36" s="4">
        <v>1.2071607856697699</v>
      </c>
      <c r="J36" s="1">
        <v>4.3315972222222215E-4</v>
      </c>
      <c r="K36" s="36" t="s">
        <v>29</v>
      </c>
      <c r="L36">
        <v>81</v>
      </c>
      <c r="M36">
        <v>3</v>
      </c>
      <c r="N36" s="3">
        <v>0.94541746882649802</v>
      </c>
      <c r="O36" s="3">
        <v>0.236919685319993</v>
      </c>
      <c r="P36" s="3">
        <v>0.119235829007454</v>
      </c>
      <c r="Q36" s="4">
        <v>0.80052819326481595</v>
      </c>
      <c r="R36" s="1">
        <v>1.1034259259259259E-3</v>
      </c>
      <c r="S36" s="36" t="s">
        <v>30</v>
      </c>
      <c r="T36">
        <v>81</v>
      </c>
      <c r="U36">
        <v>3</v>
      </c>
      <c r="V36" s="3">
        <v>0.91777785830342495</v>
      </c>
      <c r="W36" s="3">
        <v>0.29078279312967897</v>
      </c>
      <c r="X36" s="3">
        <v>0.14266930461454599</v>
      </c>
      <c r="Y36" s="4">
        <v>0.96136980166715302</v>
      </c>
      <c r="Z36" s="1">
        <v>3.7972222222222221E-4</v>
      </c>
      <c r="AA36" s="36" t="s">
        <v>34</v>
      </c>
      <c r="AB36">
        <v>81</v>
      </c>
      <c r="AC36">
        <v>3</v>
      </c>
      <c r="AD36" s="3">
        <v>0.93874840424961703</v>
      </c>
      <c r="AE36" s="3">
        <v>0.25097647494777597</v>
      </c>
      <c r="AF36" s="3">
        <v>0.11420220000713401</v>
      </c>
      <c r="AG36" s="4">
        <v>0.78882629304984597</v>
      </c>
      <c r="AH36" s="1">
        <v>9.0275462962962965E-4</v>
      </c>
      <c r="AI36" s="36" t="s">
        <v>35</v>
      </c>
    </row>
    <row r="37" spans="1:35" x14ac:dyDescent="0.3">
      <c r="A37" t="s">
        <v>1</v>
      </c>
      <c r="B37" t="s">
        <v>0</v>
      </c>
      <c r="C37" t="s">
        <v>24</v>
      </c>
      <c r="D37">
        <v>256</v>
      </c>
      <c r="E37">
        <v>4</v>
      </c>
      <c r="F37" s="3">
        <v>0.93742788676501798</v>
      </c>
      <c r="G37" s="3">
        <v>0.253667438029616</v>
      </c>
      <c r="H37" s="3">
        <v>0.130430446352931</v>
      </c>
      <c r="I37" s="4">
        <v>0.88143282828907998</v>
      </c>
      <c r="J37" s="1">
        <v>1.0968402777777777E-3</v>
      </c>
      <c r="K37" s="36" t="s">
        <v>29</v>
      </c>
      <c r="L37">
        <v>256</v>
      </c>
      <c r="M37">
        <v>4</v>
      </c>
      <c r="N37" s="3">
        <v>0.97221965454050197</v>
      </c>
      <c r="O37" s="3">
        <v>0.16902195956784899</v>
      </c>
      <c r="P37" s="3">
        <v>7.3554049627843801E-2</v>
      </c>
      <c r="Q37" s="4">
        <v>0.45560068177226798</v>
      </c>
      <c r="R37" s="5">
        <v>3.4037500000000001E-3</v>
      </c>
      <c r="S37" s="36" t="s">
        <v>30</v>
      </c>
      <c r="T37">
        <v>256</v>
      </c>
      <c r="U37">
        <v>4</v>
      </c>
      <c r="V37" s="3">
        <v>0.95589924761355904</v>
      </c>
      <c r="W37" s="3">
        <v>0.21295964336055101</v>
      </c>
      <c r="X37" s="3">
        <v>0.107018559709776</v>
      </c>
      <c r="Y37" s="4">
        <v>0.69318134740359905</v>
      </c>
      <c r="Z37" s="1">
        <v>9.3912037037037043E-4</v>
      </c>
      <c r="AA37" s="36" t="s">
        <v>34</v>
      </c>
      <c r="AB37">
        <v>256</v>
      </c>
      <c r="AC37">
        <v>4</v>
      </c>
      <c r="AD37" s="3">
        <v>0.96548276289197699</v>
      </c>
      <c r="AE37" s="3">
        <v>0.18840495668183099</v>
      </c>
      <c r="AF37" s="3">
        <v>0.10503988461335</v>
      </c>
      <c r="AG37" s="4">
        <v>0.68508395510833797</v>
      </c>
      <c r="AH37" s="1">
        <v>2.6545949074074076E-3</v>
      </c>
      <c r="AI37" s="36" t="s">
        <v>35</v>
      </c>
    </row>
    <row r="38" spans="1:35" x14ac:dyDescent="0.3">
      <c r="A38" t="s">
        <v>1</v>
      </c>
      <c r="B38" t="s">
        <v>0</v>
      </c>
      <c r="C38" t="s">
        <v>24</v>
      </c>
      <c r="D38">
        <v>625</v>
      </c>
      <c r="E38">
        <v>5</v>
      </c>
      <c r="F38" s="3">
        <v>0.936143844559431</v>
      </c>
      <c r="G38" s="3">
        <v>0.25625697500780498</v>
      </c>
      <c r="H38" s="3">
        <v>0.12174926248771201</v>
      </c>
      <c r="I38" s="4">
        <v>0.83454362240519497</v>
      </c>
      <c r="J38" s="5">
        <v>2.5178240740740738E-3</v>
      </c>
      <c r="K38" s="36" t="s">
        <v>29</v>
      </c>
      <c r="L38">
        <v>625</v>
      </c>
      <c r="M38">
        <v>5</v>
      </c>
      <c r="N38" s="3">
        <v>0.981886233219741</v>
      </c>
      <c r="O38" s="3">
        <v>0.13648304312736101</v>
      </c>
      <c r="P38" s="3">
        <v>6.8757778687523904E-2</v>
      </c>
      <c r="Q38" s="4">
        <v>0.46317261718031799</v>
      </c>
      <c r="R38" s="5">
        <v>7.6248842592592592E-3</v>
      </c>
      <c r="S38" s="36" t="s">
        <v>30</v>
      </c>
      <c r="T38">
        <v>625</v>
      </c>
      <c r="U38">
        <v>5</v>
      </c>
      <c r="V38" s="3">
        <v>0.96228472765705597</v>
      </c>
      <c r="W38" s="3">
        <v>0.19693954737609301</v>
      </c>
      <c r="X38" s="3">
        <v>0.10131186034081401</v>
      </c>
      <c r="Y38" s="4">
        <v>0.71206345617690603</v>
      </c>
      <c r="Z38" s="5">
        <v>2.1534606481481478E-3</v>
      </c>
      <c r="AA38" s="36" t="s">
        <v>34</v>
      </c>
      <c r="AB38">
        <v>625</v>
      </c>
      <c r="AC38">
        <v>5</v>
      </c>
      <c r="AD38" s="3">
        <v>0.97972990169306895</v>
      </c>
      <c r="AE38" s="3">
        <v>0.144378404726304</v>
      </c>
      <c r="AF38" s="3">
        <v>9.3260652256085499E-2</v>
      </c>
      <c r="AG38" s="4">
        <v>0.71806900775343097</v>
      </c>
      <c r="AH38" s="5">
        <v>6.4434606481481478E-3</v>
      </c>
      <c r="AI38" s="36" t="s">
        <v>35</v>
      </c>
    </row>
    <row r="39" spans="1:35" x14ac:dyDescent="0.3">
      <c r="A39" t="s">
        <v>1</v>
      </c>
      <c r="B39" t="s">
        <v>0</v>
      </c>
      <c r="C39" t="s">
        <v>24</v>
      </c>
      <c r="D39">
        <v>1296</v>
      </c>
      <c r="E39">
        <v>6</v>
      </c>
      <c r="F39" s="3">
        <v>0.94235775773170305</v>
      </c>
      <c r="G39" s="3">
        <v>0.243469601323695</v>
      </c>
      <c r="H39" s="3">
        <v>0.11980810515226401</v>
      </c>
      <c r="I39" s="4">
        <v>0.81955319720402398</v>
      </c>
      <c r="J39" s="5">
        <v>5.1046296296296291E-3</v>
      </c>
      <c r="K39" s="36" t="s">
        <v>29</v>
      </c>
      <c r="L39">
        <v>1296</v>
      </c>
      <c r="M39">
        <v>6</v>
      </c>
      <c r="N39" s="7">
        <v>0.986665497831687</v>
      </c>
      <c r="O39" s="3">
        <v>0.11710156913471099</v>
      </c>
      <c r="P39" s="3">
        <v>5.4145838433119098E-2</v>
      </c>
      <c r="Q39" s="4">
        <v>0.326613773866608</v>
      </c>
      <c r="R39" s="5">
        <v>1.6136238425925927E-2</v>
      </c>
      <c r="S39" s="36" t="s">
        <v>30</v>
      </c>
      <c r="T39">
        <v>1296</v>
      </c>
      <c r="U39">
        <v>6</v>
      </c>
      <c r="V39" s="3">
        <v>0.96374841770143205</v>
      </c>
      <c r="W39" s="3">
        <v>0.19308022446426501</v>
      </c>
      <c r="X39" s="3">
        <v>0.100624497303218</v>
      </c>
      <c r="Y39" s="4">
        <v>0.81599588066332496</v>
      </c>
      <c r="Z39" s="5">
        <v>4.3897800925925927E-3</v>
      </c>
      <c r="AA39" s="36" t="s">
        <v>34</v>
      </c>
      <c r="AB39">
        <v>1296</v>
      </c>
      <c r="AC39">
        <v>6</v>
      </c>
      <c r="AD39" s="3">
        <v>0.98739900644832801</v>
      </c>
      <c r="AE39" s="3">
        <v>0.113835234376164</v>
      </c>
      <c r="AF39" s="3">
        <v>5.20377313198849E-2</v>
      </c>
      <c r="AG39" s="4">
        <v>0.31994003739872801</v>
      </c>
      <c r="AH39" s="5">
        <v>1.2870173611111112E-2</v>
      </c>
      <c r="AI39" s="36" t="s">
        <v>35</v>
      </c>
    </row>
    <row r="40" spans="1:35" s="8" customFormat="1" x14ac:dyDescent="0.3">
      <c r="A40" s="8" t="s">
        <v>1</v>
      </c>
      <c r="B40" s="8" t="s">
        <v>0</v>
      </c>
      <c r="C40" s="8" t="s">
        <v>24</v>
      </c>
      <c r="D40" s="8">
        <v>2401</v>
      </c>
      <c r="E40" s="16">
        <v>7</v>
      </c>
      <c r="F40" s="18">
        <v>0.95213174374603604</v>
      </c>
      <c r="G40" s="18">
        <v>0.22186976073820699</v>
      </c>
      <c r="H40" s="19">
        <v>0.112214318828777</v>
      </c>
      <c r="I40" s="14">
        <v>0.79183121193232797</v>
      </c>
      <c r="J40" s="21">
        <v>9.3578125000000015E-3</v>
      </c>
      <c r="K40" s="35" t="s">
        <v>29</v>
      </c>
      <c r="L40" s="8">
        <v>2401</v>
      </c>
      <c r="M40" s="16">
        <v>7</v>
      </c>
      <c r="N40" s="17">
        <v>0.98811235994865798</v>
      </c>
      <c r="O40" s="18">
        <v>0.11056613657476</v>
      </c>
      <c r="P40" s="19">
        <v>6.01158057322334E-2</v>
      </c>
      <c r="Q40" s="14">
        <v>0.42644875518090902</v>
      </c>
      <c r="R40" s="30">
        <v>2.9237569444444444E-2</v>
      </c>
      <c r="S40" s="35" t="s">
        <v>30</v>
      </c>
      <c r="T40" s="10">
        <v>2401</v>
      </c>
      <c r="U40" s="11">
        <v>7</v>
      </c>
      <c r="V40" s="12">
        <v>0.96454448120525804</v>
      </c>
      <c r="W40" s="12">
        <v>0.190948492312564</v>
      </c>
      <c r="X40" s="13">
        <v>9.6360578847587697E-2</v>
      </c>
      <c r="Y40" s="14">
        <v>0.64141421259189502</v>
      </c>
      <c r="Z40" s="23">
        <v>8.2437615740740735E-3</v>
      </c>
      <c r="AA40" s="34" t="s">
        <v>34</v>
      </c>
      <c r="AB40" s="10">
        <v>2401</v>
      </c>
      <c r="AC40" s="11">
        <v>7</v>
      </c>
      <c r="AD40" s="29">
        <v>0.97835248157279397</v>
      </c>
      <c r="AE40" s="12">
        <v>0.14920327995559399</v>
      </c>
      <c r="AF40" s="13">
        <v>9.7461426081153005E-2</v>
      </c>
      <c r="AG40" s="14">
        <v>0.75643642706356395</v>
      </c>
      <c r="AH40" s="23">
        <v>2.4311250000000003E-2</v>
      </c>
      <c r="AI40" s="34" t="s">
        <v>35</v>
      </c>
    </row>
    <row r="41" spans="1:35" x14ac:dyDescent="0.3">
      <c r="H41"/>
      <c r="J41" s="1"/>
    </row>
    <row r="42" spans="1:35" x14ac:dyDescent="0.3">
      <c r="H42"/>
      <c r="J42" s="1"/>
    </row>
    <row r="43" spans="1:35" x14ac:dyDescent="0.3">
      <c r="H43"/>
      <c r="J43" s="1"/>
    </row>
    <row r="44" spans="1:35" x14ac:dyDescent="0.3">
      <c r="H44"/>
      <c r="J44" s="1"/>
    </row>
    <row r="45" spans="1:35" x14ac:dyDescent="0.3">
      <c r="H45"/>
      <c r="J45" s="1"/>
    </row>
    <row r="46" spans="1:35" x14ac:dyDescent="0.3">
      <c r="H46"/>
      <c r="J46" s="1"/>
    </row>
    <row r="47" spans="1:35" x14ac:dyDescent="0.3">
      <c r="H47"/>
      <c r="J47" s="1"/>
    </row>
    <row r="48" spans="1:35" x14ac:dyDescent="0.3">
      <c r="H48"/>
      <c r="J48" s="1"/>
    </row>
    <row r="49" spans="1:34" x14ac:dyDescent="0.3">
      <c r="H49"/>
      <c r="J49" s="1"/>
    </row>
    <row r="50" spans="1:34" x14ac:dyDescent="0.3">
      <c r="H50"/>
      <c r="J50" s="1"/>
    </row>
    <row r="51" spans="1:34" x14ac:dyDescent="0.3">
      <c r="H51"/>
      <c r="J51" s="1"/>
    </row>
    <row r="52" spans="1:34" x14ac:dyDescent="0.3">
      <c r="H52"/>
      <c r="J52" s="1"/>
    </row>
    <row r="53" spans="1:34" s="36" customFormat="1" x14ac:dyDescent="0.3">
      <c r="A53"/>
      <c r="B53"/>
      <c r="C53"/>
      <c r="D53"/>
      <c r="E53"/>
      <c r="F53"/>
      <c r="G53"/>
      <c r="H53"/>
      <c r="I53"/>
      <c r="J53" s="1"/>
      <c r="L53"/>
      <c r="M53"/>
      <c r="N53"/>
      <c r="O53"/>
      <c r="P53"/>
      <c r="Q53"/>
      <c r="R53"/>
      <c r="T53"/>
      <c r="U53"/>
      <c r="V53"/>
      <c r="W53"/>
      <c r="X53"/>
      <c r="Y53"/>
      <c r="Z53"/>
      <c r="AB53"/>
      <c r="AC53"/>
      <c r="AD53"/>
      <c r="AE53"/>
      <c r="AF53"/>
      <c r="AG53"/>
      <c r="AH53"/>
    </row>
    <row r="54" spans="1:34" s="36" customFormat="1" x14ac:dyDescent="0.3">
      <c r="A54"/>
      <c r="B54"/>
      <c r="C54"/>
      <c r="D54"/>
      <c r="E54"/>
      <c r="F54"/>
      <c r="G54"/>
      <c r="H54"/>
      <c r="I54"/>
      <c r="J54" s="1"/>
      <c r="L54"/>
      <c r="M54"/>
      <c r="N54"/>
      <c r="O54"/>
      <c r="P54"/>
      <c r="Q54"/>
      <c r="R54"/>
      <c r="T54"/>
      <c r="U54"/>
      <c r="V54"/>
      <c r="W54"/>
      <c r="X54"/>
      <c r="Y54"/>
      <c r="Z54"/>
      <c r="AB54"/>
      <c r="AC54"/>
      <c r="AD54"/>
      <c r="AE54"/>
      <c r="AF54"/>
      <c r="AG54"/>
      <c r="AH54"/>
    </row>
    <row r="55" spans="1:34" s="36" customFormat="1" x14ac:dyDescent="0.3">
      <c r="A55"/>
      <c r="B55"/>
      <c r="C55"/>
      <c r="D55"/>
      <c r="E55"/>
      <c r="F55"/>
      <c r="G55"/>
      <c r="H55"/>
      <c r="I55"/>
      <c r="J55" s="1"/>
      <c r="L55"/>
      <c r="M55"/>
      <c r="N55"/>
      <c r="O55"/>
      <c r="P55"/>
      <c r="Q55"/>
      <c r="R55"/>
      <c r="T55"/>
      <c r="U55"/>
      <c r="V55"/>
      <c r="W55"/>
      <c r="X55"/>
      <c r="Y55"/>
      <c r="Z55"/>
      <c r="AB55"/>
      <c r="AC55"/>
      <c r="AD55"/>
      <c r="AE55"/>
      <c r="AF55"/>
      <c r="AG55"/>
      <c r="AH55"/>
    </row>
    <row r="56" spans="1:34" s="36" customFormat="1" x14ac:dyDescent="0.3">
      <c r="A56"/>
      <c r="B56"/>
      <c r="C56"/>
      <c r="D56"/>
      <c r="E56"/>
      <c r="F56"/>
      <c r="G56"/>
      <c r="H56"/>
      <c r="I56"/>
      <c r="J56" s="1"/>
      <c r="L56"/>
      <c r="M56"/>
      <c r="N56"/>
      <c r="O56"/>
      <c r="P56"/>
      <c r="Q56"/>
      <c r="R56"/>
      <c r="T56"/>
      <c r="U56"/>
      <c r="V56"/>
      <c r="W56"/>
      <c r="X56"/>
      <c r="Y56"/>
      <c r="Z56"/>
      <c r="AB56"/>
      <c r="AC56"/>
      <c r="AD56"/>
      <c r="AE56"/>
      <c r="AF56"/>
      <c r="AG56"/>
      <c r="AH56"/>
    </row>
    <row r="57" spans="1:34" s="36" customFormat="1" x14ac:dyDescent="0.3">
      <c r="A57"/>
      <c r="B57"/>
      <c r="C57"/>
      <c r="D57"/>
      <c r="E57"/>
      <c r="F57"/>
      <c r="G57"/>
      <c r="H57"/>
      <c r="I57"/>
      <c r="J57" s="1"/>
      <c r="L57"/>
      <c r="M57"/>
      <c r="N57"/>
      <c r="O57"/>
      <c r="P57"/>
      <c r="Q57"/>
      <c r="R57"/>
      <c r="T57"/>
      <c r="U57"/>
      <c r="V57"/>
      <c r="W57"/>
      <c r="X57"/>
      <c r="Y57"/>
      <c r="Z57"/>
      <c r="AB57"/>
      <c r="AC57"/>
      <c r="AD57"/>
      <c r="AE57"/>
      <c r="AF57"/>
      <c r="AG57"/>
      <c r="AH57"/>
    </row>
    <row r="58" spans="1:34" s="36" customFormat="1" x14ac:dyDescent="0.3">
      <c r="A58"/>
      <c r="B58"/>
      <c r="C58"/>
      <c r="D58"/>
      <c r="E58"/>
      <c r="F58"/>
      <c r="G58"/>
      <c r="H58"/>
      <c r="I58"/>
      <c r="J58" s="1"/>
      <c r="L58"/>
      <c r="M58"/>
      <c r="N58"/>
      <c r="O58"/>
      <c r="P58"/>
      <c r="Q58"/>
      <c r="R58"/>
      <c r="T58"/>
      <c r="U58"/>
      <c r="V58"/>
      <c r="W58"/>
      <c r="X58"/>
      <c r="Y58"/>
      <c r="Z58"/>
      <c r="AB58"/>
      <c r="AC58"/>
      <c r="AD58"/>
      <c r="AE58"/>
      <c r="AF58"/>
      <c r="AG58"/>
      <c r="AH58"/>
    </row>
    <row r="59" spans="1:34" s="36" customFormat="1" x14ac:dyDescent="0.3">
      <c r="A59"/>
      <c r="B59"/>
      <c r="C59"/>
      <c r="D59"/>
      <c r="E59"/>
      <c r="F59"/>
      <c r="G59"/>
      <c r="H59"/>
      <c r="I59"/>
      <c r="J59" s="1"/>
      <c r="L59"/>
      <c r="M59"/>
      <c r="N59"/>
      <c r="O59"/>
      <c r="P59"/>
      <c r="Q59"/>
      <c r="R59"/>
      <c r="T59"/>
      <c r="U59"/>
      <c r="V59"/>
      <c r="W59"/>
      <c r="X59"/>
      <c r="Y59"/>
      <c r="Z59"/>
      <c r="AB59"/>
      <c r="AC59"/>
      <c r="AD59"/>
      <c r="AE59"/>
      <c r="AF59"/>
      <c r="AG59"/>
      <c r="AH59"/>
    </row>
    <row r="60" spans="1:34" s="36" customFormat="1" x14ac:dyDescent="0.3">
      <c r="A60"/>
      <c r="B60"/>
      <c r="C60"/>
      <c r="D60"/>
      <c r="E60"/>
      <c r="F60"/>
      <c r="G60"/>
      <c r="H60"/>
      <c r="I60"/>
      <c r="J60" s="1"/>
      <c r="L60"/>
      <c r="M60"/>
      <c r="N60"/>
      <c r="O60"/>
      <c r="P60"/>
      <c r="Q60"/>
      <c r="R60"/>
      <c r="T60"/>
      <c r="U60"/>
      <c r="V60"/>
      <c r="W60"/>
      <c r="X60"/>
      <c r="Y60"/>
      <c r="Z60"/>
      <c r="AB60"/>
      <c r="AC60"/>
      <c r="AD60"/>
      <c r="AE60"/>
      <c r="AF60"/>
      <c r="AG60"/>
      <c r="AH60"/>
    </row>
    <row r="61" spans="1:34" s="36" customFormat="1" x14ac:dyDescent="0.3">
      <c r="A61"/>
      <c r="B61"/>
      <c r="C61"/>
      <c r="D61"/>
      <c r="E61"/>
      <c r="F61"/>
      <c r="G61"/>
      <c r="H61"/>
      <c r="I61"/>
      <c r="J61" s="1"/>
      <c r="L61"/>
      <c r="M61"/>
      <c r="N61"/>
      <c r="O61"/>
      <c r="P61"/>
      <c r="Q61"/>
      <c r="R61"/>
      <c r="T61"/>
      <c r="U61"/>
      <c r="V61"/>
      <c r="W61"/>
      <c r="X61"/>
      <c r="Y61"/>
      <c r="Z61"/>
      <c r="AB61"/>
      <c r="AC61"/>
      <c r="AD61"/>
      <c r="AE61"/>
      <c r="AF61"/>
      <c r="AG61"/>
      <c r="AH61"/>
    </row>
    <row r="62" spans="1:34" s="36" customFormat="1" x14ac:dyDescent="0.3">
      <c r="A62"/>
      <c r="B62"/>
      <c r="C62"/>
      <c r="D62"/>
      <c r="E62"/>
      <c r="F62"/>
      <c r="G62"/>
      <c r="H62"/>
      <c r="I62"/>
      <c r="J62" s="1"/>
      <c r="L62"/>
      <c r="M62"/>
      <c r="N62"/>
      <c r="O62"/>
      <c r="P62"/>
      <c r="Q62"/>
      <c r="R62"/>
      <c r="T62"/>
      <c r="U62"/>
      <c r="V62"/>
      <c r="W62"/>
      <c r="X62"/>
      <c r="Y62"/>
      <c r="Z62"/>
      <c r="AB62"/>
      <c r="AC62"/>
      <c r="AD62"/>
      <c r="AE62"/>
      <c r="AF62"/>
      <c r="AG62"/>
      <c r="AH62"/>
    </row>
    <row r="63" spans="1:34" s="36" customFormat="1" x14ac:dyDescent="0.3">
      <c r="A63"/>
      <c r="B63"/>
      <c r="C63"/>
      <c r="D63"/>
      <c r="E63"/>
      <c r="F63"/>
      <c r="G63"/>
      <c r="H63"/>
      <c r="I63"/>
      <c r="J63" s="1"/>
      <c r="L63"/>
      <c r="M63"/>
      <c r="N63"/>
      <c r="O63"/>
      <c r="P63"/>
      <c r="Q63"/>
      <c r="R63"/>
      <c r="T63"/>
      <c r="U63"/>
      <c r="V63"/>
      <c r="W63"/>
      <c r="X63"/>
      <c r="Y63"/>
      <c r="Z63"/>
      <c r="AB63"/>
      <c r="AC63"/>
      <c r="AD63"/>
      <c r="AE63"/>
      <c r="AF63"/>
      <c r="AG63"/>
      <c r="AH63"/>
    </row>
    <row r="64" spans="1:34" s="36" customFormat="1" x14ac:dyDescent="0.3">
      <c r="A64"/>
      <c r="B64"/>
      <c r="C64"/>
      <c r="D64"/>
      <c r="E64"/>
      <c r="F64"/>
      <c r="G64"/>
      <c r="H64"/>
      <c r="I64"/>
      <c r="J64" s="1"/>
      <c r="L64"/>
      <c r="M64"/>
      <c r="N64"/>
      <c r="O64"/>
      <c r="P64"/>
      <c r="Q64"/>
      <c r="R64"/>
      <c r="T64"/>
      <c r="U64"/>
      <c r="V64"/>
      <c r="W64"/>
      <c r="X64"/>
      <c r="Y64"/>
      <c r="Z64"/>
      <c r="AB64"/>
      <c r="AC64"/>
      <c r="AD64"/>
      <c r="AE64"/>
      <c r="AF64"/>
      <c r="AG64"/>
      <c r="AH64"/>
    </row>
    <row r="65" spans="1:34" s="36" customFormat="1" x14ac:dyDescent="0.3">
      <c r="A65"/>
      <c r="B65"/>
      <c r="C65"/>
      <c r="D65"/>
      <c r="E65"/>
      <c r="F65"/>
      <c r="G65"/>
      <c r="H65"/>
      <c r="I65"/>
      <c r="J65" s="1"/>
      <c r="L65"/>
      <c r="M65"/>
      <c r="N65"/>
      <c r="O65"/>
      <c r="P65"/>
      <c r="Q65"/>
      <c r="R65"/>
      <c r="T65"/>
      <c r="U65"/>
      <c r="V65"/>
      <c r="W65"/>
      <c r="X65"/>
      <c r="Y65"/>
      <c r="Z65"/>
      <c r="AB65"/>
      <c r="AC65"/>
      <c r="AD65"/>
      <c r="AE65"/>
      <c r="AF65"/>
      <c r="AG65"/>
      <c r="AH65"/>
    </row>
    <row r="66" spans="1:34" s="36" customFormat="1" x14ac:dyDescent="0.3">
      <c r="A66"/>
      <c r="B66"/>
      <c r="C66"/>
      <c r="D66"/>
      <c r="E66"/>
      <c r="F66"/>
      <c r="G66"/>
      <c r="H66"/>
      <c r="I66"/>
      <c r="J66" s="1"/>
      <c r="L66"/>
      <c r="M66"/>
      <c r="N66"/>
      <c r="O66"/>
      <c r="P66"/>
      <c r="Q66"/>
      <c r="R66"/>
      <c r="T66"/>
      <c r="U66"/>
      <c r="V66"/>
      <c r="W66"/>
      <c r="X66"/>
      <c r="Y66"/>
      <c r="Z66"/>
      <c r="AB66"/>
      <c r="AC66"/>
      <c r="AD66"/>
      <c r="AE66"/>
      <c r="AF66"/>
      <c r="AG66"/>
      <c r="AH66"/>
    </row>
    <row r="67" spans="1:34" s="36" customFormat="1" x14ac:dyDescent="0.3">
      <c r="A67"/>
      <c r="B67"/>
      <c r="C67"/>
      <c r="D67"/>
      <c r="E67"/>
      <c r="F67"/>
      <c r="G67"/>
      <c r="H67"/>
      <c r="I67"/>
      <c r="J67" s="1"/>
      <c r="L67"/>
      <c r="M67"/>
      <c r="N67"/>
      <c r="O67"/>
      <c r="P67"/>
      <c r="Q67"/>
      <c r="R67"/>
      <c r="T67"/>
      <c r="U67"/>
      <c r="V67"/>
      <c r="W67"/>
      <c r="X67"/>
      <c r="Y67"/>
      <c r="Z67"/>
      <c r="AB67"/>
      <c r="AC67"/>
      <c r="AD67"/>
      <c r="AE67"/>
      <c r="AF67"/>
      <c r="AG67"/>
      <c r="AH67"/>
    </row>
    <row r="68" spans="1:34" s="36" customFormat="1" x14ac:dyDescent="0.3">
      <c r="A68"/>
      <c r="B68"/>
      <c r="C68"/>
      <c r="D68"/>
      <c r="E68"/>
      <c r="F68"/>
      <c r="G68"/>
      <c r="H68"/>
      <c r="I68"/>
      <c r="J68" s="1"/>
      <c r="L68"/>
      <c r="M68"/>
      <c r="N68"/>
      <c r="O68"/>
      <c r="P68"/>
      <c r="Q68"/>
      <c r="R68"/>
      <c r="T68"/>
      <c r="U68"/>
      <c r="V68"/>
      <c r="W68"/>
      <c r="X68"/>
      <c r="Y68"/>
      <c r="Z68"/>
      <c r="AB68"/>
      <c r="AC68"/>
      <c r="AD68"/>
      <c r="AE68"/>
      <c r="AF68"/>
      <c r="AG68"/>
      <c r="AH68"/>
    </row>
    <row r="69" spans="1:34" s="36" customFormat="1" x14ac:dyDescent="0.3">
      <c r="A69"/>
      <c r="B69"/>
      <c r="C69"/>
      <c r="D69"/>
      <c r="E69"/>
      <c r="F69"/>
      <c r="G69"/>
      <c r="H69"/>
      <c r="I69"/>
      <c r="J69" s="1"/>
      <c r="L69"/>
      <c r="M69"/>
      <c r="N69"/>
      <c r="O69"/>
      <c r="P69"/>
      <c r="Q69"/>
      <c r="R69"/>
      <c r="T69"/>
      <c r="U69"/>
      <c r="V69"/>
      <c r="W69"/>
      <c r="X69"/>
      <c r="Y69"/>
      <c r="Z69"/>
      <c r="AB69"/>
      <c r="AC69"/>
      <c r="AD69"/>
      <c r="AE69"/>
      <c r="AF69"/>
      <c r="AG69"/>
      <c r="AH69"/>
    </row>
    <row r="70" spans="1:34" s="36" customFormat="1" x14ac:dyDescent="0.3">
      <c r="A70"/>
      <c r="B70"/>
      <c r="C70"/>
      <c r="D70"/>
      <c r="E70"/>
      <c r="F70"/>
      <c r="G70"/>
      <c r="H70"/>
      <c r="I70"/>
      <c r="J70" s="1"/>
      <c r="L70"/>
      <c r="M70"/>
      <c r="N70"/>
      <c r="O70"/>
      <c r="P70"/>
      <c r="Q70"/>
      <c r="R70"/>
      <c r="T70"/>
      <c r="U70"/>
      <c r="V70"/>
      <c r="W70"/>
      <c r="X70"/>
      <c r="Y70"/>
      <c r="Z70"/>
      <c r="AB70"/>
      <c r="AC70"/>
      <c r="AD70"/>
      <c r="AE70"/>
      <c r="AF70"/>
      <c r="AG70"/>
      <c r="AH70"/>
    </row>
    <row r="71" spans="1:34" s="36" customFormat="1" x14ac:dyDescent="0.3">
      <c r="A71"/>
      <c r="B71"/>
      <c r="C71"/>
      <c r="D71"/>
      <c r="E71"/>
      <c r="F71"/>
      <c r="G71"/>
      <c r="H71"/>
      <c r="I71"/>
      <c r="J71" s="1"/>
      <c r="L71"/>
      <c r="M71"/>
      <c r="N71"/>
      <c r="O71"/>
      <c r="P71"/>
      <c r="Q71"/>
      <c r="R71"/>
      <c r="T71"/>
      <c r="U71"/>
      <c r="V71"/>
      <c r="W71"/>
      <c r="X71"/>
      <c r="Y71"/>
      <c r="Z71"/>
      <c r="AB71"/>
      <c r="AC71"/>
      <c r="AD71"/>
      <c r="AE71"/>
      <c r="AF71"/>
      <c r="AG71"/>
      <c r="AH71"/>
    </row>
    <row r="72" spans="1:34" s="36" customFormat="1" x14ac:dyDescent="0.3">
      <c r="A72"/>
      <c r="B72"/>
      <c r="C72"/>
      <c r="D72"/>
      <c r="E72"/>
      <c r="F72"/>
      <c r="G72"/>
      <c r="H72"/>
      <c r="I72"/>
      <c r="J72" s="1"/>
      <c r="L72"/>
      <c r="M72"/>
      <c r="N72"/>
      <c r="O72"/>
      <c r="P72"/>
      <c r="Q72"/>
      <c r="R72"/>
      <c r="T72"/>
      <c r="U72"/>
      <c r="V72"/>
      <c r="W72"/>
      <c r="X72"/>
      <c r="Y72"/>
      <c r="Z72"/>
      <c r="AB72"/>
      <c r="AC72"/>
      <c r="AD72"/>
      <c r="AE72"/>
      <c r="AF72"/>
      <c r="AG72"/>
      <c r="AH72"/>
    </row>
    <row r="73" spans="1:34" s="36" customFormat="1" x14ac:dyDescent="0.3">
      <c r="A73"/>
      <c r="B73"/>
      <c r="C73"/>
      <c r="D73"/>
      <c r="E73"/>
      <c r="F73"/>
      <c r="G73"/>
      <c r="H73"/>
      <c r="I73"/>
      <c r="J73" s="1"/>
      <c r="L73"/>
      <c r="M73"/>
      <c r="N73"/>
      <c r="O73"/>
      <c r="P73"/>
      <c r="Q73"/>
      <c r="R73"/>
      <c r="T73"/>
      <c r="U73"/>
      <c r="V73"/>
      <c r="W73"/>
      <c r="X73"/>
      <c r="Y73"/>
      <c r="Z73"/>
      <c r="AB73"/>
      <c r="AC73"/>
      <c r="AD73"/>
      <c r="AE73"/>
      <c r="AF73"/>
      <c r="AG73"/>
      <c r="AH73"/>
    </row>
    <row r="74" spans="1:34" s="36" customFormat="1" x14ac:dyDescent="0.3">
      <c r="A74"/>
      <c r="B74"/>
      <c r="C74"/>
      <c r="D74"/>
      <c r="E74"/>
      <c r="F74"/>
      <c r="G74"/>
      <c r="H74"/>
      <c r="I74"/>
      <c r="J74" s="1"/>
      <c r="L74"/>
      <c r="M74"/>
      <c r="N74"/>
      <c r="O74"/>
      <c r="P74"/>
      <c r="Q74"/>
      <c r="R74"/>
      <c r="T74"/>
      <c r="U74"/>
      <c r="V74"/>
      <c r="W74"/>
      <c r="X74"/>
      <c r="Y74"/>
      <c r="Z74"/>
      <c r="AB74"/>
      <c r="AC74"/>
      <c r="AD74"/>
      <c r="AE74"/>
      <c r="AF74"/>
      <c r="AG74"/>
      <c r="AH74"/>
    </row>
    <row r="75" spans="1:34" s="36" customFormat="1" x14ac:dyDescent="0.3">
      <c r="A75"/>
      <c r="B75"/>
      <c r="C75"/>
      <c r="D75"/>
      <c r="E75"/>
      <c r="F75"/>
      <c r="G75"/>
      <c r="H75"/>
      <c r="I75"/>
      <c r="J75" s="1"/>
      <c r="L75"/>
      <c r="M75"/>
      <c r="N75"/>
      <c r="O75"/>
      <c r="P75"/>
      <c r="Q75"/>
      <c r="R75"/>
      <c r="T75"/>
      <c r="U75"/>
      <c r="V75"/>
      <c r="W75"/>
      <c r="X75"/>
      <c r="Y75"/>
      <c r="Z75"/>
      <c r="AB75"/>
      <c r="AC75"/>
      <c r="AD75"/>
      <c r="AE75"/>
      <c r="AF75"/>
      <c r="AG75"/>
      <c r="AH75"/>
    </row>
    <row r="76" spans="1:34" s="36" customFormat="1" x14ac:dyDescent="0.3">
      <c r="A76"/>
      <c r="B76"/>
      <c r="C76"/>
      <c r="D76"/>
      <c r="E76"/>
      <c r="F76"/>
      <c r="G76"/>
      <c r="H76"/>
      <c r="I76"/>
      <c r="J76" s="1"/>
      <c r="L76"/>
      <c r="M76"/>
      <c r="N76"/>
      <c r="O76"/>
      <c r="P76"/>
      <c r="Q76"/>
      <c r="R76"/>
      <c r="T76"/>
      <c r="U76"/>
      <c r="V76"/>
      <c r="W76"/>
      <c r="X76"/>
      <c r="Y76"/>
      <c r="Z76"/>
      <c r="AB76"/>
      <c r="AC76"/>
      <c r="AD76"/>
      <c r="AE76"/>
      <c r="AF76"/>
      <c r="AG76"/>
      <c r="AH76"/>
    </row>
    <row r="77" spans="1:34" s="36" customFormat="1" x14ac:dyDescent="0.3">
      <c r="A77"/>
      <c r="B77"/>
      <c r="C77"/>
      <c r="D77"/>
      <c r="E77"/>
      <c r="F77"/>
      <c r="G77"/>
      <c r="H77"/>
      <c r="I77"/>
      <c r="J77" s="1"/>
      <c r="L77"/>
      <c r="M77"/>
      <c r="N77"/>
      <c r="O77"/>
      <c r="P77"/>
      <c r="Q77"/>
      <c r="R77"/>
      <c r="T77"/>
      <c r="U77"/>
      <c r="V77"/>
      <c r="W77"/>
      <c r="X77"/>
      <c r="Y77"/>
      <c r="Z77"/>
      <c r="AB77"/>
      <c r="AC77"/>
      <c r="AD77"/>
      <c r="AE77"/>
      <c r="AF77"/>
      <c r="AG77"/>
      <c r="AH77"/>
    </row>
    <row r="78" spans="1:34" s="36" customFormat="1" x14ac:dyDescent="0.3">
      <c r="A78"/>
      <c r="B78"/>
      <c r="C78"/>
      <c r="D78"/>
      <c r="E78"/>
      <c r="F78"/>
      <c r="G78"/>
      <c r="H78"/>
      <c r="I78"/>
      <c r="J78" s="1"/>
      <c r="L78"/>
      <c r="M78"/>
      <c r="N78"/>
      <c r="O78"/>
      <c r="P78"/>
      <c r="Q78"/>
      <c r="R78"/>
      <c r="T78"/>
      <c r="U78"/>
      <c r="V78"/>
      <c r="W78"/>
      <c r="X78"/>
      <c r="Y78"/>
      <c r="Z78"/>
      <c r="AB78"/>
      <c r="AC78"/>
      <c r="AD78"/>
      <c r="AE78"/>
      <c r="AF78"/>
      <c r="AG78"/>
      <c r="AH78"/>
    </row>
    <row r="79" spans="1:34" s="36" customFormat="1" x14ac:dyDescent="0.3">
      <c r="A79"/>
      <c r="B79"/>
      <c r="C79"/>
      <c r="D79"/>
      <c r="E79"/>
      <c r="F79"/>
      <c r="G79"/>
      <c r="H79"/>
      <c r="I79"/>
      <c r="J79" s="1"/>
      <c r="L79"/>
      <c r="M79"/>
      <c r="N79"/>
      <c r="O79"/>
      <c r="P79"/>
      <c r="Q79"/>
      <c r="R79"/>
      <c r="T79"/>
      <c r="U79"/>
      <c r="V79"/>
      <c r="W79"/>
      <c r="X79"/>
      <c r="Y79"/>
      <c r="Z79"/>
      <c r="AB79"/>
      <c r="AC79"/>
      <c r="AD79"/>
      <c r="AE79"/>
      <c r="AF79"/>
      <c r="AG79"/>
      <c r="AH79"/>
    </row>
    <row r="80" spans="1:34" s="36" customFormat="1" x14ac:dyDescent="0.3">
      <c r="A80"/>
      <c r="B80"/>
      <c r="C80"/>
      <c r="D80"/>
      <c r="E80"/>
      <c r="F80"/>
      <c r="G80"/>
      <c r="H80"/>
      <c r="I80"/>
      <c r="J80" s="1"/>
      <c r="L80"/>
      <c r="M80"/>
      <c r="N80"/>
      <c r="O80"/>
      <c r="P80"/>
      <c r="Q80"/>
      <c r="R80"/>
      <c r="T80"/>
      <c r="U80"/>
      <c r="V80"/>
      <c r="W80"/>
      <c r="X80"/>
      <c r="Y80"/>
      <c r="Z80"/>
      <c r="AB80"/>
      <c r="AC80"/>
      <c r="AD80"/>
      <c r="AE80"/>
      <c r="AF80"/>
      <c r="AG80"/>
      <c r="AH80"/>
    </row>
    <row r="81" spans="1:34" s="36" customFormat="1" x14ac:dyDescent="0.3">
      <c r="A81"/>
      <c r="B81"/>
      <c r="C81"/>
      <c r="D81"/>
      <c r="E81"/>
      <c r="F81"/>
      <c r="G81"/>
      <c r="H81"/>
      <c r="I81"/>
      <c r="J81" s="1"/>
      <c r="L81"/>
      <c r="M81"/>
      <c r="N81"/>
      <c r="O81"/>
      <c r="P81"/>
      <c r="Q81"/>
      <c r="R81"/>
      <c r="T81"/>
      <c r="U81"/>
      <c r="V81"/>
      <c r="W81"/>
      <c r="X81"/>
      <c r="Y81"/>
      <c r="Z81"/>
      <c r="AB81"/>
      <c r="AC81"/>
      <c r="AD81"/>
      <c r="AE81"/>
      <c r="AF81"/>
      <c r="AG81"/>
      <c r="AH81"/>
    </row>
    <row r="82" spans="1:34" s="36" customFormat="1" x14ac:dyDescent="0.3">
      <c r="A82"/>
      <c r="B82"/>
      <c r="C82"/>
      <c r="D82"/>
      <c r="E82"/>
      <c r="F82"/>
      <c r="G82"/>
      <c r="H82"/>
      <c r="I82"/>
      <c r="J82" s="1"/>
      <c r="L82"/>
      <c r="M82"/>
      <c r="N82"/>
      <c r="O82"/>
      <c r="P82"/>
      <c r="Q82"/>
      <c r="R82"/>
      <c r="T82"/>
      <c r="U82"/>
      <c r="V82"/>
      <c r="W82"/>
      <c r="X82"/>
      <c r="Y82"/>
      <c r="Z82"/>
      <c r="AB82"/>
      <c r="AC82"/>
      <c r="AD82"/>
      <c r="AE82"/>
      <c r="AF82"/>
      <c r="AG82"/>
      <c r="AH82"/>
    </row>
    <row r="83" spans="1:34" s="36" customFormat="1" x14ac:dyDescent="0.3">
      <c r="A83"/>
      <c r="B83"/>
      <c r="C83"/>
      <c r="D83"/>
      <c r="E83"/>
      <c r="F83"/>
      <c r="G83"/>
      <c r="H83"/>
      <c r="I83"/>
      <c r="J83" s="1"/>
      <c r="L83"/>
      <c r="M83"/>
      <c r="N83"/>
      <c r="O83"/>
      <c r="P83"/>
      <c r="Q83"/>
      <c r="R83"/>
      <c r="T83"/>
      <c r="U83"/>
      <c r="V83"/>
      <c r="W83"/>
      <c r="X83"/>
      <c r="Y83"/>
      <c r="Z83"/>
      <c r="AB83"/>
      <c r="AC83"/>
      <c r="AD83"/>
      <c r="AE83"/>
      <c r="AF83"/>
      <c r="AG83"/>
      <c r="AH83"/>
    </row>
    <row r="84" spans="1:34" s="36" customFormat="1" x14ac:dyDescent="0.3">
      <c r="A84"/>
      <c r="B84"/>
      <c r="C84"/>
      <c r="D84"/>
      <c r="E84"/>
      <c r="F84"/>
      <c r="G84"/>
      <c r="H84"/>
      <c r="I84"/>
      <c r="J84" s="1"/>
      <c r="L84"/>
      <c r="M84"/>
      <c r="N84"/>
      <c r="O84"/>
      <c r="P84"/>
      <c r="Q84"/>
      <c r="R84"/>
      <c r="T84"/>
      <c r="U84"/>
      <c r="V84"/>
      <c r="W84"/>
      <c r="X84"/>
      <c r="Y84"/>
      <c r="Z84"/>
      <c r="AB84"/>
      <c r="AC84"/>
      <c r="AD84"/>
      <c r="AE84"/>
      <c r="AF84"/>
      <c r="AG84"/>
      <c r="AH84"/>
    </row>
    <row r="85" spans="1:34" s="36" customFormat="1" x14ac:dyDescent="0.3">
      <c r="A85"/>
      <c r="B85"/>
      <c r="C85"/>
      <c r="D85"/>
      <c r="E85"/>
      <c r="F85"/>
      <c r="G85"/>
      <c r="H85"/>
      <c r="I85"/>
      <c r="J85" s="1"/>
      <c r="L85"/>
      <c r="M85"/>
      <c r="N85"/>
      <c r="O85"/>
      <c r="P85"/>
      <c r="Q85"/>
      <c r="R85"/>
      <c r="T85"/>
      <c r="U85"/>
      <c r="V85"/>
      <c r="W85"/>
      <c r="X85"/>
      <c r="Y85"/>
      <c r="Z85"/>
      <c r="AB85"/>
      <c r="AC85"/>
      <c r="AD85"/>
      <c r="AE85"/>
      <c r="AF85"/>
      <c r="AG85"/>
      <c r="AH85"/>
    </row>
    <row r="86" spans="1:34" s="36" customFormat="1" x14ac:dyDescent="0.3">
      <c r="A86"/>
      <c r="B86"/>
      <c r="C86"/>
      <c r="D86"/>
      <c r="E86"/>
      <c r="F86"/>
      <c r="G86"/>
      <c r="H86"/>
      <c r="I86"/>
      <c r="J86" s="1"/>
      <c r="L86"/>
      <c r="M86"/>
      <c r="N86"/>
      <c r="O86"/>
      <c r="P86"/>
      <c r="Q86"/>
      <c r="R86"/>
      <c r="T86"/>
      <c r="U86"/>
      <c r="V86"/>
      <c r="W86"/>
      <c r="X86"/>
      <c r="Y86"/>
      <c r="Z86"/>
      <c r="AB86"/>
      <c r="AC86"/>
      <c r="AD86"/>
      <c r="AE86"/>
      <c r="AF86"/>
      <c r="AG86"/>
      <c r="AH86"/>
    </row>
    <row r="87" spans="1:34" s="36" customFormat="1" x14ac:dyDescent="0.3">
      <c r="A87"/>
      <c r="B87"/>
      <c r="C87"/>
      <c r="D87"/>
      <c r="E87"/>
      <c r="F87"/>
      <c r="G87"/>
      <c r="H87"/>
      <c r="I87"/>
      <c r="J87" s="1"/>
      <c r="L87"/>
      <c r="M87"/>
      <c r="N87"/>
      <c r="O87"/>
      <c r="P87"/>
      <c r="Q87"/>
      <c r="R87"/>
      <c r="T87"/>
      <c r="U87"/>
      <c r="V87"/>
      <c r="W87"/>
      <c r="X87"/>
      <c r="Y87"/>
      <c r="Z87"/>
      <c r="AB87"/>
      <c r="AC87"/>
      <c r="AD87"/>
      <c r="AE87"/>
      <c r="AF87"/>
      <c r="AG87"/>
      <c r="AH87"/>
    </row>
    <row r="88" spans="1:34" s="36" customFormat="1" x14ac:dyDescent="0.3">
      <c r="A88"/>
      <c r="B88"/>
      <c r="C88"/>
      <c r="D88"/>
      <c r="E88"/>
      <c r="F88"/>
      <c r="G88"/>
      <c r="H88"/>
      <c r="I88"/>
      <c r="J88" s="1"/>
      <c r="L88"/>
      <c r="M88"/>
      <c r="N88"/>
      <c r="O88"/>
      <c r="P88"/>
      <c r="Q88"/>
      <c r="R88"/>
      <c r="T88"/>
      <c r="U88"/>
      <c r="V88"/>
      <c r="W88"/>
      <c r="X88"/>
      <c r="Y88"/>
      <c r="Z88"/>
      <c r="AB88"/>
      <c r="AC88"/>
      <c r="AD88"/>
      <c r="AE88"/>
      <c r="AF88"/>
      <c r="AG88"/>
      <c r="AH88"/>
    </row>
    <row r="89" spans="1:34" s="36" customFormat="1" x14ac:dyDescent="0.3">
      <c r="A89"/>
      <c r="B89"/>
      <c r="C89"/>
      <c r="D89"/>
      <c r="E89"/>
      <c r="F89"/>
      <c r="G89"/>
      <c r="H89"/>
      <c r="I89"/>
      <c r="J89" s="1"/>
      <c r="L89"/>
      <c r="M89"/>
      <c r="N89"/>
      <c r="O89"/>
      <c r="P89"/>
      <c r="Q89"/>
      <c r="R89"/>
      <c r="T89"/>
      <c r="U89"/>
      <c r="V89"/>
      <c r="W89"/>
      <c r="X89"/>
      <c r="Y89"/>
      <c r="Z89"/>
      <c r="AB89"/>
      <c r="AC89"/>
      <c r="AD89"/>
      <c r="AE89"/>
      <c r="AF89"/>
      <c r="AG89"/>
      <c r="AH89"/>
    </row>
    <row r="90" spans="1:34" s="36" customFormat="1" x14ac:dyDescent="0.3">
      <c r="A90"/>
      <c r="B90"/>
      <c r="C90"/>
      <c r="D90"/>
      <c r="E90"/>
      <c r="F90"/>
      <c r="G90"/>
      <c r="H90"/>
      <c r="I90"/>
      <c r="J90" s="1"/>
      <c r="L90"/>
      <c r="M90"/>
      <c r="N90"/>
      <c r="O90"/>
      <c r="P90"/>
      <c r="Q90"/>
      <c r="R90"/>
      <c r="T90"/>
      <c r="U90"/>
      <c r="V90"/>
      <c r="W90"/>
      <c r="X90"/>
      <c r="Y90"/>
      <c r="Z90"/>
      <c r="AB90"/>
      <c r="AC90"/>
      <c r="AD90"/>
      <c r="AE90"/>
      <c r="AF90"/>
      <c r="AG90"/>
      <c r="AH90"/>
    </row>
    <row r="91" spans="1:34" s="36" customFormat="1" x14ac:dyDescent="0.3">
      <c r="A91"/>
      <c r="B91"/>
      <c r="C91"/>
      <c r="D91"/>
      <c r="E91"/>
      <c r="F91"/>
      <c r="G91"/>
      <c r="H91"/>
      <c r="I91"/>
      <c r="J91" s="1"/>
      <c r="L91"/>
      <c r="M91"/>
      <c r="N91"/>
      <c r="O91"/>
      <c r="P91"/>
      <c r="Q91"/>
      <c r="R91"/>
      <c r="T91"/>
      <c r="U91"/>
      <c r="V91"/>
      <c r="W91"/>
      <c r="X91"/>
      <c r="Y91"/>
      <c r="Z91"/>
      <c r="AB91"/>
      <c r="AC91"/>
      <c r="AD91"/>
      <c r="AE91"/>
      <c r="AF91"/>
      <c r="AG91"/>
      <c r="AH91"/>
    </row>
    <row r="92" spans="1:34" s="36" customFormat="1" x14ac:dyDescent="0.3">
      <c r="A92"/>
      <c r="B92"/>
      <c r="C92"/>
      <c r="D92"/>
      <c r="E92"/>
      <c r="F92"/>
      <c r="G92"/>
      <c r="H92"/>
      <c r="I92"/>
      <c r="J92" s="1"/>
      <c r="L92"/>
      <c r="M92"/>
      <c r="N92"/>
      <c r="O92"/>
      <c r="P92"/>
      <c r="Q92"/>
      <c r="R92"/>
      <c r="T92"/>
      <c r="U92"/>
      <c r="V92"/>
      <c r="W92"/>
      <c r="X92"/>
      <c r="Y92"/>
      <c r="Z92"/>
      <c r="AB92"/>
      <c r="AC92"/>
      <c r="AD92"/>
      <c r="AE92"/>
      <c r="AF92"/>
      <c r="AG92"/>
      <c r="AH92"/>
    </row>
    <row r="93" spans="1:34" s="36" customFormat="1" x14ac:dyDescent="0.3">
      <c r="A93"/>
      <c r="B93"/>
      <c r="C93"/>
      <c r="D93"/>
      <c r="E93"/>
      <c r="F93"/>
      <c r="G93"/>
      <c r="H93"/>
      <c r="I93"/>
      <c r="J93" s="1"/>
      <c r="L93"/>
      <c r="M93"/>
      <c r="N93"/>
      <c r="O93"/>
      <c r="P93"/>
      <c r="Q93"/>
      <c r="R93"/>
      <c r="T93"/>
      <c r="U93"/>
      <c r="V93"/>
      <c r="W93"/>
      <c r="X93"/>
      <c r="Y93"/>
      <c r="Z93"/>
      <c r="AB93"/>
      <c r="AC93"/>
      <c r="AD93"/>
      <c r="AE93"/>
      <c r="AF93"/>
      <c r="AG93"/>
      <c r="AH93"/>
    </row>
    <row r="94" spans="1:34" s="36" customFormat="1" x14ac:dyDescent="0.3">
      <c r="A94"/>
      <c r="B94"/>
      <c r="C94"/>
      <c r="D94"/>
      <c r="E94"/>
      <c r="F94"/>
      <c r="G94"/>
      <c r="H94"/>
      <c r="I94"/>
      <c r="J94" s="1"/>
      <c r="L94"/>
      <c r="M94"/>
      <c r="N94"/>
      <c r="O94"/>
      <c r="P94"/>
      <c r="Q94"/>
      <c r="R94"/>
      <c r="T94"/>
      <c r="U94"/>
      <c r="V94"/>
      <c r="W94"/>
      <c r="X94"/>
      <c r="Y94"/>
      <c r="Z94"/>
      <c r="AB94"/>
      <c r="AC94"/>
      <c r="AD94"/>
      <c r="AE94"/>
      <c r="AF94"/>
      <c r="AG94"/>
      <c r="AH94"/>
    </row>
    <row r="95" spans="1:34" s="36" customFormat="1" x14ac:dyDescent="0.3">
      <c r="A95"/>
      <c r="B95"/>
      <c r="C95"/>
      <c r="D95"/>
      <c r="E95"/>
      <c r="F95"/>
      <c r="G95"/>
      <c r="H95"/>
      <c r="I95"/>
      <c r="J95" s="1"/>
      <c r="L95"/>
      <c r="M95"/>
      <c r="N95"/>
      <c r="O95"/>
      <c r="P95"/>
      <c r="Q95"/>
      <c r="R95"/>
      <c r="T95"/>
      <c r="U95"/>
      <c r="V95"/>
      <c r="W95"/>
      <c r="X95"/>
      <c r="Y95"/>
      <c r="Z95"/>
      <c r="AB95"/>
      <c r="AC95"/>
      <c r="AD95"/>
      <c r="AE95"/>
      <c r="AF95"/>
      <c r="AG95"/>
      <c r="AH95"/>
    </row>
    <row r="96" spans="1:34" s="36" customFormat="1" x14ac:dyDescent="0.3">
      <c r="A96"/>
      <c r="B96"/>
      <c r="C96"/>
      <c r="D96"/>
      <c r="E96"/>
      <c r="F96"/>
      <c r="G96"/>
      <c r="H96"/>
      <c r="I96"/>
      <c r="J96" s="1"/>
      <c r="L96"/>
      <c r="M96"/>
      <c r="N96"/>
      <c r="O96"/>
      <c r="P96"/>
      <c r="Q96"/>
      <c r="R96"/>
      <c r="T96"/>
      <c r="U96"/>
      <c r="V96"/>
      <c r="W96"/>
      <c r="X96"/>
      <c r="Y96"/>
      <c r="Z96"/>
      <c r="AB96"/>
      <c r="AC96"/>
      <c r="AD96"/>
      <c r="AE96"/>
      <c r="AF96"/>
      <c r="AG96"/>
      <c r="AH96"/>
    </row>
    <row r="97" spans="1:34" s="36" customFormat="1" x14ac:dyDescent="0.3">
      <c r="A97"/>
      <c r="B97"/>
      <c r="C97"/>
      <c r="D97"/>
      <c r="E97"/>
      <c r="F97"/>
      <c r="G97"/>
      <c r="H97"/>
      <c r="I97"/>
      <c r="J97" s="1"/>
      <c r="L97"/>
      <c r="M97"/>
      <c r="N97"/>
      <c r="O97"/>
      <c r="P97"/>
      <c r="Q97"/>
      <c r="R97"/>
      <c r="T97"/>
      <c r="U97"/>
      <c r="V97"/>
      <c r="W97"/>
      <c r="X97"/>
      <c r="Y97"/>
      <c r="Z97"/>
      <c r="AB97"/>
      <c r="AC97"/>
      <c r="AD97"/>
      <c r="AE97"/>
      <c r="AF97"/>
      <c r="AG97"/>
      <c r="AH97"/>
    </row>
    <row r="98" spans="1:34" s="36" customFormat="1" x14ac:dyDescent="0.3">
      <c r="A98"/>
      <c r="B98"/>
      <c r="C98"/>
      <c r="D98"/>
      <c r="E98"/>
      <c r="F98"/>
      <c r="G98"/>
      <c r="H98"/>
      <c r="I98"/>
      <c r="J98" s="1"/>
      <c r="L98"/>
      <c r="M98"/>
      <c r="N98"/>
      <c r="O98"/>
      <c r="P98"/>
      <c r="Q98"/>
      <c r="R98"/>
      <c r="T98"/>
      <c r="U98"/>
      <c r="V98"/>
      <c r="W98"/>
      <c r="X98"/>
      <c r="Y98"/>
      <c r="Z98"/>
      <c r="AB98"/>
      <c r="AC98"/>
      <c r="AD98"/>
      <c r="AE98"/>
      <c r="AF98"/>
      <c r="AG98"/>
      <c r="AH98"/>
    </row>
    <row r="99" spans="1:34" s="36" customFormat="1" x14ac:dyDescent="0.3">
      <c r="A99"/>
      <c r="B99"/>
      <c r="C99"/>
      <c r="D99"/>
      <c r="E99"/>
      <c r="F99"/>
      <c r="G99"/>
      <c r="H99"/>
      <c r="I99"/>
      <c r="J99" s="1"/>
      <c r="L99"/>
      <c r="M99"/>
      <c r="N99"/>
      <c r="O99"/>
      <c r="P99"/>
      <c r="Q99"/>
      <c r="R99"/>
      <c r="T99"/>
      <c r="U99"/>
      <c r="V99"/>
      <c r="W99"/>
      <c r="X99"/>
      <c r="Y99"/>
      <c r="Z99"/>
      <c r="AB99"/>
      <c r="AC99"/>
      <c r="AD99"/>
      <c r="AE99"/>
      <c r="AF99"/>
      <c r="AG99"/>
      <c r="AH99"/>
    </row>
    <row r="100" spans="1:34" s="36" customFormat="1" x14ac:dyDescent="0.3">
      <c r="A100"/>
      <c r="B100"/>
      <c r="C100"/>
      <c r="D100"/>
      <c r="E100"/>
      <c r="F100"/>
      <c r="G100"/>
      <c r="H100"/>
      <c r="I100"/>
      <c r="J100" s="1"/>
      <c r="L100"/>
      <c r="M100"/>
      <c r="N100"/>
      <c r="O100"/>
      <c r="P100"/>
      <c r="Q100"/>
      <c r="R100"/>
      <c r="T100"/>
      <c r="U100"/>
      <c r="V100"/>
      <c r="W100"/>
      <c r="X100"/>
      <c r="Y100"/>
      <c r="Z100"/>
      <c r="AB100"/>
      <c r="AC100"/>
      <c r="AD100"/>
      <c r="AE100"/>
      <c r="AF100"/>
      <c r="AG100"/>
      <c r="AH100"/>
    </row>
    <row r="101" spans="1:34" s="36" customFormat="1" x14ac:dyDescent="0.3">
      <c r="A101"/>
      <c r="B101"/>
      <c r="C101"/>
      <c r="D101"/>
      <c r="E101"/>
      <c r="F101"/>
      <c r="G101"/>
      <c r="H101"/>
      <c r="I101"/>
      <c r="J101" s="1"/>
      <c r="L101"/>
      <c r="M101"/>
      <c r="N101"/>
      <c r="O101"/>
      <c r="P101"/>
      <c r="Q101"/>
      <c r="R101"/>
      <c r="T101"/>
      <c r="U101"/>
      <c r="V101"/>
      <c r="W101"/>
      <c r="X101"/>
      <c r="Y101"/>
      <c r="Z101"/>
      <c r="AB101"/>
      <c r="AC101"/>
      <c r="AD101"/>
      <c r="AE101"/>
      <c r="AF101"/>
      <c r="AG101"/>
      <c r="AH101"/>
    </row>
    <row r="102" spans="1:34" s="36" customFormat="1" x14ac:dyDescent="0.3">
      <c r="A102"/>
      <c r="B102"/>
      <c r="C102"/>
      <c r="D102"/>
      <c r="E102"/>
      <c r="F102"/>
      <c r="G102"/>
      <c r="H102"/>
      <c r="I102"/>
      <c r="J102" s="1"/>
      <c r="L102"/>
      <c r="M102"/>
      <c r="N102"/>
      <c r="O102"/>
      <c r="P102"/>
      <c r="Q102"/>
      <c r="R102"/>
      <c r="T102"/>
      <c r="U102"/>
      <c r="V102"/>
      <c r="W102"/>
      <c r="X102"/>
      <c r="Y102"/>
      <c r="Z102"/>
      <c r="AB102"/>
      <c r="AC102"/>
      <c r="AD102"/>
      <c r="AE102"/>
      <c r="AF102"/>
      <c r="AG102"/>
      <c r="AH102"/>
    </row>
    <row r="103" spans="1:34" s="36" customFormat="1" x14ac:dyDescent="0.3">
      <c r="A103"/>
      <c r="B103"/>
      <c r="C103"/>
      <c r="D103"/>
      <c r="E103"/>
      <c r="F103"/>
      <c r="G103"/>
      <c r="H103"/>
      <c r="I103"/>
      <c r="J103" s="1"/>
      <c r="L103"/>
      <c r="M103"/>
      <c r="N103"/>
      <c r="O103"/>
      <c r="P103"/>
      <c r="Q103"/>
      <c r="R103"/>
      <c r="T103"/>
      <c r="U103"/>
      <c r="V103"/>
      <c r="W103"/>
      <c r="X103"/>
      <c r="Y103"/>
      <c r="Z103"/>
      <c r="AB103"/>
      <c r="AC103"/>
      <c r="AD103"/>
      <c r="AE103"/>
      <c r="AF103"/>
      <c r="AG103"/>
      <c r="AH103"/>
    </row>
    <row r="104" spans="1:34" s="36" customFormat="1" x14ac:dyDescent="0.3">
      <c r="A104"/>
      <c r="B104"/>
      <c r="C104"/>
      <c r="D104"/>
      <c r="E104"/>
      <c r="F104"/>
      <c r="G104"/>
      <c r="H104"/>
      <c r="I104"/>
      <c r="J104" s="1"/>
      <c r="L104"/>
      <c r="M104"/>
      <c r="N104"/>
      <c r="O104"/>
      <c r="P104"/>
      <c r="Q104"/>
      <c r="R104"/>
      <c r="T104"/>
      <c r="U104"/>
      <c r="V104"/>
      <c r="W104"/>
      <c r="X104"/>
      <c r="Y104"/>
      <c r="Z104"/>
      <c r="AB104"/>
      <c r="AC104"/>
      <c r="AD104"/>
      <c r="AE104"/>
      <c r="AF104"/>
      <c r="AG104"/>
      <c r="AH104"/>
    </row>
    <row r="105" spans="1:34" s="36" customFormat="1" x14ac:dyDescent="0.3">
      <c r="A105"/>
      <c r="B105"/>
      <c r="C105"/>
      <c r="D105"/>
      <c r="E105"/>
      <c r="F105"/>
      <c r="G105"/>
      <c r="H105"/>
      <c r="I105"/>
      <c r="J105" s="1"/>
      <c r="L105"/>
      <c r="M105"/>
      <c r="N105"/>
      <c r="O105"/>
      <c r="P105"/>
      <c r="Q105"/>
      <c r="R105"/>
      <c r="T105"/>
      <c r="U105"/>
      <c r="V105"/>
      <c r="W105"/>
      <c r="X105"/>
      <c r="Y105"/>
      <c r="Z105"/>
      <c r="AB105"/>
      <c r="AC105"/>
      <c r="AD105"/>
      <c r="AE105"/>
      <c r="AF105"/>
      <c r="AG105"/>
      <c r="AH105"/>
    </row>
    <row r="106" spans="1:34" s="36" customFormat="1" x14ac:dyDescent="0.3">
      <c r="A106"/>
      <c r="B106"/>
      <c r="C106"/>
      <c r="D106"/>
      <c r="E106"/>
      <c r="F106"/>
      <c r="G106"/>
      <c r="H106"/>
      <c r="I106"/>
      <c r="J106" s="1"/>
      <c r="L106"/>
      <c r="M106"/>
      <c r="N106"/>
      <c r="O106"/>
      <c r="P106"/>
      <c r="Q106"/>
      <c r="R106"/>
      <c r="T106"/>
      <c r="U106"/>
      <c r="V106"/>
      <c r="W106"/>
      <c r="X106"/>
      <c r="Y106"/>
      <c r="Z106"/>
      <c r="AB106"/>
      <c r="AC106"/>
      <c r="AD106"/>
      <c r="AE106"/>
      <c r="AF106"/>
      <c r="AG106"/>
      <c r="AH106"/>
    </row>
    <row r="107" spans="1:34" s="36" customFormat="1" x14ac:dyDescent="0.3">
      <c r="A107"/>
      <c r="B107"/>
      <c r="C107"/>
      <c r="D107"/>
      <c r="E107"/>
      <c r="F107"/>
      <c r="G107"/>
      <c r="H107"/>
      <c r="I107"/>
      <c r="J107" s="1"/>
      <c r="L107"/>
      <c r="M107"/>
      <c r="N107"/>
      <c r="O107"/>
      <c r="P107"/>
      <c r="Q107"/>
      <c r="R107"/>
      <c r="T107"/>
      <c r="U107"/>
      <c r="V107"/>
      <c r="W107"/>
      <c r="X107"/>
      <c r="Y107"/>
      <c r="Z107"/>
      <c r="AB107"/>
      <c r="AC107"/>
      <c r="AD107"/>
      <c r="AE107"/>
      <c r="AF107"/>
      <c r="AG107"/>
      <c r="AH107"/>
    </row>
    <row r="108" spans="1:34" s="36" customFormat="1" x14ac:dyDescent="0.3">
      <c r="A108"/>
      <c r="B108"/>
      <c r="C108"/>
      <c r="D108"/>
      <c r="E108"/>
      <c r="F108"/>
      <c r="G108"/>
      <c r="H108"/>
      <c r="I108"/>
      <c r="J108" s="1"/>
      <c r="L108"/>
      <c r="M108"/>
      <c r="N108"/>
      <c r="O108"/>
      <c r="P108"/>
      <c r="Q108"/>
      <c r="R108"/>
      <c r="T108"/>
      <c r="U108"/>
      <c r="V108"/>
      <c r="W108"/>
      <c r="X108"/>
      <c r="Y108"/>
      <c r="Z108"/>
      <c r="AB108"/>
      <c r="AC108"/>
      <c r="AD108"/>
      <c r="AE108"/>
      <c r="AF108"/>
      <c r="AG108"/>
      <c r="AH108"/>
    </row>
    <row r="109" spans="1:34" s="36" customFormat="1" x14ac:dyDescent="0.3">
      <c r="A109"/>
      <c r="B109"/>
      <c r="C109"/>
      <c r="D109"/>
      <c r="E109"/>
      <c r="F109"/>
      <c r="G109"/>
      <c r="H109"/>
      <c r="I109"/>
      <c r="J109" s="1"/>
      <c r="L109"/>
      <c r="M109"/>
      <c r="N109"/>
      <c r="O109"/>
      <c r="P109"/>
      <c r="Q109"/>
      <c r="R109"/>
      <c r="T109"/>
      <c r="U109"/>
      <c r="V109"/>
      <c r="W109"/>
      <c r="X109"/>
      <c r="Y109"/>
      <c r="Z109"/>
      <c r="AB109"/>
      <c r="AC109"/>
      <c r="AD109"/>
      <c r="AE109"/>
      <c r="AF109"/>
      <c r="AG109"/>
      <c r="AH109"/>
    </row>
    <row r="110" spans="1:34" s="36" customFormat="1" x14ac:dyDescent="0.3">
      <c r="A110"/>
      <c r="B110"/>
      <c r="C110"/>
      <c r="D110"/>
      <c r="E110"/>
      <c r="F110"/>
      <c r="G110"/>
      <c r="H110"/>
      <c r="I110"/>
      <c r="J110" s="1"/>
      <c r="L110"/>
      <c r="M110"/>
      <c r="N110"/>
      <c r="O110"/>
      <c r="P110"/>
      <c r="Q110"/>
      <c r="R110"/>
      <c r="T110"/>
      <c r="U110"/>
      <c r="V110"/>
      <c r="W110"/>
      <c r="X110"/>
      <c r="Y110"/>
      <c r="Z110"/>
      <c r="AB110"/>
      <c r="AC110"/>
      <c r="AD110"/>
      <c r="AE110"/>
      <c r="AF110"/>
      <c r="AG110"/>
      <c r="AH110"/>
    </row>
    <row r="111" spans="1:34" s="36" customFormat="1" x14ac:dyDescent="0.3">
      <c r="A111"/>
      <c r="B111"/>
      <c r="C111"/>
      <c r="D111"/>
      <c r="E111"/>
      <c r="F111"/>
      <c r="G111"/>
      <c r="H111"/>
      <c r="I111"/>
      <c r="J111" s="1"/>
      <c r="L111"/>
      <c r="M111"/>
      <c r="N111"/>
      <c r="O111"/>
      <c r="P111"/>
      <c r="Q111"/>
      <c r="R111"/>
      <c r="T111"/>
      <c r="U111"/>
      <c r="V111"/>
      <c r="W111"/>
      <c r="X111"/>
      <c r="Y111"/>
      <c r="Z111"/>
      <c r="AB111"/>
      <c r="AC111"/>
      <c r="AD111"/>
      <c r="AE111"/>
      <c r="AF111"/>
      <c r="AG111"/>
      <c r="AH111"/>
    </row>
    <row r="112" spans="1:34" s="36" customFormat="1" x14ac:dyDescent="0.3">
      <c r="A112"/>
      <c r="B112"/>
      <c r="C112"/>
      <c r="D112"/>
      <c r="E112"/>
      <c r="F112"/>
      <c r="G112"/>
      <c r="H112"/>
      <c r="I112"/>
      <c r="J112" s="1"/>
      <c r="L112"/>
      <c r="M112"/>
      <c r="N112"/>
      <c r="O112"/>
      <c r="P112"/>
      <c r="Q112"/>
      <c r="R112"/>
      <c r="T112"/>
      <c r="U112"/>
      <c r="V112"/>
      <c r="W112"/>
      <c r="X112"/>
      <c r="Y112"/>
      <c r="Z112"/>
      <c r="AB112"/>
      <c r="AC112"/>
      <c r="AD112"/>
      <c r="AE112"/>
      <c r="AF112"/>
      <c r="AG112"/>
      <c r="AH112"/>
    </row>
    <row r="113" spans="1:34" s="36" customFormat="1" x14ac:dyDescent="0.3">
      <c r="A113"/>
      <c r="B113"/>
      <c r="C113"/>
      <c r="D113"/>
      <c r="E113"/>
      <c r="F113"/>
      <c r="G113"/>
      <c r="H113"/>
      <c r="I113"/>
      <c r="J113" s="1"/>
      <c r="L113"/>
      <c r="M113"/>
      <c r="N113"/>
      <c r="O113"/>
      <c r="P113"/>
      <c r="Q113"/>
      <c r="R113"/>
      <c r="T113"/>
      <c r="U113"/>
      <c r="V113"/>
      <c r="W113"/>
      <c r="X113"/>
      <c r="Y113"/>
      <c r="Z113"/>
      <c r="AB113"/>
      <c r="AC113"/>
      <c r="AD113"/>
      <c r="AE113"/>
      <c r="AF113"/>
      <c r="AG113"/>
      <c r="AH113"/>
    </row>
    <row r="114" spans="1:34" s="36" customFormat="1" x14ac:dyDescent="0.3">
      <c r="A114"/>
      <c r="B114"/>
      <c r="C114"/>
      <c r="D114"/>
      <c r="E114"/>
      <c r="F114"/>
      <c r="G114"/>
      <c r="H114"/>
      <c r="I114"/>
      <c r="J114" s="1"/>
      <c r="L114"/>
      <c r="M114"/>
      <c r="N114"/>
      <c r="O114"/>
      <c r="P114"/>
      <c r="Q114"/>
      <c r="R114"/>
      <c r="T114"/>
      <c r="U114"/>
      <c r="V114"/>
      <c r="W114"/>
      <c r="X114"/>
      <c r="Y114"/>
      <c r="Z114"/>
      <c r="AB114"/>
      <c r="AC114"/>
      <c r="AD114"/>
      <c r="AE114"/>
      <c r="AF114"/>
      <c r="AG114"/>
      <c r="AH114"/>
    </row>
    <row r="115" spans="1:34" s="36" customFormat="1" x14ac:dyDescent="0.3">
      <c r="A115"/>
      <c r="B115"/>
      <c r="C115"/>
      <c r="D115"/>
      <c r="E115"/>
      <c r="F115"/>
      <c r="G115"/>
      <c r="H115"/>
      <c r="I115"/>
      <c r="J115" s="1"/>
      <c r="L115"/>
      <c r="M115"/>
      <c r="N115"/>
      <c r="O115"/>
      <c r="P115"/>
      <c r="Q115"/>
      <c r="R115"/>
      <c r="T115"/>
      <c r="U115"/>
      <c r="V115"/>
      <c r="W115"/>
      <c r="X115"/>
      <c r="Y115"/>
      <c r="Z115"/>
      <c r="AB115"/>
      <c r="AC115"/>
      <c r="AD115"/>
      <c r="AE115"/>
      <c r="AF115"/>
      <c r="AG115"/>
      <c r="AH115"/>
    </row>
    <row r="116" spans="1:34" s="36" customFormat="1" x14ac:dyDescent="0.3">
      <c r="A116"/>
      <c r="B116"/>
      <c r="C116"/>
      <c r="D116"/>
      <c r="E116"/>
      <c r="F116"/>
      <c r="G116"/>
      <c r="H116"/>
      <c r="I116"/>
      <c r="J116" s="1"/>
      <c r="L116"/>
      <c r="M116"/>
      <c r="N116"/>
      <c r="O116"/>
      <c r="P116"/>
      <c r="Q116"/>
      <c r="R116"/>
      <c r="T116"/>
      <c r="U116"/>
      <c r="V116"/>
      <c r="W116"/>
      <c r="X116"/>
      <c r="Y116"/>
      <c r="Z116"/>
      <c r="AB116"/>
      <c r="AC116"/>
      <c r="AD116"/>
      <c r="AE116"/>
      <c r="AF116"/>
      <c r="AG116"/>
      <c r="AH116"/>
    </row>
    <row r="117" spans="1:34" s="36" customFormat="1" x14ac:dyDescent="0.3">
      <c r="A117"/>
      <c r="B117"/>
      <c r="C117"/>
      <c r="D117"/>
      <c r="E117"/>
      <c r="F117"/>
      <c r="G117"/>
      <c r="H117"/>
      <c r="I117"/>
      <c r="J117" s="1"/>
      <c r="L117"/>
      <c r="M117"/>
      <c r="N117"/>
      <c r="O117"/>
      <c r="P117"/>
      <c r="Q117"/>
      <c r="R117"/>
      <c r="T117"/>
      <c r="U117"/>
      <c r="V117"/>
      <c r="W117"/>
      <c r="X117"/>
      <c r="Y117"/>
      <c r="Z117"/>
      <c r="AB117"/>
      <c r="AC117"/>
      <c r="AD117"/>
      <c r="AE117"/>
      <c r="AF117"/>
      <c r="AG117"/>
      <c r="AH117"/>
    </row>
    <row r="118" spans="1:34" s="36" customFormat="1" x14ac:dyDescent="0.3">
      <c r="A118"/>
      <c r="B118"/>
      <c r="C118"/>
      <c r="D118"/>
      <c r="E118"/>
      <c r="F118"/>
      <c r="G118"/>
      <c r="H118"/>
      <c r="I118"/>
      <c r="J118" s="1"/>
      <c r="L118"/>
      <c r="M118"/>
      <c r="N118"/>
      <c r="O118"/>
      <c r="P118"/>
      <c r="Q118"/>
      <c r="R118"/>
      <c r="T118"/>
      <c r="U118"/>
      <c r="V118"/>
      <c r="W118"/>
      <c r="X118"/>
      <c r="Y118"/>
      <c r="Z118"/>
      <c r="AB118"/>
      <c r="AC118"/>
      <c r="AD118"/>
      <c r="AE118"/>
      <c r="AF118"/>
      <c r="AG118"/>
      <c r="AH118"/>
    </row>
    <row r="119" spans="1:34" s="36" customFormat="1" x14ac:dyDescent="0.3">
      <c r="A119"/>
      <c r="B119"/>
      <c r="C119"/>
      <c r="D119"/>
      <c r="E119"/>
      <c r="F119"/>
      <c r="G119"/>
      <c r="H119"/>
      <c r="I119"/>
      <c r="J119" s="1"/>
      <c r="L119"/>
      <c r="M119"/>
      <c r="N119"/>
      <c r="O119"/>
      <c r="P119"/>
      <c r="Q119"/>
      <c r="R119"/>
      <c r="T119"/>
      <c r="U119"/>
      <c r="V119"/>
      <c r="W119"/>
      <c r="X119"/>
      <c r="Y119"/>
      <c r="Z119"/>
      <c r="AB119"/>
      <c r="AC119"/>
      <c r="AD119"/>
      <c r="AE119"/>
      <c r="AF119"/>
      <c r="AG119"/>
      <c r="AH119"/>
    </row>
    <row r="120" spans="1:34" s="36" customFormat="1" x14ac:dyDescent="0.3">
      <c r="A120"/>
      <c r="B120"/>
      <c r="C120"/>
      <c r="D120"/>
      <c r="E120"/>
      <c r="F120"/>
      <c r="G120"/>
      <c r="H120"/>
      <c r="I120"/>
      <c r="J120" s="1"/>
      <c r="L120"/>
      <c r="M120"/>
      <c r="N120"/>
      <c r="O120"/>
      <c r="P120"/>
      <c r="Q120"/>
      <c r="R120"/>
      <c r="T120"/>
      <c r="U120"/>
      <c r="V120"/>
      <c r="W120"/>
      <c r="X120"/>
      <c r="Y120"/>
      <c r="Z120"/>
      <c r="AB120"/>
      <c r="AC120"/>
      <c r="AD120"/>
      <c r="AE120"/>
      <c r="AF120"/>
      <c r="AG120"/>
      <c r="AH120"/>
    </row>
    <row r="121" spans="1:34" s="36" customFormat="1" x14ac:dyDescent="0.3">
      <c r="A121"/>
      <c r="B121"/>
      <c r="C121"/>
      <c r="D121"/>
      <c r="E121"/>
      <c r="F121"/>
      <c r="G121"/>
      <c r="H121"/>
      <c r="I121"/>
      <c r="J121" s="1"/>
      <c r="L121"/>
      <c r="M121"/>
      <c r="N121"/>
      <c r="O121"/>
      <c r="P121"/>
      <c r="Q121"/>
      <c r="R121"/>
      <c r="T121"/>
      <c r="U121"/>
      <c r="V121"/>
      <c r="W121"/>
      <c r="X121"/>
      <c r="Y121"/>
      <c r="Z121"/>
      <c r="AB121"/>
      <c r="AC121"/>
      <c r="AD121"/>
      <c r="AE121"/>
      <c r="AF121"/>
      <c r="AG121"/>
      <c r="AH121"/>
    </row>
    <row r="122" spans="1:34" s="36" customFormat="1" x14ac:dyDescent="0.3">
      <c r="A122"/>
      <c r="B122"/>
      <c r="C122"/>
      <c r="D122"/>
      <c r="E122"/>
      <c r="F122"/>
      <c r="G122"/>
      <c r="H122"/>
      <c r="I122"/>
      <c r="J122" s="1"/>
      <c r="L122"/>
      <c r="M122"/>
      <c r="N122"/>
      <c r="O122"/>
      <c r="P122"/>
      <c r="Q122"/>
      <c r="R122"/>
      <c r="T122"/>
      <c r="U122"/>
      <c r="V122"/>
      <c r="W122"/>
      <c r="X122"/>
      <c r="Y122"/>
      <c r="Z122"/>
      <c r="AB122"/>
      <c r="AC122"/>
      <c r="AD122"/>
      <c r="AE122"/>
      <c r="AF122"/>
      <c r="AG122"/>
      <c r="AH122"/>
    </row>
    <row r="123" spans="1:34" s="36" customFormat="1" x14ac:dyDescent="0.3">
      <c r="A123"/>
      <c r="B123"/>
      <c r="C123"/>
      <c r="D123"/>
      <c r="E123"/>
      <c r="F123"/>
      <c r="G123"/>
      <c r="H123"/>
      <c r="I123"/>
      <c r="J123" s="1"/>
      <c r="L123"/>
      <c r="M123"/>
      <c r="N123"/>
      <c r="O123"/>
      <c r="P123"/>
      <c r="Q123"/>
      <c r="R123"/>
      <c r="T123"/>
      <c r="U123"/>
      <c r="V123"/>
      <c r="W123"/>
      <c r="X123"/>
      <c r="Y123"/>
      <c r="Z123"/>
      <c r="AB123"/>
      <c r="AC123"/>
      <c r="AD123"/>
      <c r="AE123"/>
      <c r="AF123"/>
      <c r="AG123"/>
      <c r="AH123"/>
    </row>
    <row r="124" spans="1:34" s="36" customFormat="1" x14ac:dyDescent="0.3">
      <c r="A124"/>
      <c r="B124"/>
      <c r="C124"/>
      <c r="D124"/>
      <c r="E124"/>
      <c r="F124"/>
      <c r="G124"/>
      <c r="H124"/>
      <c r="I124"/>
      <c r="J124" s="1"/>
      <c r="L124"/>
      <c r="M124"/>
      <c r="N124"/>
      <c r="O124"/>
      <c r="P124"/>
      <c r="Q124"/>
      <c r="R124"/>
      <c r="T124"/>
      <c r="U124"/>
      <c r="V124"/>
      <c r="W124"/>
      <c r="X124"/>
      <c r="Y124"/>
      <c r="Z124"/>
      <c r="AB124"/>
      <c r="AC124"/>
      <c r="AD124"/>
      <c r="AE124"/>
      <c r="AF124"/>
      <c r="AG124"/>
      <c r="AH124"/>
    </row>
    <row r="125" spans="1:34" s="36" customFormat="1" x14ac:dyDescent="0.3">
      <c r="A125"/>
      <c r="B125"/>
      <c r="C125"/>
      <c r="D125"/>
      <c r="E125"/>
      <c r="F125"/>
      <c r="G125"/>
      <c r="H125"/>
      <c r="I125"/>
      <c r="J125" s="1"/>
      <c r="L125"/>
      <c r="M125"/>
      <c r="N125"/>
      <c r="O125"/>
      <c r="P125"/>
      <c r="Q125"/>
      <c r="R125"/>
      <c r="T125"/>
      <c r="U125"/>
      <c r="V125"/>
      <c r="W125"/>
      <c r="X125"/>
      <c r="Y125"/>
      <c r="Z125"/>
      <c r="AB125"/>
      <c r="AC125"/>
      <c r="AD125"/>
      <c r="AE125"/>
      <c r="AF125"/>
      <c r="AG125"/>
      <c r="AH125"/>
    </row>
    <row r="126" spans="1:34" s="36" customFormat="1" x14ac:dyDescent="0.3">
      <c r="A126"/>
      <c r="B126"/>
      <c r="C126"/>
      <c r="D126"/>
      <c r="E126"/>
      <c r="F126"/>
      <c r="G126"/>
      <c r="H126"/>
      <c r="I126"/>
      <c r="J126" s="1"/>
      <c r="L126"/>
      <c r="M126"/>
      <c r="N126"/>
      <c r="O126"/>
      <c r="P126"/>
      <c r="Q126"/>
      <c r="R126"/>
      <c r="T126"/>
      <c r="U126"/>
      <c r="V126"/>
      <c r="W126"/>
      <c r="X126"/>
      <c r="Y126"/>
      <c r="Z126"/>
      <c r="AB126"/>
      <c r="AC126"/>
      <c r="AD126"/>
      <c r="AE126"/>
      <c r="AF126"/>
      <c r="AG126"/>
      <c r="AH126"/>
    </row>
    <row r="127" spans="1:34" s="36" customFormat="1" x14ac:dyDescent="0.3">
      <c r="A127"/>
      <c r="B127"/>
      <c r="C127"/>
      <c r="D127"/>
      <c r="E127"/>
      <c r="F127"/>
      <c r="G127"/>
      <c r="H127"/>
      <c r="I127"/>
      <c r="J127" s="1"/>
      <c r="L127"/>
      <c r="M127"/>
      <c r="N127"/>
      <c r="O127"/>
      <c r="P127"/>
      <c r="Q127"/>
      <c r="R127"/>
      <c r="T127"/>
      <c r="U127"/>
      <c r="V127"/>
      <c r="W127"/>
      <c r="X127"/>
      <c r="Y127"/>
      <c r="Z127"/>
      <c r="AB127"/>
      <c r="AC127"/>
      <c r="AD127"/>
      <c r="AE127"/>
      <c r="AF127"/>
      <c r="AG127"/>
      <c r="AH127"/>
    </row>
    <row r="128" spans="1:34" s="36" customFormat="1" x14ac:dyDescent="0.3">
      <c r="A128"/>
      <c r="B128"/>
      <c r="C128"/>
      <c r="D128"/>
      <c r="E128"/>
      <c r="F128"/>
      <c r="G128"/>
      <c r="H128"/>
      <c r="I128"/>
      <c r="J128" s="1"/>
      <c r="L128"/>
      <c r="M128"/>
      <c r="N128"/>
      <c r="O128"/>
      <c r="P128"/>
      <c r="Q128"/>
      <c r="R128"/>
      <c r="T128"/>
      <c r="U128"/>
      <c r="V128"/>
      <c r="W128"/>
      <c r="X128"/>
      <c r="Y128"/>
      <c r="Z128"/>
      <c r="AB128"/>
      <c r="AC128"/>
      <c r="AD128"/>
      <c r="AE128"/>
      <c r="AF128"/>
      <c r="AG128"/>
      <c r="AH128"/>
    </row>
    <row r="129" spans="1:34" s="36" customFormat="1" x14ac:dyDescent="0.3">
      <c r="A129"/>
      <c r="B129"/>
      <c r="C129"/>
      <c r="D129"/>
      <c r="E129"/>
      <c r="F129"/>
      <c r="G129"/>
      <c r="H129"/>
      <c r="I129"/>
      <c r="J129" s="1"/>
      <c r="L129"/>
      <c r="M129"/>
      <c r="N129"/>
      <c r="O129"/>
      <c r="P129"/>
      <c r="Q129"/>
      <c r="R129"/>
      <c r="T129"/>
      <c r="U129"/>
      <c r="V129"/>
      <c r="W129"/>
      <c r="X129"/>
      <c r="Y129"/>
      <c r="Z129"/>
      <c r="AB129"/>
      <c r="AC129"/>
      <c r="AD129"/>
      <c r="AE129"/>
      <c r="AF129"/>
      <c r="AG129"/>
      <c r="AH129"/>
    </row>
    <row r="130" spans="1:34" s="36" customFormat="1" x14ac:dyDescent="0.3">
      <c r="A130"/>
      <c r="B130"/>
      <c r="C130"/>
      <c r="D130"/>
      <c r="E130"/>
      <c r="F130"/>
      <c r="G130"/>
      <c r="H130"/>
      <c r="I130"/>
      <c r="J130" s="1"/>
      <c r="L130"/>
      <c r="M130"/>
      <c r="N130"/>
      <c r="O130"/>
      <c r="P130"/>
      <c r="Q130"/>
      <c r="R130"/>
      <c r="T130"/>
      <c r="U130"/>
      <c r="V130"/>
      <c r="W130"/>
      <c r="X130"/>
      <c r="Y130"/>
      <c r="Z130"/>
      <c r="AB130"/>
      <c r="AC130"/>
      <c r="AD130"/>
      <c r="AE130"/>
      <c r="AF130"/>
      <c r="AG130"/>
      <c r="AH130"/>
    </row>
    <row r="131" spans="1:34" s="36" customFormat="1" x14ac:dyDescent="0.3">
      <c r="A131"/>
      <c r="B131"/>
      <c r="C131"/>
      <c r="D131"/>
      <c r="E131"/>
      <c r="F131"/>
      <c r="G131"/>
      <c r="H131"/>
      <c r="I131"/>
      <c r="J131" s="1"/>
      <c r="L131"/>
      <c r="M131"/>
      <c r="N131"/>
      <c r="O131"/>
      <c r="P131"/>
      <c r="Q131"/>
      <c r="R131"/>
      <c r="T131"/>
      <c r="U131"/>
      <c r="V131"/>
      <c r="W131"/>
      <c r="X131"/>
      <c r="Y131"/>
      <c r="Z131"/>
      <c r="AB131"/>
      <c r="AC131"/>
      <c r="AD131"/>
      <c r="AE131"/>
      <c r="AF131"/>
      <c r="AG131"/>
      <c r="AH131"/>
    </row>
    <row r="132" spans="1:34" s="36" customFormat="1" x14ac:dyDescent="0.3">
      <c r="A132"/>
      <c r="B132"/>
      <c r="C132"/>
      <c r="D132"/>
      <c r="E132"/>
      <c r="F132"/>
      <c r="G132"/>
      <c r="H132"/>
      <c r="I132"/>
      <c r="J132" s="1"/>
      <c r="L132"/>
      <c r="M132"/>
      <c r="N132"/>
      <c r="O132"/>
      <c r="P132"/>
      <c r="Q132"/>
      <c r="R132"/>
      <c r="T132"/>
      <c r="U132"/>
      <c r="V132"/>
      <c r="W132"/>
      <c r="X132"/>
      <c r="Y132"/>
      <c r="Z132"/>
      <c r="AB132"/>
      <c r="AC132"/>
      <c r="AD132"/>
      <c r="AE132"/>
      <c r="AF132"/>
      <c r="AG132"/>
      <c r="AH132"/>
    </row>
    <row r="133" spans="1:34" s="36" customFormat="1" x14ac:dyDescent="0.3">
      <c r="A133"/>
      <c r="B133"/>
      <c r="C133"/>
      <c r="D133"/>
      <c r="E133"/>
      <c r="F133"/>
      <c r="G133"/>
      <c r="H133"/>
      <c r="I133"/>
      <c r="J133" s="1"/>
      <c r="L133"/>
      <c r="M133"/>
      <c r="N133"/>
      <c r="O133"/>
      <c r="P133"/>
      <c r="Q133"/>
      <c r="R133"/>
      <c r="T133"/>
      <c r="U133"/>
      <c r="V133"/>
      <c r="W133"/>
      <c r="X133"/>
      <c r="Y133"/>
      <c r="Z133"/>
      <c r="AB133"/>
      <c r="AC133"/>
      <c r="AD133"/>
      <c r="AE133"/>
      <c r="AF133"/>
      <c r="AG133"/>
      <c r="AH133"/>
    </row>
    <row r="134" spans="1:34" s="36" customFormat="1" x14ac:dyDescent="0.3">
      <c r="A134"/>
      <c r="B134"/>
      <c r="C134"/>
      <c r="D134"/>
      <c r="E134"/>
      <c r="F134"/>
      <c r="G134"/>
      <c r="H134"/>
      <c r="I134"/>
      <c r="J134" s="1"/>
      <c r="L134"/>
      <c r="M134"/>
      <c r="N134"/>
      <c r="O134"/>
      <c r="P134"/>
      <c r="Q134"/>
      <c r="R134"/>
      <c r="T134"/>
      <c r="U134"/>
      <c r="V134"/>
      <c r="W134"/>
      <c r="X134"/>
      <c r="Y134"/>
      <c r="Z134"/>
      <c r="AB134"/>
      <c r="AC134"/>
      <c r="AD134"/>
      <c r="AE134"/>
      <c r="AF134"/>
      <c r="AG134"/>
      <c r="AH134"/>
    </row>
    <row r="135" spans="1:34" s="36" customFormat="1" x14ac:dyDescent="0.3">
      <c r="A135"/>
      <c r="B135"/>
      <c r="C135"/>
      <c r="D135"/>
      <c r="E135"/>
      <c r="F135"/>
      <c r="G135"/>
      <c r="H135"/>
      <c r="I135"/>
      <c r="J135" s="1"/>
      <c r="L135"/>
      <c r="M135"/>
      <c r="N135"/>
      <c r="O135"/>
      <c r="P135"/>
      <c r="Q135"/>
      <c r="R135"/>
      <c r="T135"/>
      <c r="U135"/>
      <c r="V135"/>
      <c r="W135"/>
      <c r="X135"/>
      <c r="Y135"/>
      <c r="Z135"/>
      <c r="AB135"/>
      <c r="AC135"/>
      <c r="AD135"/>
      <c r="AE135"/>
      <c r="AF135"/>
      <c r="AG135"/>
      <c r="AH135"/>
    </row>
    <row r="136" spans="1:34" s="36" customFormat="1" x14ac:dyDescent="0.3">
      <c r="A136"/>
      <c r="B136"/>
      <c r="C136"/>
      <c r="D136"/>
      <c r="E136"/>
      <c r="F136"/>
      <c r="G136"/>
      <c r="H136"/>
      <c r="I136"/>
      <c r="J136" s="1"/>
      <c r="L136"/>
      <c r="M136"/>
      <c r="N136"/>
      <c r="O136"/>
      <c r="P136"/>
      <c r="Q136"/>
      <c r="R136"/>
      <c r="T136"/>
      <c r="U136"/>
      <c r="V136"/>
      <c r="W136"/>
      <c r="X136"/>
      <c r="Y136"/>
      <c r="Z136"/>
      <c r="AB136"/>
      <c r="AC136"/>
      <c r="AD136"/>
      <c r="AE136"/>
      <c r="AF136"/>
      <c r="AG136"/>
      <c r="AH136"/>
    </row>
    <row r="137" spans="1:34" s="36" customFormat="1" x14ac:dyDescent="0.3">
      <c r="A137"/>
      <c r="B137"/>
      <c r="C137"/>
      <c r="D137"/>
      <c r="E137"/>
      <c r="F137"/>
      <c r="G137"/>
      <c r="H137"/>
      <c r="I137"/>
      <c r="J137" s="1"/>
      <c r="L137"/>
      <c r="M137"/>
      <c r="N137"/>
      <c r="O137"/>
      <c r="P137"/>
      <c r="Q137"/>
      <c r="R137"/>
      <c r="T137"/>
      <c r="U137"/>
      <c r="V137"/>
      <c r="W137"/>
      <c r="X137"/>
      <c r="Y137"/>
      <c r="Z137"/>
      <c r="AB137"/>
      <c r="AC137"/>
      <c r="AD137"/>
      <c r="AE137"/>
      <c r="AF137"/>
      <c r="AG137"/>
      <c r="AH137"/>
    </row>
    <row r="138" spans="1:34" s="36" customFormat="1" x14ac:dyDescent="0.3">
      <c r="A138"/>
      <c r="B138"/>
      <c r="C138"/>
      <c r="D138"/>
      <c r="E138"/>
      <c r="F138"/>
      <c r="G138"/>
      <c r="H138"/>
      <c r="I138"/>
      <c r="J138" s="1"/>
      <c r="L138"/>
      <c r="M138"/>
      <c r="N138"/>
      <c r="O138"/>
      <c r="P138"/>
      <c r="Q138"/>
      <c r="R138"/>
      <c r="T138"/>
      <c r="U138"/>
      <c r="V138"/>
      <c r="W138"/>
      <c r="X138"/>
      <c r="Y138"/>
      <c r="Z138"/>
      <c r="AB138"/>
      <c r="AC138"/>
      <c r="AD138"/>
      <c r="AE138"/>
      <c r="AF138"/>
      <c r="AG138"/>
      <c r="AH138"/>
    </row>
    <row r="139" spans="1:34" s="36" customFormat="1" x14ac:dyDescent="0.3">
      <c r="A139"/>
      <c r="B139"/>
      <c r="C139"/>
      <c r="D139"/>
      <c r="E139"/>
      <c r="F139"/>
      <c r="G139"/>
      <c r="H139"/>
      <c r="I139"/>
      <c r="J139" s="1"/>
      <c r="L139"/>
      <c r="M139"/>
      <c r="N139"/>
      <c r="O139"/>
      <c r="P139"/>
      <c r="Q139"/>
      <c r="R139"/>
      <c r="T139"/>
      <c r="U139"/>
      <c r="V139"/>
      <c r="W139"/>
      <c r="X139"/>
      <c r="Y139"/>
      <c r="Z139"/>
      <c r="AB139"/>
      <c r="AC139"/>
      <c r="AD139"/>
      <c r="AE139"/>
      <c r="AF139"/>
      <c r="AG139"/>
      <c r="AH139"/>
    </row>
    <row r="140" spans="1:34" s="36" customFormat="1" x14ac:dyDescent="0.3">
      <c r="A140"/>
      <c r="B140"/>
      <c r="C140"/>
      <c r="D140"/>
      <c r="E140"/>
      <c r="F140"/>
      <c r="G140"/>
      <c r="H140"/>
      <c r="I140"/>
      <c r="J140" s="1"/>
      <c r="L140"/>
      <c r="M140"/>
      <c r="N140"/>
      <c r="O140"/>
      <c r="P140"/>
      <c r="Q140"/>
      <c r="R140"/>
      <c r="T140"/>
      <c r="U140"/>
      <c r="V140"/>
      <c r="W140"/>
      <c r="X140"/>
      <c r="Y140"/>
      <c r="Z140"/>
      <c r="AB140"/>
      <c r="AC140"/>
      <c r="AD140"/>
      <c r="AE140"/>
      <c r="AF140"/>
      <c r="AG140"/>
      <c r="AH140"/>
    </row>
    <row r="141" spans="1:34" s="36" customFormat="1" x14ac:dyDescent="0.3">
      <c r="A141"/>
      <c r="B141"/>
      <c r="C141"/>
      <c r="D141"/>
      <c r="E141"/>
      <c r="F141"/>
      <c r="G141"/>
      <c r="H141"/>
      <c r="I141"/>
      <c r="J141" s="1"/>
      <c r="L141"/>
      <c r="M141"/>
      <c r="N141"/>
      <c r="O141"/>
      <c r="P141"/>
      <c r="Q141"/>
      <c r="R141"/>
      <c r="T141"/>
      <c r="U141"/>
      <c r="V141"/>
      <c r="W141"/>
      <c r="X141"/>
      <c r="Y141"/>
      <c r="Z141"/>
      <c r="AB141"/>
      <c r="AC141"/>
      <c r="AD141"/>
      <c r="AE141"/>
      <c r="AF141"/>
      <c r="AG141"/>
      <c r="AH141"/>
    </row>
    <row r="142" spans="1:34" s="36" customFormat="1" x14ac:dyDescent="0.3">
      <c r="A142"/>
      <c r="B142"/>
      <c r="C142"/>
      <c r="D142"/>
      <c r="E142"/>
      <c r="F142"/>
      <c r="G142"/>
      <c r="H142"/>
      <c r="I142"/>
      <c r="J142" s="1"/>
      <c r="L142"/>
      <c r="M142"/>
      <c r="N142"/>
      <c r="O142"/>
      <c r="P142"/>
      <c r="Q142"/>
      <c r="R142"/>
      <c r="T142"/>
      <c r="U142"/>
      <c r="V142"/>
      <c r="W142"/>
      <c r="X142"/>
      <c r="Y142"/>
      <c r="Z142"/>
      <c r="AB142"/>
      <c r="AC142"/>
      <c r="AD142"/>
      <c r="AE142"/>
      <c r="AF142"/>
      <c r="AG142"/>
      <c r="AH142"/>
    </row>
    <row r="143" spans="1:34" s="36" customFormat="1" x14ac:dyDescent="0.3">
      <c r="A143"/>
      <c r="B143"/>
      <c r="C143"/>
      <c r="D143"/>
      <c r="E143"/>
      <c r="F143"/>
      <c r="G143"/>
      <c r="H143"/>
      <c r="I143"/>
      <c r="J143" s="1"/>
      <c r="L143"/>
      <c r="M143"/>
      <c r="N143"/>
      <c r="O143"/>
      <c r="P143"/>
      <c r="Q143"/>
      <c r="R143"/>
      <c r="T143"/>
      <c r="U143"/>
      <c r="V143"/>
      <c r="W143"/>
      <c r="X143"/>
      <c r="Y143"/>
      <c r="Z143"/>
      <c r="AB143"/>
      <c r="AC143"/>
      <c r="AD143"/>
      <c r="AE143"/>
      <c r="AF143"/>
      <c r="AG143"/>
      <c r="AH143"/>
    </row>
    <row r="144" spans="1:34" s="36" customFormat="1" x14ac:dyDescent="0.3">
      <c r="A144"/>
      <c r="B144"/>
      <c r="C144"/>
      <c r="D144"/>
      <c r="E144"/>
      <c r="F144"/>
      <c r="G144"/>
      <c r="H144"/>
      <c r="I144"/>
      <c r="J144" s="1"/>
      <c r="L144"/>
      <c r="M144"/>
      <c r="N144"/>
      <c r="O144"/>
      <c r="P144"/>
      <c r="Q144"/>
      <c r="R144"/>
      <c r="T144"/>
      <c r="U144"/>
      <c r="V144"/>
      <c r="W144"/>
      <c r="X144"/>
      <c r="Y144"/>
      <c r="Z144"/>
      <c r="AB144"/>
      <c r="AC144"/>
      <c r="AD144"/>
      <c r="AE144"/>
      <c r="AF144"/>
      <c r="AG144"/>
      <c r="AH144"/>
    </row>
    <row r="145" spans="1:34" s="36" customFormat="1" x14ac:dyDescent="0.3">
      <c r="A145"/>
      <c r="B145"/>
      <c r="C145"/>
      <c r="D145"/>
      <c r="E145"/>
      <c r="F145"/>
      <c r="G145"/>
      <c r="H145"/>
      <c r="I145"/>
      <c r="J145" s="1"/>
      <c r="L145"/>
      <c r="M145"/>
      <c r="N145"/>
      <c r="O145"/>
      <c r="P145"/>
      <c r="Q145"/>
      <c r="R145"/>
      <c r="T145"/>
      <c r="U145"/>
      <c r="V145"/>
      <c r="W145"/>
      <c r="X145"/>
      <c r="Y145"/>
      <c r="Z145"/>
      <c r="AB145"/>
      <c r="AC145"/>
      <c r="AD145"/>
      <c r="AE145"/>
      <c r="AF145"/>
      <c r="AG145"/>
      <c r="AH145"/>
    </row>
    <row r="146" spans="1:34" s="36" customFormat="1" x14ac:dyDescent="0.3">
      <c r="A146"/>
      <c r="B146"/>
      <c r="C146"/>
      <c r="D146"/>
      <c r="E146"/>
      <c r="F146"/>
      <c r="G146"/>
      <c r="H146"/>
      <c r="I146"/>
      <c r="J146" s="1"/>
      <c r="L146"/>
      <c r="M146"/>
      <c r="N146"/>
      <c r="O146"/>
      <c r="P146"/>
      <c r="Q146"/>
      <c r="R146"/>
      <c r="T146"/>
      <c r="U146"/>
      <c r="V146"/>
      <c r="W146"/>
      <c r="X146"/>
      <c r="Y146"/>
      <c r="Z146"/>
      <c r="AB146"/>
      <c r="AC146"/>
      <c r="AD146"/>
      <c r="AE146"/>
      <c r="AF146"/>
      <c r="AG146"/>
      <c r="AH146"/>
    </row>
    <row r="147" spans="1:34" s="36" customFormat="1" x14ac:dyDescent="0.3">
      <c r="A147"/>
      <c r="B147"/>
      <c r="C147"/>
      <c r="D147"/>
      <c r="E147"/>
      <c r="F147"/>
      <c r="G147"/>
      <c r="H147"/>
      <c r="I147"/>
      <c r="J147" s="1"/>
      <c r="L147"/>
      <c r="M147"/>
      <c r="N147"/>
      <c r="O147"/>
      <c r="P147"/>
      <c r="Q147"/>
      <c r="R147"/>
      <c r="T147"/>
      <c r="U147"/>
      <c r="V147"/>
      <c r="W147"/>
      <c r="X147"/>
      <c r="Y147"/>
      <c r="Z147"/>
      <c r="AB147"/>
      <c r="AC147"/>
      <c r="AD147"/>
      <c r="AE147"/>
      <c r="AF147"/>
      <c r="AG147"/>
      <c r="AH147"/>
    </row>
    <row r="148" spans="1:34" s="36" customFormat="1" x14ac:dyDescent="0.3">
      <c r="A148"/>
      <c r="B148"/>
      <c r="C148"/>
      <c r="D148"/>
      <c r="E148"/>
      <c r="F148"/>
      <c r="G148"/>
      <c r="H148"/>
      <c r="I148"/>
      <c r="J148" s="1"/>
      <c r="L148"/>
      <c r="M148"/>
      <c r="N148"/>
      <c r="O148"/>
      <c r="P148"/>
      <c r="Q148"/>
      <c r="R148"/>
      <c r="T148"/>
      <c r="U148"/>
      <c r="V148"/>
      <c r="W148"/>
      <c r="X148"/>
      <c r="Y148"/>
      <c r="Z148"/>
      <c r="AB148"/>
      <c r="AC148"/>
      <c r="AD148"/>
      <c r="AE148"/>
      <c r="AF148"/>
      <c r="AG148"/>
      <c r="AH148"/>
    </row>
    <row r="149" spans="1:34" s="36" customFormat="1" x14ac:dyDescent="0.3">
      <c r="A149"/>
      <c r="B149"/>
      <c r="C149"/>
      <c r="D149"/>
      <c r="E149"/>
      <c r="F149"/>
      <c r="G149"/>
      <c r="H149"/>
      <c r="I149"/>
      <c r="J149" s="1"/>
      <c r="L149"/>
      <c r="M149"/>
      <c r="N149"/>
      <c r="O149"/>
      <c r="P149"/>
      <c r="Q149"/>
      <c r="R149"/>
      <c r="T149"/>
      <c r="U149"/>
      <c r="V149"/>
      <c r="W149"/>
      <c r="X149"/>
      <c r="Y149"/>
      <c r="Z149"/>
      <c r="AB149"/>
      <c r="AC149"/>
      <c r="AD149"/>
      <c r="AE149"/>
      <c r="AF149"/>
      <c r="AG149"/>
      <c r="AH149"/>
    </row>
    <row r="150" spans="1:34" s="36" customFormat="1" x14ac:dyDescent="0.3">
      <c r="A150"/>
      <c r="B150"/>
      <c r="C150"/>
      <c r="D150"/>
      <c r="E150"/>
      <c r="F150"/>
      <c r="G150"/>
      <c r="H150"/>
      <c r="I150"/>
      <c r="J150" s="1"/>
      <c r="L150"/>
      <c r="M150"/>
      <c r="N150"/>
      <c r="O150"/>
      <c r="P150"/>
      <c r="Q150"/>
      <c r="R150"/>
      <c r="T150"/>
      <c r="U150"/>
      <c r="V150"/>
      <c r="W150"/>
      <c r="X150"/>
      <c r="Y150"/>
      <c r="Z150"/>
      <c r="AB150"/>
      <c r="AC150"/>
      <c r="AD150"/>
      <c r="AE150"/>
      <c r="AF150"/>
      <c r="AG150"/>
      <c r="AH150"/>
    </row>
    <row r="151" spans="1:34" s="36" customFormat="1" x14ac:dyDescent="0.3">
      <c r="A151"/>
      <c r="B151"/>
      <c r="C151"/>
      <c r="D151"/>
      <c r="E151"/>
      <c r="F151"/>
      <c r="G151"/>
      <c r="H151"/>
      <c r="I151"/>
      <c r="J151" s="1"/>
      <c r="L151"/>
      <c r="M151"/>
      <c r="N151"/>
      <c r="O151"/>
      <c r="P151"/>
      <c r="Q151"/>
      <c r="R151"/>
      <c r="T151"/>
      <c r="U151"/>
      <c r="V151"/>
      <c r="W151"/>
      <c r="X151"/>
      <c r="Y151"/>
      <c r="Z151"/>
      <c r="AB151"/>
      <c r="AC151"/>
      <c r="AD151"/>
      <c r="AE151"/>
      <c r="AF151"/>
      <c r="AG151"/>
      <c r="AH151"/>
    </row>
    <row r="152" spans="1:34" s="36" customFormat="1" x14ac:dyDescent="0.3">
      <c r="A152"/>
      <c r="B152"/>
      <c r="C152"/>
      <c r="D152"/>
      <c r="E152"/>
      <c r="F152"/>
      <c r="G152"/>
      <c r="H152"/>
      <c r="I152"/>
      <c r="J152" s="1"/>
      <c r="L152"/>
      <c r="M152"/>
      <c r="N152"/>
      <c r="O152"/>
      <c r="P152"/>
      <c r="Q152"/>
      <c r="R152"/>
      <c r="T152"/>
      <c r="U152"/>
      <c r="V152"/>
      <c r="W152"/>
      <c r="X152"/>
      <c r="Y152"/>
      <c r="Z152"/>
      <c r="AB152"/>
      <c r="AC152"/>
      <c r="AD152"/>
      <c r="AE152"/>
      <c r="AF152"/>
      <c r="AG152"/>
      <c r="AH152"/>
    </row>
    <row r="153" spans="1:34" s="36" customFormat="1" x14ac:dyDescent="0.3">
      <c r="A153"/>
      <c r="B153"/>
      <c r="C153"/>
      <c r="D153"/>
      <c r="E153"/>
      <c r="F153"/>
      <c r="G153"/>
      <c r="H153"/>
      <c r="I153"/>
      <c r="J153" s="1"/>
      <c r="L153"/>
      <c r="M153"/>
      <c r="N153"/>
      <c r="O153"/>
      <c r="P153"/>
      <c r="Q153"/>
      <c r="R153"/>
      <c r="T153"/>
      <c r="U153"/>
      <c r="V153"/>
      <c r="W153"/>
      <c r="X153"/>
      <c r="Y153"/>
      <c r="Z153"/>
      <c r="AB153"/>
      <c r="AC153"/>
      <c r="AD153"/>
      <c r="AE153"/>
      <c r="AF153"/>
      <c r="AG153"/>
      <c r="AH153"/>
    </row>
    <row r="154" spans="1:34" s="36" customFormat="1" x14ac:dyDescent="0.3">
      <c r="A154"/>
      <c r="B154"/>
      <c r="C154"/>
      <c r="D154"/>
      <c r="E154"/>
      <c r="F154"/>
      <c r="G154"/>
      <c r="H154"/>
      <c r="I154"/>
      <c r="J154" s="1"/>
      <c r="L154"/>
      <c r="M154"/>
      <c r="N154"/>
      <c r="O154"/>
      <c r="P154"/>
      <c r="Q154"/>
      <c r="R154"/>
      <c r="T154"/>
      <c r="U154"/>
      <c r="V154"/>
      <c r="W154"/>
      <c r="X154"/>
      <c r="Y154"/>
      <c r="Z154"/>
      <c r="AB154"/>
      <c r="AC154"/>
      <c r="AD154"/>
      <c r="AE154"/>
      <c r="AF154"/>
      <c r="AG154"/>
      <c r="AH154"/>
    </row>
    <row r="155" spans="1:34" s="36" customFormat="1" x14ac:dyDescent="0.3">
      <c r="A155"/>
      <c r="B155"/>
      <c r="C155"/>
      <c r="D155"/>
      <c r="E155"/>
      <c r="F155"/>
      <c r="G155"/>
      <c r="H155"/>
      <c r="I155"/>
      <c r="J155" s="1"/>
      <c r="L155"/>
      <c r="M155"/>
      <c r="N155"/>
      <c r="O155"/>
      <c r="P155"/>
      <c r="Q155"/>
      <c r="R155"/>
      <c r="T155"/>
      <c r="U155"/>
      <c r="V155"/>
      <c r="W155"/>
      <c r="X155"/>
      <c r="Y155"/>
      <c r="Z155"/>
      <c r="AB155"/>
      <c r="AC155"/>
      <c r="AD155"/>
      <c r="AE155"/>
      <c r="AF155"/>
      <c r="AG155"/>
      <c r="AH155"/>
    </row>
    <row r="156" spans="1:34" s="36" customFormat="1" x14ac:dyDescent="0.3">
      <c r="A156"/>
      <c r="B156"/>
      <c r="C156"/>
      <c r="D156"/>
      <c r="E156"/>
      <c r="F156"/>
      <c r="G156"/>
      <c r="H156"/>
      <c r="I156"/>
      <c r="J156" s="1"/>
      <c r="L156"/>
      <c r="M156"/>
      <c r="N156"/>
      <c r="O156"/>
      <c r="P156"/>
      <c r="Q156"/>
      <c r="R156"/>
      <c r="T156"/>
      <c r="U156"/>
      <c r="V156"/>
      <c r="W156"/>
      <c r="X156"/>
      <c r="Y156"/>
      <c r="Z156"/>
      <c r="AB156"/>
      <c r="AC156"/>
      <c r="AD156"/>
      <c r="AE156"/>
      <c r="AF156"/>
      <c r="AG156"/>
      <c r="AH156"/>
    </row>
    <row r="157" spans="1:34" s="36" customFormat="1" x14ac:dyDescent="0.3">
      <c r="A157"/>
      <c r="B157"/>
      <c r="C157"/>
      <c r="D157"/>
      <c r="E157"/>
      <c r="F157"/>
      <c r="G157"/>
      <c r="H157"/>
      <c r="I157"/>
      <c r="J157" s="1"/>
      <c r="L157"/>
      <c r="M157"/>
      <c r="N157"/>
      <c r="O157"/>
      <c r="P157"/>
      <c r="Q157"/>
      <c r="R157"/>
      <c r="T157"/>
      <c r="U157"/>
      <c r="V157"/>
      <c r="W157"/>
      <c r="X157"/>
      <c r="Y157"/>
      <c r="Z157"/>
      <c r="AB157"/>
      <c r="AC157"/>
      <c r="AD157"/>
      <c r="AE157"/>
      <c r="AF157"/>
      <c r="AG157"/>
      <c r="AH157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7"/>
  <sheetViews>
    <sheetView zoomScale="85" zoomScaleNormal="85" workbookViewId="0">
      <pane xSplit="3" ySplit="1" topLeftCell="D2" activePane="bottomRight" state="frozen"/>
      <selection activeCell="O36" sqref="O36"/>
      <selection pane="topRight" activeCell="O36" sqref="O36"/>
      <selection pane="bottomLeft" activeCell="O36" sqref="O36"/>
      <selection pane="bottomRight" activeCell="S26" sqref="S26"/>
    </sheetView>
  </sheetViews>
  <sheetFormatPr defaultRowHeight="16.5" x14ac:dyDescent="0.3"/>
  <cols>
    <col min="1" max="1" width="10.875" bestFit="1" customWidth="1"/>
    <col min="2" max="2" width="8.625" bestFit="1" customWidth="1"/>
    <col min="3" max="3" width="14" bestFit="1" customWidth="1"/>
    <col min="4" max="4" width="7.625" bestFit="1" customWidth="1"/>
    <col min="5" max="5" width="9.75" bestFit="1" customWidth="1"/>
    <col min="6" max="7" width="7.375" bestFit="1" customWidth="1"/>
    <col min="8" max="8" width="7.375" style="2" bestFit="1" customWidth="1"/>
    <col min="9" max="9" width="7.25" bestFit="1" customWidth="1"/>
    <col min="10" max="10" width="10.125" bestFit="1" customWidth="1"/>
    <col min="11" max="11" width="26.75" style="36" customWidth="1"/>
    <col min="12" max="12" width="7.625" bestFit="1" customWidth="1"/>
    <col min="13" max="13" width="9.75" bestFit="1" customWidth="1"/>
    <col min="14" max="16" width="7.875" bestFit="1" customWidth="1"/>
    <col min="17" max="17" width="7.25" bestFit="1" customWidth="1"/>
    <col min="18" max="18" width="10.125" bestFit="1" customWidth="1"/>
    <col min="19" max="19" width="34" style="36" customWidth="1"/>
    <col min="20" max="20" width="7.625" bestFit="1" customWidth="1"/>
    <col min="21" max="21" width="9.75" bestFit="1" customWidth="1"/>
    <col min="22" max="24" width="7.375" bestFit="1" customWidth="1"/>
    <col min="25" max="25" width="7.25" bestFit="1" customWidth="1"/>
    <col min="26" max="26" width="10.125" bestFit="1" customWidth="1"/>
    <col min="27" max="27" width="19.75" style="36" bestFit="1" customWidth="1"/>
    <col min="28" max="28" width="7.625" bestFit="1" customWidth="1"/>
    <col min="29" max="29" width="8.375" customWidth="1"/>
    <col min="30" max="30" width="6.875" customWidth="1"/>
    <col min="31" max="31" width="8.125" customWidth="1"/>
    <col min="32" max="32" width="7.625" customWidth="1"/>
    <col min="33" max="33" width="7.25" bestFit="1" customWidth="1"/>
    <col min="34" max="34" width="10.125" bestFit="1" customWidth="1"/>
    <col min="35" max="35" width="19.75" style="36" bestFit="1" customWidth="1"/>
  </cols>
  <sheetData>
    <row r="1" spans="1:35" s="8" customFormat="1" x14ac:dyDescent="0.3">
      <c r="A1" s="8" t="s">
        <v>3</v>
      </c>
      <c r="B1" s="8" t="s">
        <v>2</v>
      </c>
      <c r="C1" s="8" t="s">
        <v>5</v>
      </c>
      <c r="D1" s="8" t="s">
        <v>21</v>
      </c>
      <c r="E1" s="8" t="s">
        <v>4</v>
      </c>
      <c r="F1" s="8" t="s">
        <v>9</v>
      </c>
      <c r="G1" s="8" t="s">
        <v>11</v>
      </c>
      <c r="H1" s="9" t="s">
        <v>10</v>
      </c>
      <c r="I1" s="8" t="s">
        <v>12</v>
      </c>
      <c r="J1" s="8" t="s">
        <v>13</v>
      </c>
      <c r="K1" s="35" t="s">
        <v>7</v>
      </c>
      <c r="L1" s="8" t="s">
        <v>21</v>
      </c>
      <c r="M1" s="8" t="s">
        <v>4</v>
      </c>
      <c r="N1" s="8" t="s">
        <v>9</v>
      </c>
      <c r="O1" s="8" t="s">
        <v>11</v>
      </c>
      <c r="P1" s="9" t="s">
        <v>10</v>
      </c>
      <c r="Q1" s="8" t="s">
        <v>12</v>
      </c>
      <c r="R1" s="8" t="s">
        <v>13</v>
      </c>
      <c r="S1" s="35" t="s">
        <v>7</v>
      </c>
      <c r="T1" s="8" t="s">
        <v>21</v>
      </c>
      <c r="U1" s="8" t="s">
        <v>4</v>
      </c>
      <c r="V1" s="8" t="s">
        <v>9</v>
      </c>
      <c r="W1" s="8" t="s">
        <v>11</v>
      </c>
      <c r="X1" s="9" t="s">
        <v>10</v>
      </c>
      <c r="Y1" s="8" t="s">
        <v>12</v>
      </c>
      <c r="Z1" s="8" t="s">
        <v>13</v>
      </c>
      <c r="AA1" s="35" t="s">
        <v>7</v>
      </c>
      <c r="AB1" s="8" t="s">
        <v>21</v>
      </c>
      <c r="AC1" s="8" t="s">
        <v>4</v>
      </c>
      <c r="AD1" s="8" t="s">
        <v>9</v>
      </c>
      <c r="AE1" s="8" t="s">
        <v>11</v>
      </c>
      <c r="AF1" s="9" t="s">
        <v>10</v>
      </c>
      <c r="AG1" s="8" t="s">
        <v>12</v>
      </c>
      <c r="AH1" s="8" t="s">
        <v>13</v>
      </c>
      <c r="AI1" s="35" t="s">
        <v>7</v>
      </c>
    </row>
    <row r="2" spans="1:35" x14ac:dyDescent="0.3">
      <c r="A2" t="s">
        <v>1</v>
      </c>
      <c r="B2" t="s">
        <v>33</v>
      </c>
      <c r="C2" t="s">
        <v>15</v>
      </c>
      <c r="D2">
        <v>16</v>
      </c>
      <c r="E2">
        <v>2</v>
      </c>
      <c r="F2" s="3"/>
      <c r="G2" s="3"/>
      <c r="H2" s="3"/>
      <c r="I2" s="4"/>
      <c r="J2" s="1"/>
      <c r="K2" s="36" t="s">
        <v>16</v>
      </c>
      <c r="L2">
        <v>16</v>
      </c>
      <c r="M2">
        <v>2</v>
      </c>
      <c r="N2" s="3"/>
      <c r="O2" s="3"/>
      <c r="P2" s="3"/>
      <c r="Q2" s="4"/>
      <c r="R2" s="1"/>
      <c r="S2" s="36" t="s">
        <v>19</v>
      </c>
      <c r="T2">
        <v>16</v>
      </c>
      <c r="U2">
        <v>2</v>
      </c>
      <c r="Z2" s="1"/>
      <c r="AA2" s="36" t="s">
        <v>20</v>
      </c>
      <c r="AB2">
        <v>8</v>
      </c>
      <c r="AC2">
        <v>2</v>
      </c>
      <c r="AH2" s="1"/>
      <c r="AI2" s="36" t="s">
        <v>23</v>
      </c>
    </row>
    <row r="3" spans="1:35" x14ac:dyDescent="0.3">
      <c r="A3" t="s">
        <v>1</v>
      </c>
      <c r="B3" t="s">
        <v>33</v>
      </c>
      <c r="C3" t="s">
        <v>15</v>
      </c>
      <c r="D3">
        <v>81</v>
      </c>
      <c r="E3">
        <v>3</v>
      </c>
      <c r="F3" s="3"/>
      <c r="G3" s="3"/>
      <c r="H3" s="3"/>
      <c r="I3" s="4"/>
      <c r="J3" s="1"/>
      <c r="K3" s="36" t="s">
        <v>16</v>
      </c>
      <c r="L3">
        <v>81</v>
      </c>
      <c r="M3">
        <v>3</v>
      </c>
      <c r="N3" s="3"/>
      <c r="O3" s="3"/>
      <c r="P3" s="3"/>
      <c r="Q3" s="4"/>
      <c r="R3" s="1"/>
      <c r="S3" s="36" t="s">
        <v>19</v>
      </c>
      <c r="T3">
        <v>81</v>
      </c>
      <c r="U3">
        <v>3</v>
      </c>
      <c r="Z3" s="1"/>
      <c r="AA3" s="36" t="s">
        <v>20</v>
      </c>
      <c r="AB3">
        <v>27</v>
      </c>
      <c r="AC3">
        <v>3</v>
      </c>
      <c r="AH3" s="1"/>
      <c r="AI3" s="36" t="s">
        <v>23</v>
      </c>
    </row>
    <row r="4" spans="1:35" x14ac:dyDescent="0.3">
      <c r="A4" t="s">
        <v>1</v>
      </c>
      <c r="B4" t="s">
        <v>33</v>
      </c>
      <c r="C4" t="s">
        <v>15</v>
      </c>
      <c r="D4">
        <v>256</v>
      </c>
      <c r="E4">
        <v>4</v>
      </c>
      <c r="F4" s="3"/>
      <c r="G4" s="3"/>
      <c r="H4" s="3"/>
      <c r="I4" s="4"/>
      <c r="J4" s="1"/>
      <c r="K4" s="36" t="s">
        <v>16</v>
      </c>
      <c r="L4">
        <v>256</v>
      </c>
      <c r="M4">
        <v>4</v>
      </c>
      <c r="N4" s="3"/>
      <c r="O4" s="3"/>
      <c r="P4" s="3"/>
      <c r="Q4" s="4"/>
      <c r="R4" s="1"/>
      <c r="S4" s="36" t="s">
        <v>19</v>
      </c>
      <c r="T4">
        <v>256</v>
      </c>
      <c r="U4">
        <v>4</v>
      </c>
      <c r="Z4" s="1"/>
      <c r="AA4" s="36" t="s">
        <v>20</v>
      </c>
      <c r="AB4">
        <v>64</v>
      </c>
      <c r="AC4">
        <v>4</v>
      </c>
      <c r="AH4" s="1"/>
      <c r="AI4" s="36" t="s">
        <v>23</v>
      </c>
    </row>
    <row r="5" spans="1:35" x14ac:dyDescent="0.3">
      <c r="A5" t="s">
        <v>1</v>
      </c>
      <c r="B5" t="s">
        <v>33</v>
      </c>
      <c r="C5" t="s">
        <v>15</v>
      </c>
      <c r="D5">
        <v>625</v>
      </c>
      <c r="E5">
        <v>5</v>
      </c>
      <c r="F5" s="3"/>
      <c r="G5" s="3"/>
      <c r="H5" s="3"/>
      <c r="I5" s="4"/>
      <c r="J5" s="1"/>
      <c r="K5" s="36" t="s">
        <v>16</v>
      </c>
      <c r="L5">
        <v>625</v>
      </c>
      <c r="M5">
        <v>5</v>
      </c>
      <c r="N5" s="3"/>
      <c r="O5" s="3"/>
      <c r="P5" s="3"/>
      <c r="Q5" s="4"/>
      <c r="R5" s="1"/>
      <c r="S5" s="36" t="s">
        <v>19</v>
      </c>
      <c r="T5">
        <v>625</v>
      </c>
      <c r="U5">
        <v>5</v>
      </c>
      <c r="Z5" s="1"/>
      <c r="AA5" s="36" t="s">
        <v>20</v>
      </c>
      <c r="AB5">
        <v>125</v>
      </c>
      <c r="AC5">
        <v>5</v>
      </c>
      <c r="AH5" s="5"/>
      <c r="AI5" s="36" t="s">
        <v>23</v>
      </c>
    </row>
    <row r="6" spans="1:35" x14ac:dyDescent="0.3">
      <c r="A6" t="s">
        <v>1</v>
      </c>
      <c r="B6" t="s">
        <v>33</v>
      </c>
      <c r="C6" t="s">
        <v>15</v>
      </c>
      <c r="D6">
        <v>1296</v>
      </c>
      <c r="E6">
        <v>6</v>
      </c>
      <c r="F6" s="3"/>
      <c r="G6" s="3"/>
      <c r="H6" s="3"/>
      <c r="I6" s="4"/>
      <c r="J6" s="1"/>
      <c r="K6" s="36" t="s">
        <v>16</v>
      </c>
      <c r="L6">
        <v>1296</v>
      </c>
      <c r="M6">
        <v>6</v>
      </c>
      <c r="N6" s="3"/>
      <c r="O6" s="3"/>
      <c r="P6" s="3"/>
      <c r="Q6" s="4"/>
      <c r="R6" s="1"/>
      <c r="S6" s="36" t="s">
        <v>19</v>
      </c>
      <c r="T6">
        <v>1296</v>
      </c>
      <c r="U6">
        <v>6</v>
      </c>
      <c r="Z6" s="5"/>
      <c r="AA6" s="36" t="s">
        <v>20</v>
      </c>
      <c r="AB6">
        <v>216</v>
      </c>
      <c r="AC6">
        <v>6</v>
      </c>
      <c r="AH6" s="5"/>
      <c r="AI6" s="36" t="s">
        <v>23</v>
      </c>
    </row>
    <row r="7" spans="1:35" s="10" customFormat="1" x14ac:dyDescent="0.3">
      <c r="A7" s="10" t="s">
        <v>1</v>
      </c>
      <c r="B7" s="10" t="s">
        <v>33</v>
      </c>
      <c r="C7" s="10" t="s">
        <v>15</v>
      </c>
      <c r="D7" s="10">
        <v>2401</v>
      </c>
      <c r="E7" s="11">
        <v>7</v>
      </c>
      <c r="F7" s="12"/>
      <c r="G7" s="12"/>
      <c r="H7" s="13"/>
      <c r="I7" s="14"/>
      <c r="J7" s="15"/>
      <c r="K7" s="34" t="s">
        <v>16</v>
      </c>
      <c r="L7" s="10">
        <v>2401</v>
      </c>
      <c r="M7" s="11">
        <v>7</v>
      </c>
      <c r="N7" s="12"/>
      <c r="O7" s="12"/>
      <c r="P7" s="13"/>
      <c r="Q7" s="14"/>
      <c r="R7" s="15"/>
      <c r="S7" s="34" t="s">
        <v>19</v>
      </c>
      <c r="T7" s="10">
        <v>2401</v>
      </c>
      <c r="U7" s="11">
        <v>7</v>
      </c>
      <c r="V7" s="11"/>
      <c r="W7" s="11"/>
      <c r="X7" s="11"/>
      <c r="Y7" s="11"/>
      <c r="Z7" s="33"/>
      <c r="AA7" s="35" t="s">
        <v>20</v>
      </c>
      <c r="AB7" s="10">
        <v>343</v>
      </c>
      <c r="AC7" s="11">
        <v>7</v>
      </c>
      <c r="AD7" s="11"/>
      <c r="AE7" s="11"/>
      <c r="AF7" s="11"/>
      <c r="AG7" s="11"/>
      <c r="AH7" s="33"/>
      <c r="AI7" s="35" t="s">
        <v>23</v>
      </c>
    </row>
    <row r="8" spans="1:35" x14ac:dyDescent="0.3">
      <c r="A8" t="s">
        <v>1</v>
      </c>
      <c r="B8" t="s">
        <v>33</v>
      </c>
      <c r="C8" t="s">
        <v>6</v>
      </c>
      <c r="D8">
        <v>16</v>
      </c>
      <c r="E8">
        <v>2</v>
      </c>
      <c r="F8" s="3"/>
      <c r="G8" s="3"/>
      <c r="H8" s="3"/>
      <c r="I8" s="4"/>
      <c r="J8" s="1"/>
      <c r="K8" s="36" t="s">
        <v>16</v>
      </c>
      <c r="L8">
        <v>16</v>
      </c>
      <c r="M8">
        <v>2</v>
      </c>
      <c r="N8" s="3"/>
      <c r="O8" s="3"/>
      <c r="P8" s="3"/>
      <c r="Q8" s="4"/>
      <c r="R8" s="1"/>
      <c r="S8" s="36" t="s">
        <v>19</v>
      </c>
      <c r="T8">
        <v>16</v>
      </c>
      <c r="U8">
        <v>2</v>
      </c>
      <c r="V8" s="3"/>
      <c r="W8" s="3"/>
      <c r="X8" s="3"/>
      <c r="Y8" s="4"/>
      <c r="Z8" s="1"/>
      <c r="AA8" s="36" t="s">
        <v>20</v>
      </c>
      <c r="AB8">
        <v>8</v>
      </c>
      <c r="AC8">
        <v>2</v>
      </c>
      <c r="AD8" s="3"/>
      <c r="AE8" s="3"/>
      <c r="AF8" s="3"/>
      <c r="AG8" s="4"/>
      <c r="AH8" s="1"/>
      <c r="AI8" s="36" t="s">
        <v>23</v>
      </c>
    </row>
    <row r="9" spans="1:35" x14ac:dyDescent="0.3">
      <c r="A9" t="s">
        <v>1</v>
      </c>
      <c r="B9" t="s">
        <v>33</v>
      </c>
      <c r="C9" t="s">
        <v>6</v>
      </c>
      <c r="D9">
        <v>81</v>
      </c>
      <c r="E9">
        <v>3</v>
      </c>
      <c r="F9" s="3"/>
      <c r="G9" s="3"/>
      <c r="H9" s="3"/>
      <c r="I9" s="4"/>
      <c r="J9" s="1"/>
      <c r="K9" s="36" t="s">
        <v>16</v>
      </c>
      <c r="L9">
        <v>81</v>
      </c>
      <c r="M9">
        <v>3</v>
      </c>
      <c r="N9" s="3"/>
      <c r="O9" s="3"/>
      <c r="P9" s="3"/>
      <c r="Q9" s="4"/>
      <c r="R9" s="1"/>
      <c r="S9" s="36" t="s">
        <v>19</v>
      </c>
      <c r="T9">
        <v>81</v>
      </c>
      <c r="U9">
        <v>3</v>
      </c>
      <c r="V9" s="3"/>
      <c r="W9" s="3"/>
      <c r="X9" s="3"/>
      <c r="Y9" s="4"/>
      <c r="Z9" s="1"/>
      <c r="AA9" s="36" t="s">
        <v>20</v>
      </c>
      <c r="AB9">
        <v>27</v>
      </c>
      <c r="AC9">
        <v>3</v>
      </c>
      <c r="AD9" s="3"/>
      <c r="AE9" s="3"/>
      <c r="AF9" s="3"/>
      <c r="AG9" s="4"/>
      <c r="AH9" s="1"/>
      <c r="AI9" s="36" t="s">
        <v>23</v>
      </c>
    </row>
    <row r="10" spans="1:35" x14ac:dyDescent="0.3">
      <c r="A10" t="s">
        <v>1</v>
      </c>
      <c r="B10" t="s">
        <v>33</v>
      </c>
      <c r="C10" t="s">
        <v>6</v>
      </c>
      <c r="D10">
        <v>256</v>
      </c>
      <c r="E10">
        <v>4</v>
      </c>
      <c r="F10" s="3"/>
      <c r="G10" s="3"/>
      <c r="H10" s="3"/>
      <c r="I10" s="4"/>
      <c r="J10" s="1"/>
      <c r="K10" s="36" t="s">
        <v>16</v>
      </c>
      <c r="L10">
        <v>256</v>
      </c>
      <c r="M10">
        <v>4</v>
      </c>
      <c r="N10" s="3"/>
      <c r="O10" s="3"/>
      <c r="P10" s="3"/>
      <c r="Q10" s="4"/>
      <c r="R10" s="1"/>
      <c r="S10" s="36" t="s">
        <v>19</v>
      </c>
      <c r="T10">
        <v>256</v>
      </c>
      <c r="U10">
        <v>4</v>
      </c>
      <c r="V10" s="3"/>
      <c r="W10" s="3"/>
      <c r="X10" s="3"/>
      <c r="Y10" s="4"/>
      <c r="Z10" s="1"/>
      <c r="AA10" s="36" t="s">
        <v>20</v>
      </c>
      <c r="AB10">
        <v>64</v>
      </c>
      <c r="AC10">
        <v>4</v>
      </c>
      <c r="AD10" s="3"/>
      <c r="AE10" s="3"/>
      <c r="AF10" s="3"/>
      <c r="AG10" s="4"/>
      <c r="AH10" s="1"/>
      <c r="AI10" s="36" t="s">
        <v>23</v>
      </c>
    </row>
    <row r="11" spans="1:35" x14ac:dyDescent="0.3">
      <c r="A11" t="s">
        <v>1</v>
      </c>
      <c r="B11" t="s">
        <v>33</v>
      </c>
      <c r="C11" t="s">
        <v>6</v>
      </c>
      <c r="D11">
        <v>625</v>
      </c>
      <c r="E11">
        <v>5</v>
      </c>
      <c r="F11" s="3"/>
      <c r="G11" s="3"/>
      <c r="H11" s="3"/>
      <c r="I11" s="4"/>
      <c r="J11" s="1"/>
      <c r="K11" s="36" t="s">
        <v>16</v>
      </c>
      <c r="L11">
        <v>625</v>
      </c>
      <c r="M11">
        <v>5</v>
      </c>
      <c r="N11" s="3"/>
      <c r="O11" s="3"/>
      <c r="P11" s="3"/>
      <c r="Q11" s="4"/>
      <c r="R11" s="1"/>
      <c r="S11" s="36" t="s">
        <v>19</v>
      </c>
      <c r="T11">
        <v>625</v>
      </c>
      <c r="U11">
        <v>5</v>
      </c>
      <c r="V11" s="3"/>
      <c r="W11" s="3"/>
      <c r="X11" s="3"/>
      <c r="Y11" s="4"/>
      <c r="Z11" s="1"/>
      <c r="AA11" s="36" t="s">
        <v>20</v>
      </c>
      <c r="AB11">
        <v>125</v>
      </c>
      <c r="AC11">
        <v>5</v>
      </c>
      <c r="AD11" s="3"/>
      <c r="AE11" s="3"/>
      <c r="AF11" s="3"/>
      <c r="AG11" s="4"/>
      <c r="AH11" s="5"/>
      <c r="AI11" s="36" t="s">
        <v>23</v>
      </c>
    </row>
    <row r="12" spans="1:35" x14ac:dyDescent="0.3">
      <c r="A12" t="s">
        <v>1</v>
      </c>
      <c r="B12" t="s">
        <v>33</v>
      </c>
      <c r="C12" t="s">
        <v>6</v>
      </c>
      <c r="D12">
        <v>1296</v>
      </c>
      <c r="E12">
        <v>6</v>
      </c>
      <c r="F12" s="3"/>
      <c r="G12" s="3"/>
      <c r="H12" s="3"/>
      <c r="I12" s="4"/>
      <c r="J12" s="1"/>
      <c r="K12" s="36" t="s">
        <v>16</v>
      </c>
      <c r="L12">
        <v>1296</v>
      </c>
      <c r="M12">
        <v>6</v>
      </c>
      <c r="N12" s="7"/>
      <c r="O12" s="3"/>
      <c r="P12" s="3"/>
      <c r="Q12" s="4"/>
      <c r="R12" s="1"/>
      <c r="S12" s="36" t="s">
        <v>19</v>
      </c>
      <c r="T12">
        <v>1296</v>
      </c>
      <c r="U12">
        <v>6</v>
      </c>
      <c r="V12" s="7"/>
      <c r="W12" s="3"/>
      <c r="X12" s="3"/>
      <c r="Y12" s="4"/>
      <c r="Z12" s="5"/>
      <c r="AA12" s="36" t="s">
        <v>20</v>
      </c>
      <c r="AB12">
        <v>216</v>
      </c>
      <c r="AC12">
        <v>6</v>
      </c>
      <c r="AD12" s="7"/>
      <c r="AE12" s="3"/>
      <c r="AF12" s="3"/>
      <c r="AG12" s="4"/>
      <c r="AH12" s="5"/>
      <c r="AI12" s="36" t="s">
        <v>23</v>
      </c>
    </row>
    <row r="13" spans="1:35" s="8" customFormat="1" x14ac:dyDescent="0.3">
      <c r="A13" s="8" t="s">
        <v>1</v>
      </c>
      <c r="B13" s="10" t="s">
        <v>33</v>
      </c>
      <c r="C13" s="8" t="s">
        <v>6</v>
      </c>
      <c r="D13" s="10">
        <v>2401</v>
      </c>
      <c r="E13" s="11">
        <v>7</v>
      </c>
      <c r="F13" s="12"/>
      <c r="G13" s="12"/>
      <c r="H13" s="13"/>
      <c r="I13" s="14"/>
      <c r="J13" s="15"/>
      <c r="K13" s="35" t="s">
        <v>16</v>
      </c>
      <c r="L13" s="8">
        <v>2401</v>
      </c>
      <c r="M13" s="16">
        <v>7</v>
      </c>
      <c r="N13" s="17"/>
      <c r="O13" s="18"/>
      <c r="P13" s="19"/>
      <c r="Q13" s="14"/>
      <c r="R13" s="20"/>
      <c r="S13" s="35" t="s">
        <v>19</v>
      </c>
      <c r="T13" s="8">
        <v>2401</v>
      </c>
      <c r="U13" s="16">
        <v>7</v>
      </c>
      <c r="V13" s="17"/>
      <c r="W13" s="18"/>
      <c r="X13" s="19"/>
      <c r="Y13" s="14"/>
      <c r="Z13" s="21"/>
      <c r="AA13" s="35" t="s">
        <v>20</v>
      </c>
      <c r="AB13" s="8">
        <v>343</v>
      </c>
      <c r="AC13" s="16">
        <v>7</v>
      </c>
      <c r="AD13" s="17"/>
      <c r="AE13" s="18"/>
      <c r="AF13" s="18"/>
      <c r="AG13" s="14"/>
      <c r="AH13" s="22"/>
      <c r="AI13" s="35" t="s">
        <v>23</v>
      </c>
    </row>
    <row r="14" spans="1:35" x14ac:dyDescent="0.3">
      <c r="A14" t="s">
        <v>1</v>
      </c>
      <c r="B14" t="s">
        <v>33</v>
      </c>
      <c r="C14" t="s">
        <v>22</v>
      </c>
      <c r="D14">
        <v>16</v>
      </c>
      <c r="E14">
        <v>2</v>
      </c>
      <c r="F14" s="3">
        <v>0.83578163618961498</v>
      </c>
      <c r="G14" s="3">
        <v>0.410946391947144</v>
      </c>
      <c r="H14" s="3">
        <v>0.21825797053999599</v>
      </c>
      <c r="I14" s="4">
        <v>1.4758613339259199</v>
      </c>
      <c r="J14" s="1">
        <v>1.0416666666666666E-5</v>
      </c>
      <c r="K14" s="36" t="s">
        <v>16</v>
      </c>
      <c r="L14">
        <v>16</v>
      </c>
      <c r="M14">
        <v>2</v>
      </c>
      <c r="N14" s="3">
        <v>0.83588806068494703</v>
      </c>
      <c r="O14" s="3">
        <v>0.410813209977062</v>
      </c>
      <c r="P14" s="3">
        <v>0.21779462440389599</v>
      </c>
      <c r="Q14" s="4">
        <v>1.4596984943567599</v>
      </c>
      <c r="R14" s="1">
        <v>1.1944444444444444E-5</v>
      </c>
      <c r="S14" t="s">
        <v>19</v>
      </c>
      <c r="T14">
        <v>16</v>
      </c>
      <c r="U14">
        <v>2</v>
      </c>
      <c r="V14" s="3"/>
      <c r="W14" s="3"/>
      <c r="X14" s="3"/>
      <c r="Y14" s="4"/>
      <c r="Z14" s="1"/>
      <c r="AA14" s="36" t="s">
        <v>20</v>
      </c>
      <c r="AB14">
        <v>16</v>
      </c>
      <c r="AC14">
        <v>2</v>
      </c>
      <c r="AD14" s="3"/>
      <c r="AE14" s="3"/>
      <c r="AF14" s="3"/>
      <c r="AG14" s="4"/>
      <c r="AH14" s="1"/>
      <c r="AI14" s="36" t="s">
        <v>23</v>
      </c>
    </row>
    <row r="15" spans="1:35" x14ac:dyDescent="0.3">
      <c r="A15" t="s">
        <v>1</v>
      </c>
      <c r="B15" t="s">
        <v>33</v>
      </c>
      <c r="C15" t="s">
        <v>22</v>
      </c>
      <c r="D15">
        <v>81</v>
      </c>
      <c r="E15">
        <v>3</v>
      </c>
      <c r="F15" s="3">
        <v>0.92704130506545301</v>
      </c>
      <c r="G15" s="3">
        <v>0.27391312318767902</v>
      </c>
      <c r="H15" s="3">
        <v>0.13260404465490699</v>
      </c>
      <c r="I15" s="4">
        <v>0.89714662360434405</v>
      </c>
      <c r="J15" s="1">
        <v>2.3287037037037034E-5</v>
      </c>
      <c r="K15" s="36" t="s">
        <v>16</v>
      </c>
      <c r="L15">
        <v>81</v>
      </c>
      <c r="M15">
        <v>3</v>
      </c>
      <c r="N15" s="3">
        <v>0.92775357929753199</v>
      </c>
      <c r="O15" s="3">
        <v>0.27257277727448997</v>
      </c>
      <c r="P15" s="3">
        <v>0.129203343377745</v>
      </c>
      <c r="Q15" s="4">
        <v>0.86004717272529696</v>
      </c>
      <c r="R15" s="1">
        <v>2.7314814814814812E-5</v>
      </c>
      <c r="S15" t="s">
        <v>19</v>
      </c>
      <c r="T15">
        <v>81</v>
      </c>
      <c r="U15">
        <v>3</v>
      </c>
      <c r="V15" s="3"/>
      <c r="W15" s="3"/>
      <c r="X15" s="3"/>
      <c r="Y15" s="4"/>
      <c r="Z15" s="1"/>
      <c r="AA15" s="36" t="s">
        <v>20</v>
      </c>
      <c r="AB15">
        <v>81</v>
      </c>
      <c r="AC15">
        <v>3</v>
      </c>
      <c r="AD15" s="3"/>
      <c r="AE15" s="3"/>
      <c r="AF15" s="3"/>
      <c r="AG15" s="4"/>
      <c r="AH15" s="1"/>
      <c r="AI15" s="36" t="s">
        <v>23</v>
      </c>
    </row>
    <row r="16" spans="1:35" x14ac:dyDescent="0.3">
      <c r="A16" t="s">
        <v>1</v>
      </c>
      <c r="B16" t="s">
        <v>33</v>
      </c>
      <c r="C16" t="s">
        <v>22</v>
      </c>
      <c r="D16">
        <v>256</v>
      </c>
      <c r="E16">
        <v>4</v>
      </c>
      <c r="F16" s="3">
        <v>0.95875402812033395</v>
      </c>
      <c r="G16" s="3">
        <v>0.20595155817793101</v>
      </c>
      <c r="H16" s="3">
        <v>9.91802125891591E-2</v>
      </c>
      <c r="I16" s="4">
        <v>0.72083306887407905</v>
      </c>
      <c r="J16" s="1">
        <v>6.4351851851851856E-5</v>
      </c>
      <c r="K16" s="36" t="s">
        <v>16</v>
      </c>
      <c r="L16">
        <v>256</v>
      </c>
      <c r="M16">
        <v>4</v>
      </c>
      <c r="N16" s="3">
        <v>0.96029422713617596</v>
      </c>
      <c r="O16" s="3">
        <v>0.20206967284573399</v>
      </c>
      <c r="P16" s="3">
        <v>9.2147335479994097E-2</v>
      </c>
      <c r="Q16" s="4">
        <v>0.64770921057020303</v>
      </c>
      <c r="R16" s="1">
        <v>7.3472222222222209E-5</v>
      </c>
      <c r="S16" t="s">
        <v>19</v>
      </c>
      <c r="T16">
        <v>256</v>
      </c>
      <c r="U16">
        <v>4</v>
      </c>
      <c r="V16" s="3"/>
      <c r="W16" s="3"/>
      <c r="X16" s="3"/>
      <c r="Y16" s="4"/>
      <c r="Z16" s="1"/>
      <c r="AA16" s="36" t="s">
        <v>20</v>
      </c>
      <c r="AB16">
        <v>256</v>
      </c>
      <c r="AC16">
        <v>4</v>
      </c>
      <c r="AD16" s="3"/>
      <c r="AE16" s="3"/>
      <c r="AF16" s="3"/>
      <c r="AG16" s="4"/>
      <c r="AH16" s="1"/>
      <c r="AI16" s="36" t="s">
        <v>23</v>
      </c>
    </row>
    <row r="17" spans="1:35" x14ac:dyDescent="0.3">
      <c r="A17" t="s">
        <v>1</v>
      </c>
      <c r="B17" t="s">
        <v>33</v>
      </c>
      <c r="C17" t="s">
        <v>22</v>
      </c>
      <c r="D17">
        <v>625</v>
      </c>
      <c r="E17">
        <v>5</v>
      </c>
      <c r="F17" s="3">
        <v>0.97488347345862203</v>
      </c>
      <c r="G17" s="3">
        <v>0.16071414452334501</v>
      </c>
      <c r="H17" s="3">
        <v>8.2484690032363195E-2</v>
      </c>
      <c r="I17" s="4">
        <v>0.60003090357577804</v>
      </c>
      <c r="J17" s="1">
        <v>1.7859953703703704E-4</v>
      </c>
      <c r="K17" s="36" t="s">
        <v>16</v>
      </c>
      <c r="L17">
        <v>625</v>
      </c>
      <c r="M17">
        <v>5</v>
      </c>
      <c r="N17" s="3">
        <v>0.97816426202717499</v>
      </c>
      <c r="O17" s="3">
        <v>0.149850517976407</v>
      </c>
      <c r="P17" s="3">
        <v>7.0628325871243097E-2</v>
      </c>
      <c r="Q17" s="4">
        <v>0.492870599941788</v>
      </c>
      <c r="R17" s="1">
        <v>1.9173611111111108E-4</v>
      </c>
      <c r="S17" t="s">
        <v>19</v>
      </c>
      <c r="T17">
        <v>625</v>
      </c>
      <c r="U17">
        <v>5</v>
      </c>
      <c r="V17" s="3"/>
      <c r="W17" s="3"/>
      <c r="X17" s="3"/>
      <c r="Y17" s="4"/>
      <c r="Z17" s="1"/>
      <c r="AA17" s="36" t="s">
        <v>20</v>
      </c>
      <c r="AB17">
        <v>625</v>
      </c>
      <c r="AC17">
        <v>5</v>
      </c>
      <c r="AD17" s="3"/>
      <c r="AE17" s="3"/>
      <c r="AF17" s="3"/>
      <c r="AG17" s="4"/>
      <c r="AH17" s="1"/>
      <c r="AI17" s="36" t="s">
        <v>23</v>
      </c>
    </row>
    <row r="18" spans="1:35" x14ac:dyDescent="0.3">
      <c r="A18" t="s">
        <v>1</v>
      </c>
      <c r="B18" t="s">
        <v>33</v>
      </c>
      <c r="C18" t="s">
        <v>22</v>
      </c>
      <c r="D18">
        <v>1296</v>
      </c>
      <c r="E18">
        <v>6</v>
      </c>
      <c r="F18" s="3">
        <v>0.98663232436913895</v>
      </c>
      <c r="G18" s="3">
        <v>0.117247140803254</v>
      </c>
      <c r="H18" s="3">
        <v>6.8901304915479605E-2</v>
      </c>
      <c r="I18" s="4">
        <v>0.56267685321304095</v>
      </c>
      <c r="J18" s="1">
        <v>4.5519675925925919E-4</v>
      </c>
      <c r="K18" s="36" t="s">
        <v>16</v>
      </c>
      <c r="L18">
        <v>1296</v>
      </c>
      <c r="M18">
        <v>6</v>
      </c>
      <c r="N18" s="3">
        <v>0.99195156745885804</v>
      </c>
      <c r="O18" s="3">
        <v>9.0976655159563297E-2</v>
      </c>
      <c r="P18" s="3">
        <v>5.3344185091423697E-2</v>
      </c>
      <c r="Q18" s="4">
        <v>0.43563344339732801</v>
      </c>
      <c r="R18" s="1">
        <v>4.7465277777777778E-4</v>
      </c>
      <c r="S18" t="s">
        <v>19</v>
      </c>
      <c r="T18">
        <v>1296</v>
      </c>
      <c r="U18">
        <v>6</v>
      </c>
      <c r="V18" s="3"/>
      <c r="W18" s="3"/>
      <c r="X18" s="3"/>
      <c r="Y18" s="4"/>
      <c r="Z18" s="1"/>
      <c r="AA18" s="36" t="s">
        <v>20</v>
      </c>
      <c r="AB18">
        <v>1296</v>
      </c>
      <c r="AC18">
        <v>6</v>
      </c>
      <c r="AD18" s="3"/>
      <c r="AE18" s="3"/>
      <c r="AF18" s="3"/>
      <c r="AG18" s="4"/>
      <c r="AH18" s="1"/>
      <c r="AI18" s="36" t="s">
        <v>23</v>
      </c>
    </row>
    <row r="19" spans="1:35" s="8" customFormat="1" x14ac:dyDescent="0.3">
      <c r="A19" s="8" t="s">
        <v>1</v>
      </c>
      <c r="B19" s="10" t="s">
        <v>33</v>
      </c>
      <c r="C19" s="8" t="s">
        <v>22</v>
      </c>
      <c r="D19" s="8">
        <v>2401</v>
      </c>
      <c r="E19" s="16">
        <v>7</v>
      </c>
      <c r="F19" s="18">
        <v>0.98562657351899396</v>
      </c>
      <c r="G19" s="18">
        <v>0.121577852342933</v>
      </c>
      <c r="H19" s="19">
        <v>6.9747530674735894E-2</v>
      </c>
      <c r="I19" s="14">
        <v>0.551812474790772</v>
      </c>
      <c r="J19" s="24">
        <v>1.0442129629629629E-3</v>
      </c>
      <c r="K19" s="35" t="s">
        <v>16</v>
      </c>
      <c r="L19" s="8">
        <v>2401</v>
      </c>
      <c r="M19" s="16">
        <v>7</v>
      </c>
      <c r="N19" s="18">
        <v>0.99115215660868095</v>
      </c>
      <c r="O19" s="18">
        <v>9.5387842260789293E-2</v>
      </c>
      <c r="P19" s="19">
        <v>5.5985445420744198E-2</v>
      </c>
      <c r="Q19" s="14">
        <v>0.42771595961373698</v>
      </c>
      <c r="R19" s="24">
        <v>1.1299074074074074E-3</v>
      </c>
      <c r="S19" s="8" t="s">
        <v>19</v>
      </c>
      <c r="T19" s="8">
        <v>2401</v>
      </c>
      <c r="U19" s="16">
        <v>7</v>
      </c>
      <c r="V19" s="18"/>
      <c r="W19" s="18"/>
      <c r="X19" s="18"/>
      <c r="Y19" s="14"/>
      <c r="Z19" s="24"/>
      <c r="AA19" s="35" t="s">
        <v>20</v>
      </c>
      <c r="AB19" s="16">
        <v>2401</v>
      </c>
      <c r="AC19" s="16">
        <v>7</v>
      </c>
      <c r="AD19" s="18"/>
      <c r="AE19" s="18"/>
      <c r="AF19" s="18"/>
      <c r="AG19" s="14"/>
      <c r="AH19" s="20"/>
      <c r="AI19" s="35" t="s">
        <v>23</v>
      </c>
    </row>
    <row r="20" spans="1:35" x14ac:dyDescent="0.3">
      <c r="A20" t="s">
        <v>1</v>
      </c>
      <c r="B20" t="s">
        <v>33</v>
      </c>
      <c r="C20" t="s">
        <v>17</v>
      </c>
      <c r="D20">
        <v>16</v>
      </c>
      <c r="E20">
        <v>2</v>
      </c>
      <c r="F20" s="3"/>
      <c r="G20" s="3"/>
      <c r="H20" s="3"/>
      <c r="I20" s="4"/>
      <c r="J20" s="1"/>
      <c r="K20" s="36" t="s">
        <v>16</v>
      </c>
      <c r="L20">
        <v>16</v>
      </c>
      <c r="M20">
        <v>2</v>
      </c>
      <c r="N20" s="3"/>
      <c r="O20" s="3"/>
      <c r="P20" s="3"/>
      <c r="Q20" s="4"/>
      <c r="R20" s="1"/>
      <c r="S20" t="s">
        <v>19</v>
      </c>
      <c r="T20">
        <v>16</v>
      </c>
      <c r="U20">
        <v>2</v>
      </c>
      <c r="V20" s="3"/>
      <c r="W20" s="3"/>
      <c r="X20" s="3"/>
      <c r="Y20" s="4"/>
      <c r="Z20" s="1"/>
      <c r="AA20" s="36" t="s">
        <v>20</v>
      </c>
      <c r="AB20">
        <v>16</v>
      </c>
      <c r="AC20">
        <v>2</v>
      </c>
      <c r="AD20" s="3"/>
      <c r="AE20" s="3"/>
      <c r="AF20" s="3"/>
      <c r="AG20" s="4"/>
      <c r="AH20" s="1"/>
      <c r="AI20" s="36" t="s">
        <v>23</v>
      </c>
    </row>
    <row r="21" spans="1:35" x14ac:dyDescent="0.3">
      <c r="A21" t="s">
        <v>1</v>
      </c>
      <c r="B21" t="s">
        <v>33</v>
      </c>
      <c r="C21" t="s">
        <v>17</v>
      </c>
      <c r="D21">
        <v>81</v>
      </c>
      <c r="E21">
        <v>3</v>
      </c>
      <c r="F21" s="3"/>
      <c r="G21" s="3"/>
      <c r="H21" s="3"/>
      <c r="I21" s="4"/>
      <c r="J21" s="1"/>
      <c r="K21" s="36" t="s">
        <v>16</v>
      </c>
      <c r="L21">
        <v>81</v>
      </c>
      <c r="M21">
        <v>3</v>
      </c>
      <c r="N21" s="3"/>
      <c r="O21" s="3"/>
      <c r="P21" s="3"/>
      <c r="Q21" s="4"/>
      <c r="R21" s="1"/>
      <c r="S21" t="s">
        <v>19</v>
      </c>
      <c r="T21">
        <v>81</v>
      </c>
      <c r="U21">
        <v>3</v>
      </c>
      <c r="V21" s="3"/>
      <c r="W21" s="3"/>
      <c r="X21" s="3"/>
      <c r="Y21" s="4"/>
      <c r="Z21" s="1"/>
      <c r="AA21" s="36" t="s">
        <v>20</v>
      </c>
      <c r="AB21">
        <v>81</v>
      </c>
      <c r="AC21">
        <v>3</v>
      </c>
      <c r="AD21" s="3"/>
      <c r="AE21" s="3"/>
      <c r="AF21" s="3"/>
      <c r="AG21" s="4"/>
      <c r="AH21" s="1"/>
      <c r="AI21" s="36" t="s">
        <v>23</v>
      </c>
    </row>
    <row r="22" spans="1:35" x14ac:dyDescent="0.3">
      <c r="A22" t="s">
        <v>1</v>
      </c>
      <c r="B22" t="s">
        <v>33</v>
      </c>
      <c r="C22" t="s">
        <v>17</v>
      </c>
      <c r="D22">
        <v>256</v>
      </c>
      <c r="E22">
        <v>4</v>
      </c>
      <c r="F22" s="3"/>
      <c r="G22" s="3"/>
      <c r="H22" s="3"/>
      <c r="I22" s="4"/>
      <c r="J22" s="1"/>
      <c r="K22" s="36" t="s">
        <v>16</v>
      </c>
      <c r="L22">
        <v>256</v>
      </c>
      <c r="M22">
        <v>4</v>
      </c>
      <c r="N22" s="3"/>
      <c r="O22" s="3"/>
      <c r="P22" s="3"/>
      <c r="Q22" s="4"/>
      <c r="R22" s="1"/>
      <c r="S22" t="s">
        <v>19</v>
      </c>
      <c r="T22">
        <v>256</v>
      </c>
      <c r="U22">
        <v>4</v>
      </c>
      <c r="V22" s="3"/>
      <c r="W22" s="3"/>
      <c r="X22" s="3"/>
      <c r="Y22" s="4"/>
      <c r="Z22" s="1"/>
      <c r="AA22" s="36" t="s">
        <v>20</v>
      </c>
      <c r="AB22">
        <v>256</v>
      </c>
      <c r="AC22">
        <v>4</v>
      </c>
      <c r="AD22" s="3"/>
      <c r="AE22" s="3"/>
      <c r="AF22" s="3"/>
      <c r="AG22" s="4"/>
      <c r="AH22" s="1"/>
      <c r="AI22" s="36" t="s">
        <v>23</v>
      </c>
    </row>
    <row r="23" spans="1:35" x14ac:dyDescent="0.3">
      <c r="A23" t="s">
        <v>1</v>
      </c>
      <c r="B23" t="s">
        <v>33</v>
      </c>
      <c r="C23" t="s">
        <v>17</v>
      </c>
      <c r="D23">
        <v>625</v>
      </c>
      <c r="E23">
        <v>5</v>
      </c>
      <c r="F23" s="3"/>
      <c r="G23" s="3"/>
      <c r="H23" s="3"/>
      <c r="I23" s="4"/>
      <c r="J23" s="1"/>
      <c r="K23" s="36" t="s">
        <v>16</v>
      </c>
      <c r="L23">
        <v>625</v>
      </c>
      <c r="M23">
        <v>5</v>
      </c>
      <c r="N23" s="3"/>
      <c r="O23" s="3"/>
      <c r="P23" s="3"/>
      <c r="Q23" s="4"/>
      <c r="R23" s="1"/>
      <c r="S23" t="s">
        <v>19</v>
      </c>
      <c r="T23">
        <v>625</v>
      </c>
      <c r="U23">
        <v>5</v>
      </c>
      <c r="V23" s="3"/>
      <c r="W23" s="3"/>
      <c r="X23" s="3"/>
      <c r="Y23" s="4"/>
      <c r="Z23" s="1"/>
      <c r="AA23" s="36" t="s">
        <v>20</v>
      </c>
      <c r="AB23">
        <v>625</v>
      </c>
      <c r="AC23">
        <v>5</v>
      </c>
      <c r="AD23" s="3"/>
      <c r="AE23" s="3"/>
      <c r="AF23" s="3"/>
      <c r="AG23" s="4"/>
      <c r="AH23" s="1"/>
      <c r="AI23" s="36" t="s">
        <v>23</v>
      </c>
    </row>
    <row r="24" spans="1:35" x14ac:dyDescent="0.3">
      <c r="A24" t="s">
        <v>1</v>
      </c>
      <c r="B24" t="s">
        <v>33</v>
      </c>
      <c r="C24" t="s">
        <v>17</v>
      </c>
      <c r="D24">
        <v>1296</v>
      </c>
      <c r="E24">
        <v>6</v>
      </c>
      <c r="F24" s="3"/>
      <c r="G24" s="3"/>
      <c r="H24" s="3"/>
      <c r="I24" s="4"/>
      <c r="J24" s="1"/>
      <c r="K24" s="36" t="s">
        <v>16</v>
      </c>
      <c r="L24">
        <v>1296</v>
      </c>
      <c r="M24">
        <v>6</v>
      </c>
      <c r="N24" s="3"/>
      <c r="O24" s="3"/>
      <c r="P24" s="3"/>
      <c r="Q24" s="4"/>
      <c r="R24" s="1"/>
      <c r="S24" t="s">
        <v>19</v>
      </c>
      <c r="T24">
        <v>1296</v>
      </c>
      <c r="U24">
        <v>6</v>
      </c>
      <c r="V24" s="3"/>
      <c r="W24" s="3"/>
      <c r="X24" s="3"/>
      <c r="Y24" s="4"/>
      <c r="Z24" s="1"/>
      <c r="AA24" s="36" t="s">
        <v>20</v>
      </c>
      <c r="AB24">
        <v>1296</v>
      </c>
      <c r="AC24">
        <v>6</v>
      </c>
      <c r="AD24" s="3"/>
      <c r="AE24" s="3"/>
      <c r="AF24" s="3"/>
      <c r="AG24" s="4"/>
      <c r="AH24" s="1"/>
      <c r="AI24" s="36" t="s">
        <v>23</v>
      </c>
    </row>
    <row r="25" spans="1:35" s="10" customFormat="1" x14ac:dyDescent="0.3">
      <c r="A25" s="10" t="s">
        <v>1</v>
      </c>
      <c r="B25" s="10" t="s">
        <v>33</v>
      </c>
      <c r="C25" s="10" t="s">
        <v>17</v>
      </c>
      <c r="D25" s="10">
        <v>2401</v>
      </c>
      <c r="E25" s="11">
        <v>7</v>
      </c>
      <c r="F25" s="12"/>
      <c r="G25" s="12"/>
      <c r="H25" s="13"/>
      <c r="I25" s="14"/>
      <c r="J25" s="15"/>
      <c r="K25" s="35" t="s">
        <v>16</v>
      </c>
      <c r="L25" s="10">
        <v>2401</v>
      </c>
      <c r="M25" s="11">
        <v>7</v>
      </c>
      <c r="N25" s="12"/>
      <c r="O25" s="12"/>
      <c r="P25" s="13"/>
      <c r="Q25" s="14"/>
      <c r="R25" s="15"/>
      <c r="S25" s="8" t="s">
        <v>19</v>
      </c>
      <c r="T25" s="10">
        <v>2401</v>
      </c>
      <c r="U25" s="11">
        <v>7</v>
      </c>
      <c r="V25" s="12"/>
      <c r="W25" s="12"/>
      <c r="X25" s="13"/>
      <c r="Y25" s="14"/>
      <c r="Z25" s="15"/>
      <c r="AA25" s="34" t="s">
        <v>20</v>
      </c>
      <c r="AB25" s="10">
        <v>2401</v>
      </c>
      <c r="AC25" s="11">
        <v>7</v>
      </c>
      <c r="AD25" s="12"/>
      <c r="AE25" s="12"/>
      <c r="AF25" s="13"/>
      <c r="AG25" s="14"/>
      <c r="AH25" s="15"/>
      <c r="AI25" s="34" t="s">
        <v>23</v>
      </c>
    </row>
    <row r="26" spans="1:35" x14ac:dyDescent="0.3">
      <c r="A26" t="s">
        <v>1</v>
      </c>
      <c r="B26" t="s">
        <v>33</v>
      </c>
      <c r="C26" t="s">
        <v>31</v>
      </c>
      <c r="D26">
        <v>8</v>
      </c>
      <c r="E26">
        <v>2</v>
      </c>
      <c r="F26" s="3"/>
      <c r="G26" s="3"/>
      <c r="H26" s="3"/>
      <c r="I26" s="4"/>
      <c r="J26" s="1"/>
      <c r="K26" s="36" t="s">
        <v>8</v>
      </c>
      <c r="L26">
        <v>8</v>
      </c>
      <c r="M26">
        <v>2</v>
      </c>
      <c r="N26" s="3"/>
      <c r="O26" s="3"/>
      <c r="P26" s="3"/>
      <c r="Q26" s="4"/>
      <c r="R26" s="1"/>
      <c r="S26" s="36" t="s">
        <v>14</v>
      </c>
    </row>
    <row r="27" spans="1:35" x14ac:dyDescent="0.3">
      <c r="A27" t="s">
        <v>1</v>
      </c>
      <c r="B27" t="s">
        <v>33</v>
      </c>
      <c r="C27" t="s">
        <v>31</v>
      </c>
      <c r="D27">
        <v>27</v>
      </c>
      <c r="E27">
        <v>3</v>
      </c>
      <c r="F27" s="3"/>
      <c r="G27" s="3"/>
      <c r="H27" s="3"/>
      <c r="I27" s="4"/>
      <c r="J27" s="5"/>
      <c r="K27" s="36" t="s">
        <v>8</v>
      </c>
      <c r="L27">
        <v>27</v>
      </c>
      <c r="M27">
        <v>3</v>
      </c>
      <c r="N27" s="3"/>
      <c r="O27" s="3"/>
      <c r="P27" s="3"/>
      <c r="Q27" s="4"/>
      <c r="R27" s="1"/>
      <c r="S27" s="36" t="s">
        <v>14</v>
      </c>
    </row>
    <row r="28" spans="1:35" s="10" customFormat="1" x14ac:dyDescent="0.3">
      <c r="A28" s="10" t="s">
        <v>1</v>
      </c>
      <c r="B28" s="10" t="s">
        <v>33</v>
      </c>
      <c r="C28" s="10" t="s">
        <v>31</v>
      </c>
      <c r="D28" s="10">
        <f>E28^3</f>
        <v>64</v>
      </c>
      <c r="E28" s="10">
        <v>4</v>
      </c>
      <c r="F28" s="26"/>
      <c r="G28" s="26"/>
      <c r="H28" s="26"/>
      <c r="I28" s="26"/>
      <c r="J28" s="27"/>
      <c r="K28" s="34" t="s">
        <v>8</v>
      </c>
      <c r="L28" s="10">
        <v>64</v>
      </c>
      <c r="M28" s="10">
        <v>4</v>
      </c>
      <c r="N28" s="13"/>
      <c r="O28" s="13"/>
      <c r="P28" s="13"/>
      <c r="Q28" s="28"/>
      <c r="R28" s="23"/>
      <c r="S28" s="34" t="s">
        <v>14</v>
      </c>
      <c r="AA28" s="34"/>
      <c r="AI28" s="34"/>
    </row>
    <row r="29" spans="1:35" x14ac:dyDescent="0.3">
      <c r="A29" t="s">
        <v>1</v>
      </c>
      <c r="B29" t="s">
        <v>33</v>
      </c>
      <c r="C29" t="s">
        <v>24</v>
      </c>
      <c r="D29">
        <v>8</v>
      </c>
      <c r="E29">
        <v>2</v>
      </c>
      <c r="F29" s="3"/>
      <c r="G29" s="3"/>
      <c r="H29" s="3"/>
      <c r="I29" s="4"/>
      <c r="J29" s="1"/>
      <c r="K29" s="36" t="s">
        <v>27</v>
      </c>
      <c r="L29">
        <v>8</v>
      </c>
      <c r="M29">
        <v>2</v>
      </c>
      <c r="N29" s="3"/>
      <c r="O29" s="3"/>
      <c r="P29" s="3"/>
      <c r="Q29" s="4"/>
      <c r="R29" s="1"/>
      <c r="S29" s="36" t="s">
        <v>28</v>
      </c>
      <c r="T29">
        <v>8</v>
      </c>
      <c r="U29">
        <v>2</v>
      </c>
      <c r="V29" s="3"/>
      <c r="W29" s="3"/>
      <c r="X29" s="3"/>
      <c r="Y29" s="4"/>
      <c r="Z29" s="1"/>
      <c r="AA29" s="36" t="s">
        <v>25</v>
      </c>
      <c r="AB29">
        <v>8</v>
      </c>
      <c r="AC29">
        <v>2</v>
      </c>
      <c r="AD29" s="3"/>
      <c r="AE29" s="3"/>
      <c r="AF29" s="3"/>
      <c r="AG29" s="4"/>
      <c r="AH29" s="1"/>
      <c r="AI29" s="36" t="s">
        <v>26</v>
      </c>
    </row>
    <row r="30" spans="1:35" x14ac:dyDescent="0.3">
      <c r="A30" t="s">
        <v>1</v>
      </c>
      <c r="B30" t="s">
        <v>33</v>
      </c>
      <c r="C30" t="s">
        <v>24</v>
      </c>
      <c r="D30">
        <v>27</v>
      </c>
      <c r="E30">
        <v>3</v>
      </c>
      <c r="F30" s="3"/>
      <c r="G30" s="3"/>
      <c r="H30" s="3"/>
      <c r="I30" s="4"/>
      <c r="J30" s="1"/>
      <c r="K30" s="36" t="s">
        <v>27</v>
      </c>
      <c r="L30">
        <v>27</v>
      </c>
      <c r="M30">
        <v>3</v>
      </c>
      <c r="N30" s="3"/>
      <c r="O30" s="3"/>
      <c r="P30" s="3"/>
      <c r="Q30" s="4"/>
      <c r="R30" s="1"/>
      <c r="S30" s="36" t="s">
        <v>28</v>
      </c>
      <c r="T30">
        <v>27</v>
      </c>
      <c r="U30">
        <v>3</v>
      </c>
      <c r="V30" s="3"/>
      <c r="W30" s="3"/>
      <c r="X30" s="3"/>
      <c r="Y30" s="4"/>
      <c r="Z30" s="1"/>
      <c r="AA30" s="36" t="s">
        <v>25</v>
      </c>
      <c r="AB30">
        <v>27</v>
      </c>
      <c r="AC30">
        <v>3</v>
      </c>
      <c r="AD30" s="3"/>
      <c r="AE30" s="3"/>
      <c r="AF30" s="3"/>
      <c r="AG30" s="4"/>
      <c r="AH30" s="1"/>
      <c r="AI30" s="36" t="s">
        <v>26</v>
      </c>
    </row>
    <row r="31" spans="1:35" x14ac:dyDescent="0.3">
      <c r="A31" t="s">
        <v>1</v>
      </c>
      <c r="B31" t="s">
        <v>33</v>
      </c>
      <c r="C31" t="s">
        <v>24</v>
      </c>
      <c r="D31">
        <v>64</v>
      </c>
      <c r="E31">
        <v>4</v>
      </c>
      <c r="F31" s="3"/>
      <c r="G31" s="3"/>
      <c r="H31" s="3"/>
      <c r="I31" s="4"/>
      <c r="J31" s="1"/>
      <c r="K31" s="36" t="s">
        <v>27</v>
      </c>
      <c r="L31">
        <v>64</v>
      </c>
      <c r="M31">
        <v>4</v>
      </c>
      <c r="N31" s="3"/>
      <c r="O31" s="3"/>
      <c r="P31" s="3"/>
      <c r="Q31" s="4"/>
      <c r="R31" s="1"/>
      <c r="S31" s="36" t="s">
        <v>28</v>
      </c>
      <c r="T31">
        <v>64</v>
      </c>
      <c r="U31">
        <v>4</v>
      </c>
      <c r="V31" s="3"/>
      <c r="W31" s="3"/>
      <c r="X31" s="3"/>
      <c r="Y31" s="4"/>
      <c r="Z31" s="1"/>
      <c r="AA31" s="36" t="s">
        <v>25</v>
      </c>
      <c r="AB31">
        <v>64</v>
      </c>
      <c r="AC31">
        <v>4</v>
      </c>
      <c r="AD31" s="3"/>
      <c r="AE31" s="3"/>
      <c r="AF31" s="3"/>
      <c r="AG31" s="4"/>
      <c r="AH31" s="1"/>
      <c r="AI31" s="36" t="s">
        <v>26</v>
      </c>
    </row>
    <row r="32" spans="1:35" x14ac:dyDescent="0.3">
      <c r="A32" t="s">
        <v>1</v>
      </c>
      <c r="B32" t="s">
        <v>33</v>
      </c>
      <c r="C32" t="s">
        <v>24</v>
      </c>
      <c r="D32">
        <v>125</v>
      </c>
      <c r="E32">
        <v>5</v>
      </c>
      <c r="F32" s="3"/>
      <c r="G32" s="3"/>
      <c r="H32" s="3"/>
      <c r="I32" s="4"/>
      <c r="J32" s="1"/>
      <c r="K32" s="36" t="s">
        <v>27</v>
      </c>
      <c r="L32">
        <v>125</v>
      </c>
      <c r="M32">
        <v>5</v>
      </c>
      <c r="N32" s="3"/>
      <c r="O32" s="3"/>
      <c r="P32" s="3"/>
      <c r="Q32" s="4"/>
      <c r="R32" s="5"/>
      <c r="S32" s="36" t="s">
        <v>28</v>
      </c>
      <c r="T32">
        <v>125</v>
      </c>
      <c r="U32">
        <v>5</v>
      </c>
      <c r="V32" s="3"/>
      <c r="W32" s="3"/>
      <c r="X32" s="3"/>
      <c r="Y32" s="4"/>
      <c r="Z32" s="1"/>
      <c r="AA32" s="36" t="s">
        <v>25</v>
      </c>
      <c r="AB32">
        <v>125</v>
      </c>
      <c r="AC32">
        <v>5</v>
      </c>
      <c r="AD32" s="3"/>
      <c r="AE32" s="3"/>
      <c r="AF32" s="3"/>
      <c r="AG32" s="4"/>
      <c r="AH32" s="5"/>
      <c r="AI32" s="36" t="s">
        <v>26</v>
      </c>
    </row>
    <row r="33" spans="1:35" x14ac:dyDescent="0.3">
      <c r="A33" t="s">
        <v>1</v>
      </c>
      <c r="B33" t="s">
        <v>33</v>
      </c>
      <c r="C33" t="s">
        <v>24</v>
      </c>
      <c r="D33">
        <v>216</v>
      </c>
      <c r="E33">
        <v>6</v>
      </c>
      <c r="F33" s="3"/>
      <c r="G33" s="3"/>
      <c r="H33" s="3"/>
      <c r="I33" s="4"/>
      <c r="J33" s="5"/>
      <c r="K33" s="36" t="s">
        <v>27</v>
      </c>
      <c r="L33">
        <v>216</v>
      </c>
      <c r="M33">
        <v>6</v>
      </c>
      <c r="N33" s="7"/>
      <c r="O33" s="3"/>
      <c r="P33" s="3"/>
      <c r="Q33" s="4"/>
      <c r="R33" s="5"/>
      <c r="S33" s="36" t="s">
        <v>28</v>
      </c>
      <c r="T33">
        <v>216</v>
      </c>
      <c r="U33">
        <v>6</v>
      </c>
      <c r="V33" s="3"/>
      <c r="W33" s="3"/>
      <c r="X33" s="3"/>
      <c r="Y33" s="4"/>
      <c r="Z33" s="5"/>
      <c r="AA33" s="36" t="s">
        <v>25</v>
      </c>
      <c r="AB33">
        <v>216</v>
      </c>
      <c r="AC33">
        <v>6</v>
      </c>
      <c r="AD33" s="3"/>
      <c r="AE33" s="3"/>
      <c r="AF33" s="3"/>
      <c r="AG33" s="4"/>
      <c r="AH33" s="5"/>
      <c r="AI33" s="36" t="s">
        <v>26</v>
      </c>
    </row>
    <row r="34" spans="1:35" s="10" customFormat="1" x14ac:dyDescent="0.3">
      <c r="A34" s="10" t="s">
        <v>1</v>
      </c>
      <c r="B34" s="10" t="s">
        <v>33</v>
      </c>
      <c r="C34" s="10" t="s">
        <v>24</v>
      </c>
      <c r="D34" s="10">
        <v>343</v>
      </c>
      <c r="E34" s="11">
        <v>7</v>
      </c>
      <c r="F34" s="12"/>
      <c r="G34" s="12"/>
      <c r="H34" s="13"/>
      <c r="I34" s="14"/>
      <c r="J34" s="23"/>
      <c r="K34" s="34" t="s">
        <v>27</v>
      </c>
      <c r="L34" s="10">
        <v>343</v>
      </c>
      <c r="M34" s="11">
        <v>7</v>
      </c>
      <c r="N34" s="29"/>
      <c r="O34" s="12"/>
      <c r="P34" s="13"/>
      <c r="Q34" s="14"/>
      <c r="R34" s="23"/>
      <c r="S34" s="34" t="s">
        <v>28</v>
      </c>
      <c r="T34" s="10">
        <v>343</v>
      </c>
      <c r="U34" s="11">
        <v>7</v>
      </c>
      <c r="V34" s="12"/>
      <c r="W34" s="12"/>
      <c r="X34" s="13"/>
      <c r="Y34" s="14"/>
      <c r="Z34" s="23"/>
      <c r="AA34" s="34" t="s">
        <v>25</v>
      </c>
      <c r="AB34" s="10">
        <v>343</v>
      </c>
      <c r="AC34" s="11">
        <v>7</v>
      </c>
      <c r="AD34" s="29"/>
      <c r="AE34" s="12"/>
      <c r="AF34" s="13"/>
      <c r="AG34" s="14"/>
      <c r="AH34" s="23"/>
      <c r="AI34" s="34" t="s">
        <v>26</v>
      </c>
    </row>
    <row r="35" spans="1:35" x14ac:dyDescent="0.3">
      <c r="A35" t="s">
        <v>1</v>
      </c>
      <c r="B35" t="s">
        <v>33</v>
      </c>
      <c r="C35" t="s">
        <v>24</v>
      </c>
      <c r="D35">
        <v>8</v>
      </c>
      <c r="E35">
        <v>2</v>
      </c>
      <c r="F35" s="3"/>
      <c r="G35" s="3"/>
      <c r="H35" s="3"/>
      <c r="I35" s="4"/>
      <c r="J35" s="1"/>
      <c r="K35" s="36" t="s">
        <v>29</v>
      </c>
      <c r="L35">
        <v>8</v>
      </c>
      <c r="M35">
        <v>2</v>
      </c>
      <c r="N35" s="3"/>
      <c r="O35" s="3"/>
      <c r="P35" s="3"/>
      <c r="Q35" s="4"/>
      <c r="R35" s="1"/>
      <c r="S35" s="36" t="s">
        <v>30</v>
      </c>
      <c r="T35">
        <v>8</v>
      </c>
      <c r="U35">
        <v>2</v>
      </c>
      <c r="V35" s="3"/>
      <c r="W35" s="3"/>
      <c r="X35" s="3"/>
      <c r="Y35" s="4"/>
      <c r="Z35" s="1"/>
      <c r="AA35" s="36" t="s">
        <v>34</v>
      </c>
      <c r="AB35">
        <v>8</v>
      </c>
      <c r="AC35">
        <v>2</v>
      </c>
      <c r="AD35" s="3"/>
      <c r="AE35" s="3"/>
      <c r="AF35" s="3"/>
      <c r="AG35" s="4"/>
      <c r="AH35" s="1"/>
      <c r="AI35" s="36" t="s">
        <v>35</v>
      </c>
    </row>
    <row r="36" spans="1:35" x14ac:dyDescent="0.3">
      <c r="A36" t="s">
        <v>1</v>
      </c>
      <c r="B36" t="s">
        <v>33</v>
      </c>
      <c r="C36" t="s">
        <v>24</v>
      </c>
      <c r="D36">
        <v>27</v>
      </c>
      <c r="E36">
        <v>3</v>
      </c>
      <c r="F36" s="3"/>
      <c r="G36" s="3"/>
      <c r="H36" s="3"/>
      <c r="I36" s="4"/>
      <c r="J36" s="1"/>
      <c r="K36" s="36" t="s">
        <v>29</v>
      </c>
      <c r="L36">
        <v>27</v>
      </c>
      <c r="M36">
        <v>3</v>
      </c>
      <c r="N36" s="3"/>
      <c r="O36" s="3"/>
      <c r="P36" s="3"/>
      <c r="Q36" s="4"/>
      <c r="R36" s="1"/>
      <c r="S36" s="36" t="s">
        <v>30</v>
      </c>
      <c r="T36">
        <v>27</v>
      </c>
      <c r="U36">
        <v>3</v>
      </c>
      <c r="V36" s="3"/>
      <c r="W36" s="3"/>
      <c r="X36" s="3"/>
      <c r="Y36" s="4"/>
      <c r="Z36" s="1"/>
      <c r="AA36" s="36" t="s">
        <v>34</v>
      </c>
      <c r="AB36">
        <v>27</v>
      </c>
      <c r="AC36">
        <v>3</v>
      </c>
      <c r="AD36" s="3"/>
      <c r="AE36" s="3"/>
      <c r="AF36" s="3"/>
      <c r="AG36" s="4"/>
      <c r="AH36" s="1"/>
      <c r="AI36" s="36" t="s">
        <v>35</v>
      </c>
    </row>
    <row r="37" spans="1:35" x14ac:dyDescent="0.3">
      <c r="A37" t="s">
        <v>1</v>
      </c>
      <c r="B37" t="s">
        <v>33</v>
      </c>
      <c r="C37" t="s">
        <v>24</v>
      </c>
      <c r="D37">
        <v>64</v>
      </c>
      <c r="E37">
        <v>4</v>
      </c>
      <c r="F37" s="3"/>
      <c r="G37" s="3"/>
      <c r="H37" s="3"/>
      <c r="I37" s="4"/>
      <c r="J37" s="1"/>
      <c r="K37" s="36" t="s">
        <v>29</v>
      </c>
      <c r="L37">
        <v>64</v>
      </c>
      <c r="M37">
        <v>4</v>
      </c>
      <c r="N37" s="3"/>
      <c r="O37" s="3"/>
      <c r="P37" s="3"/>
      <c r="Q37" s="4"/>
      <c r="R37" s="5"/>
      <c r="S37" s="36" t="s">
        <v>30</v>
      </c>
      <c r="T37">
        <v>64</v>
      </c>
      <c r="U37">
        <v>4</v>
      </c>
      <c r="V37" s="3"/>
      <c r="W37" s="3"/>
      <c r="X37" s="3"/>
      <c r="Y37" s="4"/>
      <c r="Z37" s="1"/>
      <c r="AA37" s="36" t="s">
        <v>34</v>
      </c>
      <c r="AB37">
        <v>64</v>
      </c>
      <c r="AC37">
        <v>4</v>
      </c>
      <c r="AD37" s="3"/>
      <c r="AE37" s="3"/>
      <c r="AF37" s="3"/>
      <c r="AG37" s="4"/>
      <c r="AH37" s="1"/>
      <c r="AI37" s="36" t="s">
        <v>35</v>
      </c>
    </row>
    <row r="38" spans="1:35" x14ac:dyDescent="0.3">
      <c r="A38" t="s">
        <v>1</v>
      </c>
      <c r="B38" t="s">
        <v>33</v>
      </c>
      <c r="C38" t="s">
        <v>24</v>
      </c>
      <c r="D38">
        <v>125</v>
      </c>
      <c r="E38">
        <v>5</v>
      </c>
      <c r="F38" s="3"/>
      <c r="G38" s="3"/>
      <c r="H38" s="3"/>
      <c r="I38" s="4"/>
      <c r="J38" s="5"/>
      <c r="K38" s="36" t="s">
        <v>29</v>
      </c>
      <c r="L38">
        <v>125</v>
      </c>
      <c r="M38">
        <v>5</v>
      </c>
      <c r="N38" s="3"/>
      <c r="O38" s="3"/>
      <c r="P38" s="3"/>
      <c r="Q38" s="4"/>
      <c r="R38" s="5"/>
      <c r="S38" s="36" t="s">
        <v>30</v>
      </c>
      <c r="T38">
        <v>125</v>
      </c>
      <c r="U38">
        <v>5</v>
      </c>
      <c r="V38" s="3"/>
      <c r="W38" s="3"/>
      <c r="X38" s="3"/>
      <c r="Y38" s="4"/>
      <c r="Z38" s="5"/>
      <c r="AA38" s="36" t="s">
        <v>34</v>
      </c>
      <c r="AB38">
        <v>125</v>
      </c>
      <c r="AC38">
        <v>5</v>
      </c>
      <c r="AD38" s="3"/>
      <c r="AE38" s="3"/>
      <c r="AF38" s="3"/>
      <c r="AG38" s="4"/>
      <c r="AH38" s="5"/>
      <c r="AI38" s="36" t="s">
        <v>35</v>
      </c>
    </row>
    <row r="39" spans="1:35" x14ac:dyDescent="0.3">
      <c r="A39" t="s">
        <v>1</v>
      </c>
      <c r="B39" t="s">
        <v>33</v>
      </c>
      <c r="C39" t="s">
        <v>24</v>
      </c>
      <c r="D39">
        <v>216</v>
      </c>
      <c r="E39">
        <v>6</v>
      </c>
      <c r="F39" s="3"/>
      <c r="G39" s="3"/>
      <c r="H39" s="3"/>
      <c r="I39" s="4"/>
      <c r="J39" s="5"/>
      <c r="K39" s="36" t="s">
        <v>29</v>
      </c>
      <c r="L39">
        <v>216</v>
      </c>
      <c r="M39">
        <v>6</v>
      </c>
      <c r="N39" s="7"/>
      <c r="O39" s="3"/>
      <c r="P39" s="3"/>
      <c r="Q39" s="4"/>
      <c r="R39" s="5"/>
      <c r="S39" s="36" t="s">
        <v>30</v>
      </c>
      <c r="T39">
        <v>216</v>
      </c>
      <c r="U39">
        <v>6</v>
      </c>
      <c r="V39" s="3"/>
      <c r="W39" s="3"/>
      <c r="X39" s="3"/>
      <c r="Y39" s="4"/>
      <c r="Z39" s="5"/>
      <c r="AA39" s="36" t="s">
        <v>34</v>
      </c>
      <c r="AB39">
        <v>216</v>
      </c>
      <c r="AC39">
        <v>6</v>
      </c>
      <c r="AD39" s="3"/>
      <c r="AE39" s="3"/>
      <c r="AF39" s="3"/>
      <c r="AG39" s="4"/>
      <c r="AH39" s="5"/>
      <c r="AI39" s="36" t="s">
        <v>35</v>
      </c>
    </row>
    <row r="40" spans="1:35" s="8" customFormat="1" x14ac:dyDescent="0.3">
      <c r="A40" s="8" t="s">
        <v>1</v>
      </c>
      <c r="B40" s="10" t="s">
        <v>33</v>
      </c>
      <c r="C40" s="8" t="s">
        <v>24</v>
      </c>
      <c r="D40" s="8">
        <v>343</v>
      </c>
      <c r="E40" s="16">
        <v>7</v>
      </c>
      <c r="F40" s="18"/>
      <c r="G40" s="18"/>
      <c r="H40" s="19"/>
      <c r="I40" s="14"/>
      <c r="J40" s="21"/>
      <c r="K40" s="35" t="s">
        <v>29</v>
      </c>
      <c r="L40" s="8">
        <v>343</v>
      </c>
      <c r="M40" s="16">
        <v>7</v>
      </c>
      <c r="N40" s="17"/>
      <c r="O40" s="18"/>
      <c r="P40" s="19"/>
      <c r="Q40" s="14"/>
      <c r="R40" s="30"/>
      <c r="S40" s="35" t="s">
        <v>30</v>
      </c>
      <c r="T40" s="10">
        <v>343</v>
      </c>
      <c r="U40" s="11">
        <v>7</v>
      </c>
      <c r="V40" s="12"/>
      <c r="W40" s="12"/>
      <c r="X40" s="13"/>
      <c r="Y40" s="14"/>
      <c r="Z40" s="23"/>
      <c r="AA40" s="34" t="s">
        <v>34</v>
      </c>
      <c r="AB40" s="10">
        <v>343</v>
      </c>
      <c r="AC40" s="11">
        <v>7</v>
      </c>
      <c r="AD40" s="29"/>
      <c r="AE40" s="12"/>
      <c r="AF40" s="13"/>
      <c r="AG40" s="14"/>
      <c r="AH40" s="23"/>
      <c r="AI40" s="34" t="s">
        <v>35</v>
      </c>
    </row>
    <row r="41" spans="1:35" x14ac:dyDescent="0.3">
      <c r="H41"/>
      <c r="J41" s="1"/>
    </row>
    <row r="42" spans="1:35" x14ac:dyDescent="0.3">
      <c r="H42"/>
      <c r="J42" s="1"/>
    </row>
    <row r="43" spans="1:35" x14ac:dyDescent="0.3">
      <c r="H43"/>
      <c r="J43" s="1"/>
    </row>
    <row r="44" spans="1:35" x14ac:dyDescent="0.3">
      <c r="H44"/>
      <c r="J44" s="1"/>
    </row>
    <row r="45" spans="1:35" x14ac:dyDescent="0.3">
      <c r="H45"/>
      <c r="J45" s="1"/>
    </row>
    <row r="46" spans="1:35" x14ac:dyDescent="0.3">
      <c r="H46"/>
      <c r="J46" s="1"/>
    </row>
    <row r="47" spans="1:35" x14ac:dyDescent="0.3">
      <c r="H47"/>
      <c r="J47" s="1"/>
    </row>
    <row r="48" spans="1:35" x14ac:dyDescent="0.3">
      <c r="H48"/>
      <c r="J48" s="1"/>
    </row>
    <row r="49" spans="8:10" x14ac:dyDescent="0.3">
      <c r="H49"/>
      <c r="J49" s="1"/>
    </row>
    <row r="50" spans="8:10" x14ac:dyDescent="0.3">
      <c r="H50"/>
      <c r="J50" s="1"/>
    </row>
    <row r="51" spans="8:10" x14ac:dyDescent="0.3">
      <c r="H51"/>
      <c r="J51" s="1"/>
    </row>
    <row r="52" spans="8:10" x14ac:dyDescent="0.3">
      <c r="H52"/>
      <c r="J52" s="1"/>
    </row>
    <row r="53" spans="8:10" x14ac:dyDescent="0.3">
      <c r="H53"/>
      <c r="J53" s="1"/>
    </row>
    <row r="54" spans="8:10" x14ac:dyDescent="0.3">
      <c r="H54"/>
      <c r="J54" s="1"/>
    </row>
    <row r="55" spans="8:10" x14ac:dyDescent="0.3">
      <c r="H55"/>
      <c r="J55" s="1"/>
    </row>
    <row r="56" spans="8:10" x14ac:dyDescent="0.3">
      <c r="H56"/>
      <c r="J56" s="1"/>
    </row>
    <row r="57" spans="8:10" x14ac:dyDescent="0.3">
      <c r="H57"/>
      <c r="J57" s="1"/>
    </row>
    <row r="58" spans="8:10" x14ac:dyDescent="0.3">
      <c r="H58"/>
      <c r="J58" s="1"/>
    </row>
    <row r="59" spans="8:10" x14ac:dyDescent="0.3">
      <c r="H59"/>
      <c r="J59" s="1"/>
    </row>
    <row r="60" spans="8:10" x14ac:dyDescent="0.3">
      <c r="H60"/>
      <c r="J60" s="1"/>
    </row>
    <row r="61" spans="8:10" x14ac:dyDescent="0.3">
      <c r="H61"/>
      <c r="J61" s="1"/>
    </row>
    <row r="62" spans="8:10" x14ac:dyDescent="0.3">
      <c r="H62"/>
      <c r="J62" s="1"/>
    </row>
    <row r="63" spans="8:10" x14ac:dyDescent="0.3">
      <c r="H63"/>
      <c r="J63" s="1"/>
    </row>
    <row r="64" spans="8:10" x14ac:dyDescent="0.3">
      <c r="H64"/>
      <c r="J64" s="1"/>
    </row>
    <row r="65" spans="8:10" x14ac:dyDescent="0.3">
      <c r="H65"/>
      <c r="J65" s="1"/>
    </row>
    <row r="66" spans="8:10" x14ac:dyDescent="0.3">
      <c r="H66"/>
      <c r="J66" s="1"/>
    </row>
    <row r="67" spans="8:10" x14ac:dyDescent="0.3">
      <c r="H67"/>
      <c r="J67" s="1"/>
    </row>
    <row r="68" spans="8:10" x14ac:dyDescent="0.3">
      <c r="H68"/>
      <c r="J68" s="1"/>
    </row>
    <row r="69" spans="8:10" x14ac:dyDescent="0.3">
      <c r="H69"/>
      <c r="J69" s="1"/>
    </row>
    <row r="70" spans="8:10" x14ac:dyDescent="0.3">
      <c r="H70"/>
      <c r="J70" s="1"/>
    </row>
    <row r="71" spans="8:10" x14ac:dyDescent="0.3">
      <c r="H71"/>
      <c r="J71" s="1"/>
    </row>
    <row r="72" spans="8:10" x14ac:dyDescent="0.3">
      <c r="H72"/>
      <c r="J72" s="1"/>
    </row>
    <row r="73" spans="8:10" x14ac:dyDescent="0.3">
      <c r="H73"/>
      <c r="J73" s="1"/>
    </row>
    <row r="74" spans="8:10" x14ac:dyDescent="0.3">
      <c r="H74"/>
      <c r="J74" s="1"/>
    </row>
    <row r="75" spans="8:10" x14ac:dyDescent="0.3">
      <c r="H75"/>
      <c r="J75" s="1"/>
    </row>
    <row r="76" spans="8:10" x14ac:dyDescent="0.3">
      <c r="H76"/>
      <c r="J76" s="1"/>
    </row>
    <row r="77" spans="8:10" x14ac:dyDescent="0.3">
      <c r="H77"/>
      <c r="J77" s="1"/>
    </row>
    <row r="78" spans="8:10" x14ac:dyDescent="0.3">
      <c r="H78"/>
      <c r="J78" s="1"/>
    </row>
    <row r="79" spans="8:10" x14ac:dyDescent="0.3">
      <c r="H79"/>
      <c r="J79" s="1"/>
    </row>
    <row r="80" spans="8:10" x14ac:dyDescent="0.3">
      <c r="H80"/>
      <c r="J80" s="1"/>
    </row>
    <row r="81" spans="8:10" x14ac:dyDescent="0.3">
      <c r="H81"/>
      <c r="J81" s="1"/>
    </row>
    <row r="82" spans="8:10" x14ac:dyDescent="0.3">
      <c r="H82"/>
      <c r="J82" s="1"/>
    </row>
    <row r="83" spans="8:10" x14ac:dyDescent="0.3">
      <c r="H83"/>
      <c r="J83" s="1"/>
    </row>
    <row r="84" spans="8:10" x14ac:dyDescent="0.3">
      <c r="H84"/>
      <c r="J84" s="1"/>
    </row>
    <row r="85" spans="8:10" x14ac:dyDescent="0.3">
      <c r="H85"/>
      <c r="J85" s="1"/>
    </row>
    <row r="86" spans="8:10" x14ac:dyDescent="0.3">
      <c r="H86"/>
      <c r="J86" s="1"/>
    </row>
    <row r="87" spans="8:10" x14ac:dyDescent="0.3">
      <c r="H87"/>
      <c r="J87" s="1"/>
    </row>
    <row r="88" spans="8:10" x14ac:dyDescent="0.3">
      <c r="H88"/>
      <c r="J88" s="1"/>
    </row>
    <row r="89" spans="8:10" x14ac:dyDescent="0.3">
      <c r="H89"/>
      <c r="J89" s="1"/>
    </row>
    <row r="90" spans="8:10" x14ac:dyDescent="0.3">
      <c r="H90"/>
      <c r="J90" s="1"/>
    </row>
    <row r="91" spans="8:10" x14ac:dyDescent="0.3">
      <c r="H91"/>
      <c r="J91" s="1"/>
    </row>
    <row r="92" spans="8:10" x14ac:dyDescent="0.3">
      <c r="H92"/>
      <c r="J92" s="1"/>
    </row>
    <row r="93" spans="8:10" x14ac:dyDescent="0.3">
      <c r="H93"/>
      <c r="J93" s="1"/>
    </row>
    <row r="94" spans="8:10" x14ac:dyDescent="0.3">
      <c r="H94"/>
      <c r="J94" s="1"/>
    </row>
    <row r="95" spans="8:10" x14ac:dyDescent="0.3">
      <c r="H95"/>
      <c r="J95" s="1"/>
    </row>
    <row r="96" spans="8:10" x14ac:dyDescent="0.3">
      <c r="H96"/>
      <c r="J96" s="1"/>
    </row>
    <row r="97" spans="8:10" x14ac:dyDescent="0.3">
      <c r="H97"/>
      <c r="J97" s="1"/>
    </row>
    <row r="98" spans="8:10" x14ac:dyDescent="0.3">
      <c r="H98"/>
      <c r="J98" s="1"/>
    </row>
    <row r="99" spans="8:10" x14ac:dyDescent="0.3">
      <c r="H99"/>
      <c r="J99" s="1"/>
    </row>
    <row r="100" spans="8:10" x14ac:dyDescent="0.3">
      <c r="H100"/>
      <c r="J100" s="1"/>
    </row>
    <row r="101" spans="8:10" x14ac:dyDescent="0.3">
      <c r="H101"/>
      <c r="J101" s="1"/>
    </row>
    <row r="102" spans="8:10" x14ac:dyDescent="0.3">
      <c r="H102"/>
      <c r="J102" s="1"/>
    </row>
    <row r="103" spans="8:10" x14ac:dyDescent="0.3">
      <c r="H103"/>
      <c r="J103" s="1"/>
    </row>
    <row r="104" spans="8:10" x14ac:dyDescent="0.3">
      <c r="H104"/>
      <c r="J104" s="1"/>
    </row>
    <row r="105" spans="8:10" x14ac:dyDescent="0.3">
      <c r="H105"/>
      <c r="J105" s="1"/>
    </row>
    <row r="106" spans="8:10" x14ac:dyDescent="0.3">
      <c r="H106"/>
      <c r="J106" s="1"/>
    </row>
    <row r="107" spans="8:10" x14ac:dyDescent="0.3">
      <c r="H107"/>
      <c r="J107" s="1"/>
    </row>
    <row r="108" spans="8:10" x14ac:dyDescent="0.3">
      <c r="H108"/>
      <c r="J108" s="1"/>
    </row>
    <row r="109" spans="8:10" x14ac:dyDescent="0.3">
      <c r="H109"/>
      <c r="J109" s="1"/>
    </row>
    <row r="110" spans="8:10" x14ac:dyDescent="0.3">
      <c r="H110"/>
      <c r="J110" s="1"/>
    </row>
    <row r="111" spans="8:10" x14ac:dyDescent="0.3">
      <c r="H111"/>
      <c r="J111" s="1"/>
    </row>
    <row r="112" spans="8:10" x14ac:dyDescent="0.3">
      <c r="H112"/>
      <c r="J112" s="1"/>
    </row>
    <row r="113" spans="8:10" x14ac:dyDescent="0.3">
      <c r="H113"/>
      <c r="J113" s="1"/>
    </row>
    <row r="114" spans="8:10" x14ac:dyDescent="0.3">
      <c r="H114"/>
      <c r="J114" s="1"/>
    </row>
    <row r="115" spans="8:10" x14ac:dyDescent="0.3">
      <c r="H115"/>
      <c r="J115" s="1"/>
    </row>
    <row r="116" spans="8:10" x14ac:dyDescent="0.3">
      <c r="H116"/>
      <c r="J116" s="1"/>
    </row>
    <row r="117" spans="8:10" x14ac:dyDescent="0.3">
      <c r="H117"/>
      <c r="J117" s="1"/>
    </row>
    <row r="118" spans="8:10" x14ac:dyDescent="0.3">
      <c r="H118"/>
      <c r="J118" s="1"/>
    </row>
    <row r="119" spans="8:10" x14ac:dyDescent="0.3">
      <c r="H119"/>
      <c r="J119" s="1"/>
    </row>
    <row r="120" spans="8:10" x14ac:dyDescent="0.3">
      <c r="H120"/>
      <c r="J120" s="1"/>
    </row>
    <row r="121" spans="8:10" x14ac:dyDescent="0.3">
      <c r="H121"/>
      <c r="J121" s="1"/>
    </row>
    <row r="122" spans="8:10" x14ac:dyDescent="0.3">
      <c r="H122"/>
      <c r="J122" s="1"/>
    </row>
    <row r="123" spans="8:10" x14ac:dyDescent="0.3">
      <c r="H123"/>
      <c r="J123" s="1"/>
    </row>
    <row r="124" spans="8:10" x14ac:dyDescent="0.3">
      <c r="H124"/>
      <c r="J124" s="1"/>
    </row>
    <row r="125" spans="8:10" x14ac:dyDescent="0.3">
      <c r="H125"/>
      <c r="J125" s="1"/>
    </row>
    <row r="126" spans="8:10" x14ac:dyDescent="0.3">
      <c r="H126"/>
      <c r="J126" s="1"/>
    </row>
    <row r="127" spans="8:10" x14ac:dyDescent="0.3">
      <c r="H127"/>
      <c r="J127" s="1"/>
    </row>
    <row r="128" spans="8:10" x14ac:dyDescent="0.3">
      <c r="H128"/>
      <c r="J128" s="1"/>
    </row>
    <row r="129" spans="8:10" x14ac:dyDescent="0.3">
      <c r="H129"/>
      <c r="J129" s="1"/>
    </row>
    <row r="130" spans="8:10" x14ac:dyDescent="0.3">
      <c r="H130"/>
      <c r="J130" s="1"/>
    </row>
    <row r="131" spans="8:10" x14ac:dyDescent="0.3">
      <c r="H131"/>
      <c r="J131" s="1"/>
    </row>
    <row r="132" spans="8:10" x14ac:dyDescent="0.3">
      <c r="H132"/>
      <c r="J132" s="1"/>
    </row>
    <row r="133" spans="8:10" x14ac:dyDescent="0.3">
      <c r="H133"/>
      <c r="J133" s="1"/>
    </row>
    <row r="134" spans="8:10" x14ac:dyDescent="0.3">
      <c r="H134"/>
      <c r="J134" s="1"/>
    </row>
    <row r="135" spans="8:10" x14ac:dyDescent="0.3">
      <c r="H135"/>
      <c r="J135" s="1"/>
    </row>
    <row r="136" spans="8:10" x14ac:dyDescent="0.3">
      <c r="H136"/>
      <c r="J136" s="1"/>
    </row>
    <row r="137" spans="8:10" x14ac:dyDescent="0.3">
      <c r="H137"/>
      <c r="J137" s="1"/>
    </row>
    <row r="138" spans="8:10" x14ac:dyDescent="0.3">
      <c r="H138"/>
      <c r="J138" s="1"/>
    </row>
    <row r="139" spans="8:10" x14ac:dyDescent="0.3">
      <c r="H139"/>
      <c r="J139" s="1"/>
    </row>
    <row r="140" spans="8:10" x14ac:dyDescent="0.3">
      <c r="H140"/>
      <c r="J140" s="1"/>
    </row>
    <row r="141" spans="8:10" x14ac:dyDescent="0.3">
      <c r="H141"/>
      <c r="J141" s="1"/>
    </row>
    <row r="142" spans="8:10" x14ac:dyDescent="0.3">
      <c r="H142"/>
      <c r="J142" s="1"/>
    </row>
    <row r="143" spans="8:10" x14ac:dyDescent="0.3">
      <c r="H143"/>
      <c r="J143" s="1"/>
    </row>
    <row r="144" spans="8:10" x14ac:dyDescent="0.3">
      <c r="H144"/>
      <c r="J144" s="1"/>
    </row>
    <row r="145" spans="8:10" x14ac:dyDescent="0.3">
      <c r="H145"/>
      <c r="J145" s="1"/>
    </row>
    <row r="146" spans="8:10" x14ac:dyDescent="0.3">
      <c r="H146"/>
      <c r="J146" s="1"/>
    </row>
    <row r="147" spans="8:10" x14ac:dyDescent="0.3">
      <c r="H147"/>
      <c r="J147" s="1"/>
    </row>
    <row r="148" spans="8:10" x14ac:dyDescent="0.3">
      <c r="H148"/>
      <c r="J148" s="1"/>
    </row>
    <row r="149" spans="8:10" x14ac:dyDescent="0.3">
      <c r="H149"/>
      <c r="J149" s="1"/>
    </row>
    <row r="150" spans="8:10" x14ac:dyDescent="0.3">
      <c r="H150"/>
      <c r="J150" s="1"/>
    </row>
    <row r="151" spans="8:10" x14ac:dyDescent="0.3">
      <c r="H151"/>
      <c r="J151" s="1"/>
    </row>
    <row r="152" spans="8:10" x14ac:dyDescent="0.3">
      <c r="H152"/>
      <c r="J152" s="1"/>
    </row>
    <row r="153" spans="8:10" x14ac:dyDescent="0.3">
      <c r="H153"/>
      <c r="J153" s="1"/>
    </row>
    <row r="154" spans="8:10" x14ac:dyDescent="0.3">
      <c r="H154"/>
      <c r="J154" s="1"/>
    </row>
    <row r="155" spans="8:10" x14ac:dyDescent="0.3">
      <c r="H155"/>
      <c r="J155" s="1"/>
    </row>
    <row r="156" spans="8:10" x14ac:dyDescent="0.3">
      <c r="H156"/>
      <c r="J156" s="1"/>
    </row>
    <row r="157" spans="8:10" x14ac:dyDescent="0.3">
      <c r="H157"/>
      <c r="J157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design</vt:lpstr>
      <vt:lpstr>single_1stage (Grid)</vt:lpstr>
      <vt:lpstr>single_1stage (Random)</vt:lpstr>
      <vt:lpstr>double_1stage (Grid)</vt:lpstr>
      <vt:lpstr>double_1stage (Random)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Jae-Yoon Jung</dc:creator>
  <cp:lastModifiedBy>Jae-Yoon Jung</cp:lastModifiedBy>
  <dcterms:created xsi:type="dcterms:W3CDTF">2021-04-24T13:49:39Z</dcterms:created>
  <dcterms:modified xsi:type="dcterms:W3CDTF">2021-04-26T06:20:17Z</dcterms:modified>
</cp:coreProperties>
</file>