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wil\Documents\Commodore\Projects - Retro Software\BDV\"/>
    </mc:Choice>
  </mc:AlternateContent>
  <xr:revisionPtr revIDLastSave="0" documentId="13_ncr:1_{2DF3C91B-03D6-4D8C-86E7-8A24D19799B5}" xr6:coauthVersionLast="47" xr6:coauthVersionMax="47" xr10:uidLastSave="{00000000-0000-0000-0000-000000000000}"/>
  <bookViews>
    <workbookView xWindow="-108" yWindow="-108" windowWidth="23256" windowHeight="12456" tabRatio="790" xr2:uid="{9987D57F-F998-4D92-8F32-7F5C1DED2F39}"/>
  </bookViews>
  <sheets>
    <sheet name="Vic20 tiles" sheetId="11" r:id="rId1"/>
    <sheet name="Vic colour ref" sheetId="10" r:id="rId2"/>
    <sheet name="LowHighSplit" sheetId="7" r:id="rId3"/>
    <sheet name="Electron BD til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935" i="11" l="1"/>
  <c r="X935" i="11"/>
  <c r="W935" i="11"/>
  <c r="V935" i="11"/>
  <c r="Y934" i="11"/>
  <c r="W934" i="11"/>
  <c r="V934" i="11"/>
  <c r="X934" i="11" s="1"/>
  <c r="Y933" i="11"/>
  <c r="X933" i="11"/>
  <c r="W933" i="11"/>
  <c r="V933" i="11"/>
  <c r="Y932" i="11"/>
  <c r="W932" i="11"/>
  <c r="V932" i="11"/>
  <c r="X932" i="11" s="1"/>
  <c r="Y931" i="11"/>
  <c r="X931" i="11"/>
  <c r="W931" i="11"/>
  <c r="V931" i="11"/>
  <c r="Y930" i="11"/>
  <c r="W930" i="11"/>
  <c r="V930" i="11"/>
  <c r="X930" i="11" s="1"/>
  <c r="Y929" i="11"/>
  <c r="X929" i="11"/>
  <c r="W929" i="11"/>
  <c r="V929" i="11"/>
  <c r="Y928" i="11"/>
  <c r="AA923" i="11" s="1" a="1"/>
  <c r="AA923" i="11" s="1"/>
  <c r="AJ923" i="11" s="1"/>
  <c r="W928" i="11"/>
  <c r="V928" i="11"/>
  <c r="X928" i="11" s="1"/>
  <c r="Y927" i="11"/>
  <c r="X927" i="11"/>
  <c r="W927" i="11"/>
  <c r="V927" i="11"/>
  <c r="Y926" i="11"/>
  <c r="W926" i="11"/>
  <c r="V926" i="11"/>
  <c r="X926" i="11" s="1"/>
  <c r="Y925" i="11"/>
  <c r="X925" i="11"/>
  <c r="W925" i="11"/>
  <c r="V925" i="11"/>
  <c r="Y924" i="11"/>
  <c r="W924" i="11"/>
  <c r="V924" i="11"/>
  <c r="X924" i="11" s="1"/>
  <c r="X923" i="11"/>
  <c r="W923" i="11"/>
  <c r="Y923" i="11" s="1"/>
  <c r="V923" i="11"/>
  <c r="W922" i="11"/>
  <c r="Y922" i="11" s="1"/>
  <c r="V922" i="11"/>
  <c r="X922" i="11" s="1"/>
  <c r="Y921" i="11"/>
  <c r="W921" i="11"/>
  <c r="V921" i="11"/>
  <c r="X921" i="11" s="1"/>
  <c r="AA920" i="11" s="1" a="1"/>
  <c r="AA920" i="11" s="1"/>
  <c r="AJ920" i="11" s="1"/>
  <c r="Y920" i="11"/>
  <c r="X920" i="11"/>
  <c r="W920" i="11"/>
  <c r="V920" i="11"/>
  <c r="AJ919" i="11"/>
  <c r="W918" i="11"/>
  <c r="Y918" i="11" s="1"/>
  <c r="V918" i="11"/>
  <c r="X918" i="11" s="1"/>
  <c r="W917" i="11"/>
  <c r="Y917" i="11" s="1"/>
  <c r="V917" i="11"/>
  <c r="X917" i="11" s="1"/>
  <c r="W916" i="11"/>
  <c r="Y916" i="11" s="1"/>
  <c r="V916" i="11"/>
  <c r="X916" i="11" s="1"/>
  <c r="W915" i="11"/>
  <c r="Y915" i="11" s="1"/>
  <c r="V915" i="11"/>
  <c r="X915" i="11" s="1"/>
  <c r="W914" i="11"/>
  <c r="Y914" i="11" s="1"/>
  <c r="V914" i="11"/>
  <c r="X914" i="11" s="1"/>
  <c r="W913" i="11"/>
  <c r="Y913" i="11" s="1"/>
  <c r="V913" i="11"/>
  <c r="X913" i="11" s="1"/>
  <c r="W912" i="11"/>
  <c r="Y912" i="11" s="1"/>
  <c r="V912" i="11"/>
  <c r="X912" i="11" s="1"/>
  <c r="W911" i="11"/>
  <c r="Y911" i="11" s="1"/>
  <c r="AA906" i="11" s="1" a="1"/>
  <c r="AA906" i="11" s="1"/>
  <c r="AJ906" i="11" s="1"/>
  <c r="V911" i="11"/>
  <c r="X911" i="11" s="1"/>
  <c r="AA905" i="11" s="1" a="1"/>
  <c r="AA905" i="11" s="1"/>
  <c r="AJ905" i="11" s="1"/>
  <c r="W910" i="11"/>
  <c r="Y910" i="11" s="1"/>
  <c r="V910" i="11"/>
  <c r="X910" i="11" s="1"/>
  <c r="W909" i="11"/>
  <c r="Y909" i="11" s="1"/>
  <c r="V909" i="11"/>
  <c r="X909" i="11" s="1"/>
  <c r="W908" i="11"/>
  <c r="Y908" i="11" s="1"/>
  <c r="V908" i="11"/>
  <c r="X908" i="11" s="1"/>
  <c r="W907" i="11"/>
  <c r="Y907" i="11" s="1"/>
  <c r="V907" i="11"/>
  <c r="X907" i="11" s="1"/>
  <c r="W906" i="11"/>
  <c r="Y906" i="11" s="1"/>
  <c r="V906" i="11"/>
  <c r="X906" i="11" s="1"/>
  <c r="Y905" i="11"/>
  <c r="W905" i="11"/>
  <c r="V905" i="11"/>
  <c r="X905" i="11" s="1"/>
  <c r="X904" i="11"/>
  <c r="W904" i="11"/>
  <c r="Y904" i="11" s="1"/>
  <c r="V904" i="11"/>
  <c r="W903" i="11"/>
  <c r="Y903" i="11" s="1"/>
  <c r="V903" i="11"/>
  <c r="X903" i="11" s="1"/>
  <c r="AJ902" i="11"/>
  <c r="X901" i="11"/>
  <c r="W901" i="11"/>
  <c r="Y901" i="11" s="1"/>
  <c r="V901" i="11"/>
  <c r="W900" i="11"/>
  <c r="Y900" i="11" s="1"/>
  <c r="V900" i="11"/>
  <c r="X900" i="11" s="1"/>
  <c r="X899" i="11"/>
  <c r="W899" i="11"/>
  <c r="Y899" i="11" s="1"/>
  <c r="V899" i="11"/>
  <c r="W898" i="11"/>
  <c r="Y898" i="11" s="1"/>
  <c r="V898" i="11"/>
  <c r="X898" i="11" s="1"/>
  <c r="X897" i="11"/>
  <c r="W897" i="11"/>
  <c r="Y897" i="11" s="1"/>
  <c r="V897" i="11"/>
  <c r="W896" i="11"/>
  <c r="Y896" i="11" s="1"/>
  <c r="V896" i="11"/>
  <c r="X896" i="11" s="1"/>
  <c r="X895" i="11"/>
  <c r="W895" i="11"/>
  <c r="Y895" i="11" s="1"/>
  <c r="V895" i="11"/>
  <c r="W894" i="11"/>
  <c r="Y894" i="11" s="1"/>
  <c r="V894" i="11"/>
  <c r="X894" i="11" s="1"/>
  <c r="X893" i="11"/>
  <c r="W893" i="11"/>
  <c r="Y893" i="11" s="1"/>
  <c r="V893" i="11"/>
  <c r="W892" i="11"/>
  <c r="Y892" i="11" s="1"/>
  <c r="V892" i="11"/>
  <c r="X892" i="11" s="1"/>
  <c r="X891" i="11"/>
  <c r="W891" i="11"/>
  <c r="Y891" i="11" s="1"/>
  <c r="V891" i="11"/>
  <c r="W890" i="11"/>
  <c r="Y890" i="11" s="1"/>
  <c r="V890" i="11"/>
  <c r="X890" i="11" s="1"/>
  <c r="W889" i="11"/>
  <c r="Y889" i="11" s="1"/>
  <c r="V889" i="11"/>
  <c r="X889" i="11" s="1"/>
  <c r="Y888" i="11"/>
  <c r="W888" i="11"/>
  <c r="V888" i="11"/>
  <c r="X888" i="11" s="1"/>
  <c r="Y887" i="11"/>
  <c r="X887" i="11"/>
  <c r="W887" i="11"/>
  <c r="V887" i="11"/>
  <c r="X886" i="11"/>
  <c r="W886" i="11"/>
  <c r="Y886" i="11" s="1"/>
  <c r="V886" i="11"/>
  <c r="AJ885" i="11"/>
  <c r="Y884" i="11"/>
  <c r="W884" i="11"/>
  <c r="V884" i="11"/>
  <c r="X884" i="11" s="1"/>
  <c r="W883" i="11"/>
  <c r="Y883" i="11" s="1"/>
  <c r="V883" i="11"/>
  <c r="X883" i="11" s="1"/>
  <c r="Y882" i="11"/>
  <c r="W882" i="11"/>
  <c r="V882" i="11"/>
  <c r="X882" i="11" s="1"/>
  <c r="W881" i="11"/>
  <c r="Y881" i="11" s="1"/>
  <c r="V881" i="11"/>
  <c r="X881" i="11" s="1"/>
  <c r="Y880" i="11"/>
  <c r="W880" i="11"/>
  <c r="V880" i="11"/>
  <c r="X880" i="11" s="1"/>
  <c r="W879" i="11"/>
  <c r="Y879" i="11" s="1"/>
  <c r="V879" i="11"/>
  <c r="X879" i="11" s="1"/>
  <c r="Y878" i="11"/>
  <c r="W878" i="11"/>
  <c r="V878" i="11"/>
  <c r="X878" i="11" s="1"/>
  <c r="W877" i="11"/>
  <c r="Y877" i="11" s="1"/>
  <c r="V877" i="11"/>
  <c r="X877" i="11" s="1"/>
  <c r="Y876" i="11"/>
  <c r="W876" i="11"/>
  <c r="V876" i="11"/>
  <c r="X876" i="11" s="1"/>
  <c r="W875" i="11"/>
  <c r="Y875" i="11" s="1"/>
  <c r="V875" i="11"/>
  <c r="X875" i="11" s="1"/>
  <c r="Y874" i="11"/>
  <c r="W874" i="11"/>
  <c r="V874" i="11"/>
  <c r="X874" i="11" s="1"/>
  <c r="W873" i="11"/>
  <c r="Y873" i="11" s="1"/>
  <c r="V873" i="11"/>
  <c r="X873" i="11" s="1"/>
  <c r="Y872" i="11"/>
  <c r="W872" i="11"/>
  <c r="V872" i="11"/>
  <c r="X872" i="11" s="1"/>
  <c r="Y871" i="11"/>
  <c r="X871" i="11"/>
  <c r="W871" i="11"/>
  <c r="V871" i="11"/>
  <c r="X870" i="11"/>
  <c r="W870" i="11"/>
  <c r="Y870" i="11" s="1"/>
  <c r="V870" i="11"/>
  <c r="Y869" i="11"/>
  <c r="W869" i="11"/>
  <c r="V869" i="11"/>
  <c r="X869" i="11" s="1"/>
  <c r="AA869" i="11" s="1" a="1"/>
  <c r="AA869" i="11" s="1"/>
  <c r="AJ869" i="11" s="1"/>
  <c r="AJ868" i="11"/>
  <c r="Y867" i="11"/>
  <c r="W867" i="11"/>
  <c r="V867" i="11"/>
  <c r="X867" i="11" s="1"/>
  <c r="Y866" i="11"/>
  <c r="W866" i="11"/>
  <c r="V866" i="11"/>
  <c r="X866" i="11" s="1"/>
  <c r="Y865" i="11"/>
  <c r="W865" i="11"/>
  <c r="V865" i="11"/>
  <c r="X865" i="11" s="1"/>
  <c r="Y864" i="11"/>
  <c r="W864" i="11"/>
  <c r="V864" i="11"/>
  <c r="X864" i="11" s="1"/>
  <c r="Y863" i="11"/>
  <c r="W863" i="11"/>
  <c r="V863" i="11"/>
  <c r="X863" i="11" s="1"/>
  <c r="Y862" i="11"/>
  <c r="W862" i="11"/>
  <c r="V862" i="11"/>
  <c r="X862" i="11" s="1"/>
  <c r="Y861" i="11"/>
  <c r="W861" i="11"/>
  <c r="V861" i="11"/>
  <c r="X861" i="11" s="1"/>
  <c r="Y860" i="11"/>
  <c r="AA855" i="11" s="1" a="1"/>
  <c r="AA855" i="11" s="1"/>
  <c r="AJ855" i="11" s="1"/>
  <c r="W860" i="11"/>
  <c r="V860" i="11"/>
  <c r="X860" i="11" s="1"/>
  <c r="AA854" i="11" s="1" a="1"/>
  <c r="AA854" i="11" s="1"/>
  <c r="AJ854" i="11" s="1"/>
  <c r="Y859" i="11"/>
  <c r="W859" i="11"/>
  <c r="V859" i="11"/>
  <c r="X859" i="11" s="1"/>
  <c r="Y858" i="11"/>
  <c r="W858" i="11"/>
  <c r="V858" i="11"/>
  <c r="X858" i="11" s="1"/>
  <c r="Y857" i="11"/>
  <c r="W857" i="11"/>
  <c r="V857" i="11"/>
  <c r="X857" i="11" s="1"/>
  <c r="Y856" i="11"/>
  <c r="W856" i="11"/>
  <c r="V856" i="11"/>
  <c r="X856" i="11" s="1"/>
  <c r="Y855" i="11"/>
  <c r="X855" i="11"/>
  <c r="W855" i="11"/>
  <c r="V855" i="11"/>
  <c r="X854" i="11"/>
  <c r="W854" i="11"/>
  <c r="Y854" i="11" s="1"/>
  <c r="V854" i="11"/>
  <c r="W853" i="11"/>
  <c r="Y853" i="11" s="1"/>
  <c r="V853" i="11"/>
  <c r="X853" i="11" s="1"/>
  <c r="Y852" i="11"/>
  <c r="AA853" i="11" s="1" a="1"/>
  <c r="AA853" i="11" s="1"/>
  <c r="AJ853" i="11" s="1"/>
  <c r="W852" i="11"/>
  <c r="V852" i="11"/>
  <c r="X852" i="11" s="1"/>
  <c r="AA852" i="11" s="1" a="1"/>
  <c r="AA852" i="11" s="1"/>
  <c r="AJ852" i="11" s="1"/>
  <c r="AJ851" i="11"/>
  <c r="X850" i="11"/>
  <c r="W850" i="11"/>
  <c r="Y850" i="11" s="1"/>
  <c r="V850" i="11"/>
  <c r="W849" i="11"/>
  <c r="Y849" i="11" s="1"/>
  <c r="V849" i="11"/>
  <c r="X849" i="11" s="1"/>
  <c r="X848" i="11"/>
  <c r="W848" i="11"/>
  <c r="Y848" i="11" s="1"/>
  <c r="V848" i="11"/>
  <c r="X847" i="11"/>
  <c r="W847" i="11"/>
  <c r="Y847" i="11" s="1"/>
  <c r="V847" i="11"/>
  <c r="X846" i="11"/>
  <c r="W846" i="11"/>
  <c r="Y846" i="11" s="1"/>
  <c r="V846" i="11"/>
  <c r="X845" i="11"/>
  <c r="W845" i="11"/>
  <c r="Y845" i="11" s="1"/>
  <c r="V845" i="11"/>
  <c r="X844" i="11"/>
  <c r="W844" i="11"/>
  <c r="Y844" i="11" s="1"/>
  <c r="V844" i="11"/>
  <c r="X843" i="11"/>
  <c r="AA837" i="11" s="1" a="1"/>
  <c r="AA837" i="11" s="1"/>
  <c r="AJ837" i="11" s="1"/>
  <c r="W843" i="11"/>
  <c r="Y843" i="11" s="1"/>
  <c r="AA838" i="11" s="1" a="1"/>
  <c r="AA838" i="11" s="1"/>
  <c r="AJ838" i="11" s="1"/>
  <c r="V843" i="11"/>
  <c r="X842" i="11"/>
  <c r="W842" i="11"/>
  <c r="Y842" i="11" s="1"/>
  <c r="V842" i="11"/>
  <c r="W841" i="11"/>
  <c r="Y841" i="11" s="1"/>
  <c r="V841" i="11"/>
  <c r="X841" i="11" s="1"/>
  <c r="X840" i="11"/>
  <c r="W840" i="11"/>
  <c r="Y840" i="11" s="1"/>
  <c r="V840" i="11"/>
  <c r="W839" i="11"/>
  <c r="Y839" i="11" s="1"/>
  <c r="V839" i="11"/>
  <c r="X839" i="11" s="1"/>
  <c r="W838" i="11"/>
  <c r="Y838" i="11" s="1"/>
  <c r="V838" i="11"/>
  <c r="X838" i="11" s="1"/>
  <c r="Y837" i="11"/>
  <c r="W837" i="11"/>
  <c r="V837" i="11"/>
  <c r="X837" i="11" s="1"/>
  <c r="AA835" i="11" s="1" a="1"/>
  <c r="AA835" i="11" s="1"/>
  <c r="AJ835" i="11" s="1"/>
  <c r="Y836" i="11"/>
  <c r="X836" i="11"/>
  <c r="W836" i="11"/>
  <c r="V836" i="11"/>
  <c r="X835" i="11"/>
  <c r="W835" i="11"/>
  <c r="Y835" i="11" s="1"/>
  <c r="V835" i="11"/>
  <c r="AJ834" i="11"/>
  <c r="X833" i="11"/>
  <c r="W833" i="11"/>
  <c r="Y833" i="11" s="1"/>
  <c r="V833" i="11"/>
  <c r="W832" i="11"/>
  <c r="Y832" i="11" s="1"/>
  <c r="V832" i="11"/>
  <c r="X832" i="11" s="1"/>
  <c r="X831" i="11"/>
  <c r="W831" i="11"/>
  <c r="Y831" i="11" s="1"/>
  <c r="V831" i="11"/>
  <c r="W830" i="11"/>
  <c r="Y830" i="11" s="1"/>
  <c r="V830" i="11"/>
  <c r="X830" i="11" s="1"/>
  <c r="X829" i="11"/>
  <c r="W829" i="11"/>
  <c r="Y829" i="11" s="1"/>
  <c r="V829" i="11"/>
  <c r="W828" i="11"/>
  <c r="Y828" i="11" s="1"/>
  <c r="V828" i="11"/>
  <c r="X828" i="11" s="1"/>
  <c r="X827" i="11"/>
  <c r="W827" i="11"/>
  <c r="Y827" i="11" s="1"/>
  <c r="V827" i="11"/>
  <c r="W826" i="11"/>
  <c r="Y826" i="11" s="1"/>
  <c r="V826" i="11"/>
  <c r="X826" i="11" s="1"/>
  <c r="AA820" i="11" s="1" a="1"/>
  <c r="AA820" i="11" s="1"/>
  <c r="AJ820" i="11" s="1"/>
  <c r="X825" i="11"/>
  <c r="W825" i="11"/>
  <c r="Y825" i="11" s="1"/>
  <c r="V825" i="11"/>
  <c r="W824" i="11"/>
  <c r="Y824" i="11" s="1"/>
  <c r="V824" i="11"/>
  <c r="X824" i="11" s="1"/>
  <c r="X823" i="11"/>
  <c r="W823" i="11"/>
  <c r="Y823" i="11" s="1"/>
  <c r="V823" i="11"/>
  <c r="W822" i="11"/>
  <c r="Y822" i="11" s="1"/>
  <c r="V822" i="11"/>
  <c r="X822" i="11" s="1"/>
  <c r="W821" i="11"/>
  <c r="Y821" i="11" s="1"/>
  <c r="V821" i="11"/>
  <c r="X821" i="11" s="1"/>
  <c r="Y820" i="11"/>
  <c r="W820" i="11"/>
  <c r="V820" i="11"/>
  <c r="X820" i="11" s="1"/>
  <c r="Y819" i="11"/>
  <c r="X819" i="11"/>
  <c r="W819" i="11"/>
  <c r="V819" i="11"/>
  <c r="X818" i="11"/>
  <c r="W818" i="11"/>
  <c r="Y818" i="11" s="1"/>
  <c r="V818" i="11"/>
  <c r="AJ817" i="11"/>
  <c r="X816" i="11"/>
  <c r="W816" i="11"/>
  <c r="Y816" i="11" s="1"/>
  <c r="V816" i="11"/>
  <c r="W815" i="11"/>
  <c r="Y815" i="11" s="1"/>
  <c r="V815" i="11"/>
  <c r="X815" i="11" s="1"/>
  <c r="Y814" i="11"/>
  <c r="X814" i="11"/>
  <c r="W814" i="11"/>
  <c r="V814" i="11"/>
  <c r="Y813" i="11"/>
  <c r="W813" i="11"/>
  <c r="V813" i="11"/>
  <c r="X813" i="11" s="1"/>
  <c r="Y812" i="11"/>
  <c r="X812" i="11"/>
  <c r="W812" i="11"/>
  <c r="V812" i="11"/>
  <c r="Y811" i="11"/>
  <c r="W811" i="11"/>
  <c r="V811" i="11"/>
  <c r="X811" i="11" s="1"/>
  <c r="Y810" i="11"/>
  <c r="X810" i="11"/>
  <c r="W810" i="11"/>
  <c r="V810" i="11"/>
  <c r="Y809" i="11"/>
  <c r="AA804" i="11" s="1" a="1"/>
  <c r="AA804" i="11" s="1"/>
  <c r="AJ804" i="11" s="1"/>
  <c r="W809" i="11"/>
  <c r="V809" i="11"/>
  <c r="X809" i="11" s="1"/>
  <c r="Y808" i="11"/>
  <c r="X808" i="11"/>
  <c r="W808" i="11"/>
  <c r="V808" i="11"/>
  <c r="Y807" i="11"/>
  <c r="W807" i="11"/>
  <c r="V807" i="11"/>
  <c r="X807" i="11" s="1"/>
  <c r="Y806" i="11"/>
  <c r="X806" i="11"/>
  <c r="W806" i="11"/>
  <c r="V806" i="11"/>
  <c r="Y805" i="11"/>
  <c r="W805" i="11"/>
  <c r="V805" i="11"/>
  <c r="X805" i="11" s="1"/>
  <c r="X804" i="11"/>
  <c r="W804" i="11"/>
  <c r="Y804" i="11" s="1"/>
  <c r="V804" i="11"/>
  <c r="W803" i="11"/>
  <c r="Y803" i="11" s="1"/>
  <c r="V803" i="11"/>
  <c r="X803" i="11" s="1"/>
  <c r="Y802" i="11"/>
  <c r="W802" i="11"/>
  <c r="V802" i="11"/>
  <c r="X802" i="11" s="1"/>
  <c r="AA801" i="11" s="1" a="1"/>
  <c r="AA801" i="11" s="1"/>
  <c r="AJ801" i="11" s="1"/>
  <c r="Y801" i="11"/>
  <c r="X801" i="11"/>
  <c r="W801" i="11"/>
  <c r="V801" i="11"/>
  <c r="AJ800" i="11"/>
  <c r="X799" i="11"/>
  <c r="W799" i="11"/>
  <c r="Y799" i="11" s="1"/>
  <c r="V799" i="11"/>
  <c r="W798" i="11"/>
  <c r="Y798" i="11" s="1"/>
  <c r="V798" i="11"/>
  <c r="X798" i="11" s="1"/>
  <c r="X797" i="11"/>
  <c r="W797" i="11"/>
  <c r="Y797" i="11" s="1"/>
  <c r="V797" i="11"/>
  <c r="W796" i="11"/>
  <c r="Y796" i="11" s="1"/>
  <c r="V796" i="11"/>
  <c r="X796" i="11" s="1"/>
  <c r="X795" i="11"/>
  <c r="W795" i="11"/>
  <c r="Y795" i="11" s="1"/>
  <c r="V795" i="11"/>
  <c r="W794" i="11"/>
  <c r="Y794" i="11" s="1"/>
  <c r="V794" i="11"/>
  <c r="X794" i="11" s="1"/>
  <c r="X793" i="11"/>
  <c r="W793" i="11"/>
  <c r="Y793" i="11" s="1"/>
  <c r="V793" i="11"/>
  <c r="W792" i="11"/>
  <c r="Y792" i="11" s="1"/>
  <c r="V792" i="11"/>
  <c r="X792" i="11" s="1"/>
  <c r="X791" i="11"/>
  <c r="W791" i="11"/>
  <c r="Y791" i="11" s="1"/>
  <c r="V791" i="11"/>
  <c r="W790" i="11"/>
  <c r="Y790" i="11" s="1"/>
  <c r="V790" i="11"/>
  <c r="X790" i="11" s="1"/>
  <c r="X789" i="11"/>
  <c r="W789" i="11"/>
  <c r="Y789" i="11" s="1"/>
  <c r="V789" i="11"/>
  <c r="W788" i="11"/>
  <c r="Y788" i="11" s="1"/>
  <c r="V788" i="11"/>
  <c r="X788" i="11" s="1"/>
  <c r="W787" i="11"/>
  <c r="Y787" i="11" s="1"/>
  <c r="V787" i="11"/>
  <c r="X787" i="11" s="1"/>
  <c r="Y786" i="11"/>
  <c r="W786" i="11"/>
  <c r="V786" i="11"/>
  <c r="X786" i="11" s="1"/>
  <c r="Y785" i="11"/>
  <c r="X785" i="11"/>
  <c r="W785" i="11"/>
  <c r="V785" i="11"/>
  <c r="X784" i="11"/>
  <c r="W784" i="11"/>
  <c r="Y784" i="11" s="1"/>
  <c r="V784" i="11"/>
  <c r="AJ783" i="11"/>
  <c r="Y782" i="11"/>
  <c r="X782" i="11"/>
  <c r="W782" i="11"/>
  <c r="V782" i="11"/>
  <c r="Y781" i="11"/>
  <c r="W781" i="11"/>
  <c r="V781" i="11"/>
  <c r="X781" i="11" s="1"/>
  <c r="Y780" i="11"/>
  <c r="X780" i="11"/>
  <c r="W780" i="11"/>
  <c r="V780" i="11"/>
  <c r="Y779" i="11"/>
  <c r="W779" i="11"/>
  <c r="V779" i="11"/>
  <c r="X779" i="11" s="1"/>
  <c r="Y778" i="11"/>
  <c r="X778" i="11"/>
  <c r="W778" i="11"/>
  <c r="V778" i="11"/>
  <c r="Y777" i="11"/>
  <c r="W777" i="11"/>
  <c r="V777" i="11"/>
  <c r="X777" i="11" s="1"/>
  <c r="Y776" i="11"/>
  <c r="X776" i="11"/>
  <c r="W776" i="11"/>
  <c r="V776" i="11"/>
  <c r="Y775" i="11"/>
  <c r="AA770" i="11" s="1" a="1"/>
  <c r="AA770" i="11" s="1"/>
  <c r="AJ770" i="11" s="1"/>
  <c r="W775" i="11"/>
  <c r="V775" i="11"/>
  <c r="X775" i="11" s="1"/>
  <c r="Y774" i="11"/>
  <c r="X774" i="11"/>
  <c r="W774" i="11"/>
  <c r="V774" i="11"/>
  <c r="Y773" i="11"/>
  <c r="W773" i="11"/>
  <c r="V773" i="11"/>
  <c r="X773" i="11" s="1"/>
  <c r="Y772" i="11"/>
  <c r="X772" i="11"/>
  <c r="W772" i="11"/>
  <c r="V772" i="11"/>
  <c r="Y771" i="11"/>
  <c r="W771" i="11"/>
  <c r="V771" i="11"/>
  <c r="X771" i="11" s="1"/>
  <c r="X770" i="11"/>
  <c r="W770" i="11"/>
  <c r="Y770" i="11" s="1"/>
  <c r="V770" i="11"/>
  <c r="W769" i="11"/>
  <c r="Y769" i="11" s="1"/>
  <c r="V769" i="11"/>
  <c r="X769" i="11" s="1"/>
  <c r="Y768" i="11"/>
  <c r="W768" i="11"/>
  <c r="V768" i="11"/>
  <c r="X768" i="11" s="1"/>
  <c r="AA767" i="11" s="1" a="1"/>
  <c r="AA767" i="11" s="1"/>
  <c r="AJ767" i="11" s="1"/>
  <c r="Y767" i="11"/>
  <c r="X767" i="11"/>
  <c r="W767" i="11"/>
  <c r="V767" i="11"/>
  <c r="AJ766" i="11"/>
  <c r="Y765" i="11"/>
  <c r="W765" i="11"/>
  <c r="V765" i="11"/>
  <c r="X765" i="11" s="1"/>
  <c r="Y764" i="11"/>
  <c r="W764" i="11"/>
  <c r="V764" i="11"/>
  <c r="X764" i="11" s="1"/>
  <c r="Y763" i="11"/>
  <c r="W763" i="11"/>
  <c r="V763" i="11"/>
  <c r="X763" i="11" s="1"/>
  <c r="Y762" i="11"/>
  <c r="W762" i="11"/>
  <c r="V762" i="11"/>
  <c r="X762" i="11" s="1"/>
  <c r="Y761" i="11"/>
  <c r="W761" i="11"/>
  <c r="V761" i="11"/>
  <c r="X761" i="11" s="1"/>
  <c r="Y760" i="11"/>
  <c r="W760" i="11"/>
  <c r="V760" i="11"/>
  <c r="X760" i="11" s="1"/>
  <c r="Y759" i="11"/>
  <c r="W759" i="11"/>
  <c r="V759" i="11"/>
  <c r="X759" i="11" s="1"/>
  <c r="Y758" i="11"/>
  <c r="AA753" i="11" s="1" a="1"/>
  <c r="AA753" i="11" s="1"/>
  <c r="AJ753" i="11" s="1"/>
  <c r="W758" i="11"/>
  <c r="V758" i="11"/>
  <c r="X758" i="11" s="1"/>
  <c r="AA752" i="11" s="1" a="1"/>
  <c r="AA752" i="11" s="1"/>
  <c r="AJ752" i="11" s="1"/>
  <c r="Y757" i="11"/>
  <c r="W757" i="11"/>
  <c r="V757" i="11"/>
  <c r="X757" i="11" s="1"/>
  <c r="Y756" i="11"/>
  <c r="W756" i="11"/>
  <c r="V756" i="11"/>
  <c r="X756" i="11" s="1"/>
  <c r="Y755" i="11"/>
  <c r="W755" i="11"/>
  <c r="V755" i="11"/>
  <c r="X755" i="11" s="1"/>
  <c r="Y754" i="11"/>
  <c r="W754" i="11"/>
  <c r="V754" i="11"/>
  <c r="X754" i="11" s="1"/>
  <c r="Y753" i="11"/>
  <c r="X753" i="11"/>
  <c r="W753" i="11"/>
  <c r="V753" i="11"/>
  <c r="X752" i="11"/>
  <c r="W752" i="11"/>
  <c r="Y752" i="11" s="1"/>
  <c r="V752" i="11"/>
  <c r="W751" i="11"/>
  <c r="Y751" i="11" s="1"/>
  <c r="V751" i="11"/>
  <c r="X751" i="11" s="1"/>
  <c r="Y750" i="11"/>
  <c r="AA751" i="11" s="1" a="1"/>
  <c r="AA751" i="11" s="1"/>
  <c r="AJ751" i="11" s="1"/>
  <c r="W750" i="11"/>
  <c r="V750" i="11"/>
  <c r="X750" i="11" s="1"/>
  <c r="AA750" i="11" s="1" a="1"/>
  <c r="AA750" i="11" s="1"/>
  <c r="AJ750" i="11" s="1"/>
  <c r="AJ749" i="11"/>
  <c r="Y748" i="11"/>
  <c r="X748" i="11"/>
  <c r="W748" i="11"/>
  <c r="V748" i="11"/>
  <c r="Y747" i="11"/>
  <c r="W747" i="11"/>
  <c r="V747" i="11"/>
  <c r="X747" i="11" s="1"/>
  <c r="Y746" i="11"/>
  <c r="X746" i="11"/>
  <c r="W746" i="11"/>
  <c r="V746" i="11"/>
  <c r="Y745" i="11"/>
  <c r="X745" i="11"/>
  <c r="W745" i="11"/>
  <c r="V745" i="11"/>
  <c r="Y744" i="11"/>
  <c r="X744" i="11"/>
  <c r="W744" i="11"/>
  <c r="V744" i="11"/>
  <c r="Y743" i="11"/>
  <c r="X743" i="11"/>
  <c r="W743" i="11"/>
  <c r="V743" i="11"/>
  <c r="Y742" i="11"/>
  <c r="X742" i="11"/>
  <c r="W742" i="11"/>
  <c r="V742" i="11"/>
  <c r="Y741" i="11"/>
  <c r="AA736" i="11" s="1" a="1"/>
  <c r="AA736" i="11" s="1"/>
  <c r="AJ736" i="11" s="1"/>
  <c r="W741" i="11"/>
  <c r="V741" i="11"/>
  <c r="X741" i="11" s="1"/>
  <c r="AA735" i="11" s="1" a="1"/>
  <c r="AA735" i="11" s="1"/>
  <c r="AJ735" i="11" s="1"/>
  <c r="Y740" i="11"/>
  <c r="X740" i="11"/>
  <c r="W740" i="11"/>
  <c r="V740" i="11"/>
  <c r="Y739" i="11"/>
  <c r="W739" i="11"/>
  <c r="V739" i="11"/>
  <c r="X739" i="11" s="1"/>
  <c r="Y738" i="11"/>
  <c r="X738" i="11"/>
  <c r="W738" i="11"/>
  <c r="V738" i="11"/>
  <c r="Y737" i="11"/>
  <c r="W737" i="11"/>
  <c r="V737" i="11"/>
  <c r="X737" i="11" s="1"/>
  <c r="X736" i="11"/>
  <c r="W736" i="11"/>
  <c r="Y736" i="11" s="1"/>
  <c r="V736" i="11"/>
  <c r="W735" i="11"/>
  <c r="Y735" i="11" s="1"/>
  <c r="V735" i="11"/>
  <c r="X735" i="11" s="1"/>
  <c r="Y734" i="11"/>
  <c r="W734" i="11"/>
  <c r="V734" i="11"/>
  <c r="X734" i="11" s="1"/>
  <c r="AA733" i="11" s="1" a="1"/>
  <c r="AA733" i="11" s="1"/>
  <c r="AJ733" i="11" s="1"/>
  <c r="Y733" i="11"/>
  <c r="X733" i="11"/>
  <c r="W733" i="11"/>
  <c r="V733" i="11"/>
  <c r="AJ732" i="11"/>
  <c r="W731" i="11"/>
  <c r="Y731" i="11" s="1"/>
  <c r="V731" i="11"/>
  <c r="X731" i="11" s="1"/>
  <c r="X730" i="11"/>
  <c r="W730" i="11"/>
  <c r="Y730" i="11" s="1"/>
  <c r="V730" i="11"/>
  <c r="W729" i="11"/>
  <c r="Y729" i="11" s="1"/>
  <c r="V729" i="11"/>
  <c r="X729" i="11" s="1"/>
  <c r="X728" i="11"/>
  <c r="W728" i="11"/>
  <c r="Y728" i="11" s="1"/>
  <c r="V728" i="11"/>
  <c r="W727" i="11"/>
  <c r="Y727" i="11" s="1"/>
  <c r="V727" i="11"/>
  <c r="X727" i="11" s="1"/>
  <c r="X726" i="11"/>
  <c r="W726" i="11"/>
  <c r="Y726" i="11" s="1"/>
  <c r="V726" i="11"/>
  <c r="W725" i="11"/>
  <c r="Y725" i="11" s="1"/>
  <c r="V725" i="11"/>
  <c r="X725" i="11" s="1"/>
  <c r="X724" i="11"/>
  <c r="W724" i="11"/>
  <c r="Y724" i="11" s="1"/>
  <c r="V724" i="11"/>
  <c r="W723" i="11"/>
  <c r="Y723" i="11" s="1"/>
  <c r="V723" i="11"/>
  <c r="X723" i="11" s="1"/>
  <c r="X722" i="11"/>
  <c r="W722" i="11"/>
  <c r="Y722" i="11" s="1"/>
  <c r="V722" i="11"/>
  <c r="W721" i="11"/>
  <c r="Y721" i="11" s="1"/>
  <c r="V721" i="11"/>
  <c r="X721" i="11" s="1"/>
  <c r="X720" i="11"/>
  <c r="W720" i="11"/>
  <c r="Y720" i="11" s="1"/>
  <c r="V720" i="11"/>
  <c r="W719" i="11"/>
  <c r="Y719" i="11" s="1"/>
  <c r="V719" i="11"/>
  <c r="X719" i="11" s="1"/>
  <c r="Y718" i="11"/>
  <c r="W718" i="11"/>
  <c r="V718" i="11"/>
  <c r="X718" i="11" s="1"/>
  <c r="X717" i="11"/>
  <c r="W717" i="11"/>
  <c r="Y717" i="11" s="1"/>
  <c r="V717" i="11"/>
  <c r="W716" i="11"/>
  <c r="Y716" i="11" s="1"/>
  <c r="V716" i="11"/>
  <c r="X716" i="11" s="1"/>
  <c r="AA716" i="11" s="1" a="1"/>
  <c r="AA716" i="11" s="1"/>
  <c r="AJ716" i="11" s="1"/>
  <c r="AJ715" i="11"/>
  <c r="Y714" i="11"/>
  <c r="W714" i="11"/>
  <c r="V714" i="11"/>
  <c r="X714" i="11" s="1"/>
  <c r="Y713" i="11"/>
  <c r="X713" i="11"/>
  <c r="W713" i="11"/>
  <c r="V713" i="11"/>
  <c r="Y712" i="11"/>
  <c r="W712" i="11"/>
  <c r="V712" i="11"/>
  <c r="X712" i="11" s="1"/>
  <c r="Y711" i="11"/>
  <c r="X711" i="11"/>
  <c r="W711" i="11"/>
  <c r="V711" i="11"/>
  <c r="Y710" i="11"/>
  <c r="W710" i="11"/>
  <c r="V710" i="11"/>
  <c r="X710" i="11" s="1"/>
  <c r="Y709" i="11"/>
  <c r="X709" i="11"/>
  <c r="W709" i="11"/>
  <c r="V709" i="11"/>
  <c r="Y708" i="11"/>
  <c r="W708" i="11"/>
  <c r="V708" i="11"/>
  <c r="X708" i="11" s="1"/>
  <c r="Y707" i="11"/>
  <c r="AA702" i="11" s="1" a="1"/>
  <c r="AA702" i="11" s="1"/>
  <c r="AJ702" i="11" s="1"/>
  <c r="X707" i="11"/>
  <c r="W707" i="11"/>
  <c r="V707" i="11"/>
  <c r="Y706" i="11"/>
  <c r="W706" i="11"/>
  <c r="V706" i="11"/>
  <c r="X706" i="11" s="1"/>
  <c r="Y705" i="11"/>
  <c r="X705" i="11"/>
  <c r="W705" i="11"/>
  <c r="V705" i="11"/>
  <c r="Y704" i="11"/>
  <c r="W704" i="11"/>
  <c r="V704" i="11"/>
  <c r="X704" i="11" s="1"/>
  <c r="Y703" i="11"/>
  <c r="X703" i="11"/>
  <c r="W703" i="11"/>
  <c r="V703" i="11"/>
  <c r="X702" i="11"/>
  <c r="W702" i="11"/>
  <c r="Y702" i="11" s="1"/>
  <c r="V702" i="11"/>
  <c r="W701" i="11"/>
  <c r="Y701" i="11" s="1"/>
  <c r="V701" i="11"/>
  <c r="X701" i="11" s="1"/>
  <c r="W700" i="11"/>
  <c r="Y700" i="11" s="1"/>
  <c r="V700" i="11"/>
  <c r="X700" i="11" s="1"/>
  <c r="Y699" i="11"/>
  <c r="W699" i="11"/>
  <c r="V699" i="11"/>
  <c r="X699" i="11" s="1"/>
  <c r="AJ698" i="11"/>
  <c r="Y697" i="11"/>
  <c r="W697" i="11"/>
  <c r="V697" i="11"/>
  <c r="X697" i="11" s="1"/>
  <c r="Y696" i="11"/>
  <c r="X696" i="11"/>
  <c r="W696" i="11"/>
  <c r="V696" i="11"/>
  <c r="Y695" i="11"/>
  <c r="W695" i="11"/>
  <c r="V695" i="11"/>
  <c r="X695" i="11" s="1"/>
  <c r="Y694" i="11"/>
  <c r="X694" i="11"/>
  <c r="W694" i="11"/>
  <c r="V694" i="11"/>
  <c r="Y693" i="11"/>
  <c r="W693" i="11"/>
  <c r="V693" i="11"/>
  <c r="X693" i="11" s="1"/>
  <c r="Y692" i="11"/>
  <c r="X692" i="11"/>
  <c r="W692" i="11"/>
  <c r="V692" i="11"/>
  <c r="Y691" i="11"/>
  <c r="W691" i="11"/>
  <c r="V691" i="11"/>
  <c r="X691" i="11" s="1"/>
  <c r="Y690" i="11"/>
  <c r="AA685" i="11" s="1" a="1"/>
  <c r="AA685" i="11" s="1"/>
  <c r="AJ685" i="11" s="1"/>
  <c r="W690" i="11"/>
  <c r="V690" i="11"/>
  <c r="X690" i="11" s="1"/>
  <c r="Y689" i="11"/>
  <c r="W689" i="11"/>
  <c r="V689" i="11"/>
  <c r="X689" i="11" s="1"/>
  <c r="Y688" i="11"/>
  <c r="X688" i="11"/>
  <c r="W688" i="11"/>
  <c r="V688" i="11"/>
  <c r="Y687" i="11"/>
  <c r="W687" i="11"/>
  <c r="V687" i="11"/>
  <c r="X687" i="11" s="1"/>
  <c r="Y686" i="11"/>
  <c r="W686" i="11"/>
  <c r="V686" i="11"/>
  <c r="X686" i="11" s="1"/>
  <c r="X685" i="11"/>
  <c r="W685" i="11"/>
  <c r="Y685" i="11" s="1"/>
  <c r="V685" i="11"/>
  <c r="W684" i="11"/>
  <c r="Y684" i="11" s="1"/>
  <c r="V684" i="11"/>
  <c r="X684" i="11" s="1"/>
  <c r="W683" i="11"/>
  <c r="Y683" i="11" s="1"/>
  <c r="V683" i="11"/>
  <c r="X683" i="11" s="1"/>
  <c r="Y682" i="11"/>
  <c r="W682" i="11"/>
  <c r="V682" i="11"/>
  <c r="X682" i="11" s="1"/>
  <c r="AJ681" i="11"/>
  <c r="Y680" i="11"/>
  <c r="X680" i="11"/>
  <c r="W680" i="11"/>
  <c r="V680" i="11"/>
  <c r="Y679" i="11"/>
  <c r="W679" i="11"/>
  <c r="V679" i="11"/>
  <c r="X679" i="11" s="1"/>
  <c r="Y678" i="11"/>
  <c r="X678" i="11"/>
  <c r="W678" i="11"/>
  <c r="V678" i="11"/>
  <c r="Y677" i="11"/>
  <c r="W677" i="11"/>
  <c r="V677" i="11"/>
  <c r="X677" i="11" s="1"/>
  <c r="Y676" i="11"/>
  <c r="X676" i="11"/>
  <c r="W676" i="11"/>
  <c r="V676" i="11"/>
  <c r="Y675" i="11"/>
  <c r="W675" i="11"/>
  <c r="V675" i="11"/>
  <c r="X675" i="11" s="1"/>
  <c r="Y674" i="11"/>
  <c r="X674" i="11"/>
  <c r="W674" i="11"/>
  <c r="V674" i="11"/>
  <c r="Y673" i="11"/>
  <c r="AA668" i="11" s="1" a="1"/>
  <c r="AA668" i="11" s="1"/>
  <c r="AJ668" i="11" s="1"/>
  <c r="W673" i="11"/>
  <c r="V673" i="11"/>
  <c r="X673" i="11" s="1"/>
  <c r="Y672" i="11"/>
  <c r="X672" i="11"/>
  <c r="W672" i="11"/>
  <c r="V672" i="11"/>
  <c r="Y671" i="11"/>
  <c r="W671" i="11"/>
  <c r="V671" i="11"/>
  <c r="X671" i="11" s="1"/>
  <c r="Y670" i="11"/>
  <c r="X670" i="11"/>
  <c r="W670" i="11"/>
  <c r="V670" i="11"/>
  <c r="Y669" i="11"/>
  <c r="W669" i="11"/>
  <c r="V669" i="11"/>
  <c r="X669" i="11" s="1"/>
  <c r="X668" i="11"/>
  <c r="W668" i="11"/>
  <c r="Y668" i="11" s="1"/>
  <c r="V668" i="11"/>
  <c r="W667" i="11"/>
  <c r="Y667" i="11" s="1"/>
  <c r="V667" i="11"/>
  <c r="X667" i="11" s="1"/>
  <c r="Y666" i="11"/>
  <c r="W666" i="11"/>
  <c r="V666" i="11"/>
  <c r="X666" i="11" s="1"/>
  <c r="AA665" i="11" s="1" a="1"/>
  <c r="AA665" i="11" s="1"/>
  <c r="AJ665" i="11" s="1"/>
  <c r="Y665" i="11"/>
  <c r="X665" i="11"/>
  <c r="W665" i="11"/>
  <c r="V665" i="11"/>
  <c r="AJ664" i="11"/>
  <c r="Y663" i="11"/>
  <c r="W663" i="11"/>
  <c r="V663" i="11"/>
  <c r="X663" i="11" s="1"/>
  <c r="Y662" i="11"/>
  <c r="W662" i="11"/>
  <c r="V662" i="11"/>
  <c r="X662" i="11" s="1"/>
  <c r="Y661" i="11"/>
  <c r="W661" i="11"/>
  <c r="V661" i="11"/>
  <c r="X661" i="11" s="1"/>
  <c r="Y660" i="11"/>
  <c r="W660" i="11"/>
  <c r="V660" i="11"/>
  <c r="X660" i="11" s="1"/>
  <c r="Y659" i="11"/>
  <c r="W659" i="11"/>
  <c r="V659" i="11"/>
  <c r="X659" i="11" s="1"/>
  <c r="Y658" i="11"/>
  <c r="X658" i="11"/>
  <c r="W658" i="11"/>
  <c r="V658" i="11"/>
  <c r="Y657" i="11"/>
  <c r="W657" i="11"/>
  <c r="V657" i="11"/>
  <c r="X657" i="11" s="1"/>
  <c r="Y656" i="11"/>
  <c r="AA651" i="11" s="1" a="1"/>
  <c r="AA651" i="11" s="1"/>
  <c r="AJ651" i="11" s="1"/>
  <c r="X656" i="11"/>
  <c r="AA650" i="11" s="1" a="1"/>
  <c r="AA650" i="11" s="1"/>
  <c r="AJ650" i="11" s="1"/>
  <c r="W656" i="11"/>
  <c r="V656" i="11"/>
  <c r="Y655" i="11"/>
  <c r="W655" i="11"/>
  <c r="V655" i="11"/>
  <c r="X655" i="11" s="1"/>
  <c r="Y654" i="11"/>
  <c r="W654" i="11"/>
  <c r="V654" i="11"/>
  <c r="X654" i="11" s="1"/>
  <c r="Y653" i="11"/>
  <c r="W653" i="11"/>
  <c r="V653" i="11"/>
  <c r="X653" i="11" s="1"/>
  <c r="Y652" i="11"/>
  <c r="W652" i="11"/>
  <c r="V652" i="11"/>
  <c r="X652" i="11" s="1"/>
  <c r="X651" i="11"/>
  <c r="W651" i="11"/>
  <c r="Y651" i="11" s="1"/>
  <c r="V651" i="11"/>
  <c r="W650" i="11"/>
  <c r="Y650" i="11" s="1"/>
  <c r="V650" i="11"/>
  <c r="X650" i="11" s="1"/>
  <c r="W649" i="11"/>
  <c r="Y649" i="11" s="1"/>
  <c r="V649" i="11"/>
  <c r="X649" i="11" s="1"/>
  <c r="Y648" i="11"/>
  <c r="W648" i="11"/>
  <c r="V648" i="11"/>
  <c r="X648" i="11" s="1"/>
  <c r="AJ647" i="11"/>
  <c r="W646" i="11"/>
  <c r="Y646" i="11" s="1"/>
  <c r="V646" i="11"/>
  <c r="X646" i="11" s="1"/>
  <c r="W645" i="11"/>
  <c r="Y645" i="11" s="1"/>
  <c r="V645" i="11"/>
  <c r="X645" i="11" s="1"/>
  <c r="W644" i="11"/>
  <c r="Y644" i="11" s="1"/>
  <c r="V644" i="11"/>
  <c r="X644" i="11" s="1"/>
  <c r="W643" i="11"/>
  <c r="Y643" i="11" s="1"/>
  <c r="V643" i="11"/>
  <c r="X643" i="11" s="1"/>
  <c r="W642" i="11"/>
  <c r="Y642" i="11" s="1"/>
  <c r="V642" i="11"/>
  <c r="X642" i="11" s="1"/>
  <c r="W641" i="11"/>
  <c r="Y641" i="11" s="1"/>
  <c r="V641" i="11"/>
  <c r="X641" i="11" s="1"/>
  <c r="W640" i="11"/>
  <c r="Y640" i="11" s="1"/>
  <c r="V640" i="11"/>
  <c r="X640" i="11" s="1"/>
  <c r="W639" i="11"/>
  <c r="Y639" i="11" s="1"/>
  <c r="AA634" i="11" s="1" a="1"/>
  <c r="AA634" i="11" s="1"/>
  <c r="AJ634" i="11" s="1"/>
  <c r="V639" i="11"/>
  <c r="X639" i="11" s="1"/>
  <c r="AA633" i="11" s="1" a="1"/>
  <c r="AA633" i="11" s="1"/>
  <c r="AJ633" i="11" s="1"/>
  <c r="W638" i="11"/>
  <c r="Y638" i="11" s="1"/>
  <c r="V638" i="11"/>
  <c r="X638" i="11" s="1"/>
  <c r="W637" i="11"/>
  <c r="Y637" i="11" s="1"/>
  <c r="V637" i="11"/>
  <c r="X637" i="11" s="1"/>
  <c r="W636" i="11"/>
  <c r="Y636" i="11" s="1"/>
  <c r="V636" i="11"/>
  <c r="X636" i="11" s="1"/>
  <c r="W635" i="11"/>
  <c r="Y635" i="11" s="1"/>
  <c r="V635" i="11"/>
  <c r="X635" i="11" s="1"/>
  <c r="Y634" i="11"/>
  <c r="W634" i="11"/>
  <c r="V634" i="11"/>
  <c r="X634" i="11" s="1"/>
  <c r="Y633" i="11"/>
  <c r="X633" i="11"/>
  <c r="W633" i="11"/>
  <c r="V633" i="11"/>
  <c r="X632" i="11"/>
  <c r="W632" i="11"/>
  <c r="Y632" i="11" s="1"/>
  <c r="V632" i="11"/>
  <c r="W631" i="11"/>
  <c r="Y631" i="11" s="1"/>
  <c r="V631" i="11"/>
  <c r="X631" i="11" s="1"/>
  <c r="AJ630" i="11"/>
  <c r="X629" i="11"/>
  <c r="W629" i="11"/>
  <c r="Y629" i="11" s="1"/>
  <c r="V629" i="11"/>
  <c r="W628" i="11"/>
  <c r="Y628" i="11" s="1"/>
  <c r="V628" i="11"/>
  <c r="X628" i="11" s="1"/>
  <c r="X627" i="11"/>
  <c r="W627" i="11"/>
  <c r="Y627" i="11" s="1"/>
  <c r="V627" i="11"/>
  <c r="W626" i="11"/>
  <c r="Y626" i="11" s="1"/>
  <c r="V626" i="11"/>
  <c r="X626" i="11" s="1"/>
  <c r="X625" i="11"/>
  <c r="W625" i="11"/>
  <c r="Y625" i="11" s="1"/>
  <c r="V625" i="11"/>
  <c r="W624" i="11"/>
  <c r="Y624" i="11" s="1"/>
  <c r="V624" i="11"/>
  <c r="X624" i="11" s="1"/>
  <c r="X623" i="11"/>
  <c r="W623" i="11"/>
  <c r="Y623" i="11" s="1"/>
  <c r="V623" i="11"/>
  <c r="W622" i="11"/>
  <c r="Y622" i="11" s="1"/>
  <c r="V622" i="11"/>
  <c r="X622" i="11" s="1"/>
  <c r="AA616" i="11" s="1" a="1"/>
  <c r="AA616" i="11" s="1"/>
  <c r="AJ616" i="11" s="1"/>
  <c r="X621" i="11"/>
  <c r="W621" i="11"/>
  <c r="Y621" i="11" s="1"/>
  <c r="V621" i="11"/>
  <c r="W620" i="11"/>
  <c r="Y620" i="11" s="1"/>
  <c r="V620" i="11"/>
  <c r="X620" i="11" s="1"/>
  <c r="X619" i="11"/>
  <c r="W619" i="11"/>
  <c r="Y619" i="11" s="1"/>
  <c r="V619" i="11"/>
  <c r="W618" i="11"/>
  <c r="Y618" i="11" s="1"/>
  <c r="V618" i="11"/>
  <c r="X618" i="11" s="1"/>
  <c r="W617" i="11"/>
  <c r="Y617" i="11" s="1"/>
  <c r="V617" i="11"/>
  <c r="X617" i="11" s="1"/>
  <c r="Y616" i="11"/>
  <c r="W616" i="11"/>
  <c r="V616" i="11"/>
  <c r="X616" i="11" s="1"/>
  <c r="Y615" i="11"/>
  <c r="X615" i="11"/>
  <c r="W615" i="11"/>
  <c r="V615" i="11"/>
  <c r="X614" i="11"/>
  <c r="W614" i="11"/>
  <c r="Y614" i="11" s="1"/>
  <c r="V614" i="11"/>
  <c r="AJ613" i="11"/>
  <c r="X612" i="11"/>
  <c r="W612" i="11"/>
  <c r="Y612" i="11" s="1"/>
  <c r="V612" i="11"/>
  <c r="W611" i="11"/>
  <c r="Y611" i="11" s="1"/>
  <c r="V611" i="11"/>
  <c r="X611" i="11" s="1"/>
  <c r="X610" i="11"/>
  <c r="W610" i="11"/>
  <c r="Y610" i="11" s="1"/>
  <c r="V610" i="11"/>
  <c r="W609" i="11"/>
  <c r="Y609" i="11" s="1"/>
  <c r="V609" i="11"/>
  <c r="X609" i="11" s="1"/>
  <c r="X608" i="11"/>
  <c r="W608" i="11"/>
  <c r="Y608" i="11" s="1"/>
  <c r="V608" i="11"/>
  <c r="W607" i="11"/>
  <c r="Y607" i="11" s="1"/>
  <c r="V607" i="11"/>
  <c r="X607" i="11" s="1"/>
  <c r="X606" i="11"/>
  <c r="W606" i="11"/>
  <c r="Y606" i="11" s="1"/>
  <c r="V606" i="11"/>
  <c r="W605" i="11"/>
  <c r="Y605" i="11" s="1"/>
  <c r="V605" i="11"/>
  <c r="X605" i="11" s="1"/>
  <c r="X604" i="11"/>
  <c r="W604" i="11"/>
  <c r="Y604" i="11" s="1"/>
  <c r="V604" i="11"/>
  <c r="W603" i="11"/>
  <c r="Y603" i="11" s="1"/>
  <c r="V603" i="11"/>
  <c r="X603" i="11" s="1"/>
  <c r="X602" i="11"/>
  <c r="W602" i="11"/>
  <c r="Y602" i="11" s="1"/>
  <c r="V602" i="11"/>
  <c r="W601" i="11"/>
  <c r="Y601" i="11" s="1"/>
  <c r="V601" i="11"/>
  <c r="X601" i="11" s="1"/>
  <c r="W600" i="11"/>
  <c r="Y600" i="11" s="1"/>
  <c r="V600" i="11"/>
  <c r="X600" i="11" s="1"/>
  <c r="Y599" i="11"/>
  <c r="W599" i="11"/>
  <c r="V599" i="11"/>
  <c r="X599" i="11" s="1"/>
  <c r="Y598" i="11"/>
  <c r="X598" i="11"/>
  <c r="W598" i="11"/>
  <c r="V598" i="11"/>
  <c r="X597" i="11"/>
  <c r="W597" i="11"/>
  <c r="Y597" i="11" s="1"/>
  <c r="V597" i="11"/>
  <c r="AJ596" i="11"/>
  <c r="Y595" i="11"/>
  <c r="W595" i="11"/>
  <c r="V595" i="11"/>
  <c r="X595" i="11" s="1"/>
  <c r="W594" i="11"/>
  <c r="Y594" i="11" s="1"/>
  <c r="V594" i="11"/>
  <c r="X594" i="11" s="1"/>
  <c r="Y593" i="11"/>
  <c r="W593" i="11"/>
  <c r="V593" i="11"/>
  <c r="X593" i="11" s="1"/>
  <c r="W592" i="11"/>
  <c r="Y592" i="11" s="1"/>
  <c r="V592" i="11"/>
  <c r="X592" i="11" s="1"/>
  <c r="Y591" i="11"/>
  <c r="W591" i="11"/>
  <c r="V591" i="11"/>
  <c r="X591" i="11" s="1"/>
  <c r="W590" i="11"/>
  <c r="Y590" i="11" s="1"/>
  <c r="V590" i="11"/>
  <c r="X590" i="11" s="1"/>
  <c r="Y589" i="11"/>
  <c r="W589" i="11"/>
  <c r="V589" i="11"/>
  <c r="X589" i="11" s="1"/>
  <c r="W588" i="11"/>
  <c r="Y588" i="11" s="1"/>
  <c r="V588" i="11"/>
  <c r="X588" i="11" s="1"/>
  <c r="Y587" i="11"/>
  <c r="W587" i="11"/>
  <c r="V587" i="11"/>
  <c r="X587" i="11" s="1"/>
  <c r="W586" i="11"/>
  <c r="Y586" i="11" s="1"/>
  <c r="V586" i="11"/>
  <c r="X586" i="11" s="1"/>
  <c r="Y585" i="11"/>
  <c r="W585" i="11"/>
  <c r="V585" i="11"/>
  <c r="X585" i="11" s="1"/>
  <c r="W584" i="11"/>
  <c r="Y584" i="11" s="1"/>
  <c r="V584" i="11"/>
  <c r="X584" i="11" s="1"/>
  <c r="Y583" i="11"/>
  <c r="W583" i="11"/>
  <c r="V583" i="11"/>
  <c r="X583" i="11" s="1"/>
  <c r="Y582" i="11"/>
  <c r="X582" i="11"/>
  <c r="W582" i="11"/>
  <c r="V582" i="11"/>
  <c r="X581" i="11"/>
  <c r="W581" i="11"/>
  <c r="Y581" i="11" s="1"/>
  <c r="V581" i="11"/>
  <c r="Y580" i="11"/>
  <c r="W580" i="11"/>
  <c r="V580" i="11"/>
  <c r="X580" i="11" s="1"/>
  <c r="AJ579" i="11"/>
  <c r="Y578" i="11"/>
  <c r="X578" i="11"/>
  <c r="W578" i="11"/>
  <c r="V578" i="11"/>
  <c r="Y577" i="11"/>
  <c r="W577" i="11"/>
  <c r="V577" i="11"/>
  <c r="X577" i="11" s="1"/>
  <c r="Y576" i="11"/>
  <c r="X576" i="11"/>
  <c r="W576" i="11"/>
  <c r="V576" i="11"/>
  <c r="Y575" i="11"/>
  <c r="W575" i="11"/>
  <c r="V575" i="11"/>
  <c r="X575" i="11" s="1"/>
  <c r="Y574" i="11"/>
  <c r="X574" i="11"/>
  <c r="W574" i="11"/>
  <c r="V574" i="11"/>
  <c r="Y573" i="11"/>
  <c r="W573" i="11"/>
  <c r="V573" i="11"/>
  <c r="X573" i="11" s="1"/>
  <c r="Y572" i="11"/>
  <c r="X572" i="11"/>
  <c r="W572" i="11"/>
  <c r="V572" i="11"/>
  <c r="Y571" i="11"/>
  <c r="AA566" i="11" s="1" a="1"/>
  <c r="AA566" i="11" s="1"/>
  <c r="AJ566" i="11" s="1"/>
  <c r="W571" i="11"/>
  <c r="V571" i="11"/>
  <c r="X571" i="11" s="1"/>
  <c r="AA565" i="11" s="1" a="1"/>
  <c r="AA565" i="11" s="1"/>
  <c r="AJ565" i="11" s="1"/>
  <c r="Y570" i="11"/>
  <c r="X570" i="11"/>
  <c r="W570" i="11"/>
  <c r="V570" i="11"/>
  <c r="Y569" i="11"/>
  <c r="W569" i="11"/>
  <c r="V569" i="11"/>
  <c r="X569" i="11" s="1"/>
  <c r="Y568" i="11"/>
  <c r="X568" i="11"/>
  <c r="W568" i="11"/>
  <c r="V568" i="11"/>
  <c r="Y567" i="11"/>
  <c r="W567" i="11"/>
  <c r="V567" i="11"/>
  <c r="X567" i="11" s="1"/>
  <c r="X566" i="11"/>
  <c r="W566" i="11"/>
  <c r="Y566" i="11" s="1"/>
  <c r="V566" i="11"/>
  <c r="W565" i="11"/>
  <c r="Y565" i="11" s="1"/>
  <c r="V565" i="11"/>
  <c r="X565" i="11" s="1"/>
  <c r="Y564" i="11"/>
  <c r="W564" i="11"/>
  <c r="V564" i="11"/>
  <c r="X564" i="11" s="1"/>
  <c r="AA563" i="11" s="1" a="1"/>
  <c r="AA563" i="11" s="1"/>
  <c r="AJ563" i="11" s="1"/>
  <c r="Y563" i="11"/>
  <c r="X563" i="11"/>
  <c r="W563" i="11"/>
  <c r="V563" i="11"/>
  <c r="AJ562" i="11"/>
  <c r="Y561" i="11"/>
  <c r="X561" i="11"/>
  <c r="W561" i="11"/>
  <c r="V561" i="11"/>
  <c r="Y560" i="11"/>
  <c r="W560" i="11"/>
  <c r="V560" i="11"/>
  <c r="X560" i="11" s="1"/>
  <c r="Y559" i="11"/>
  <c r="X559" i="11"/>
  <c r="W559" i="11"/>
  <c r="V559" i="11"/>
  <c r="Y558" i="11"/>
  <c r="W558" i="11"/>
  <c r="V558" i="11"/>
  <c r="X558" i="11" s="1"/>
  <c r="Y557" i="11"/>
  <c r="X557" i="11"/>
  <c r="W557" i="11"/>
  <c r="V557" i="11"/>
  <c r="Y556" i="11"/>
  <c r="W556" i="11"/>
  <c r="V556" i="11"/>
  <c r="X556" i="11" s="1"/>
  <c r="Y555" i="11"/>
  <c r="X555" i="11"/>
  <c r="W555" i="11"/>
  <c r="V555" i="11"/>
  <c r="Y554" i="11"/>
  <c r="AA549" i="11" s="1" a="1"/>
  <c r="AA549" i="11" s="1"/>
  <c r="AJ549" i="11" s="1"/>
  <c r="W554" i="11"/>
  <c r="V554" i="11"/>
  <c r="X554" i="11" s="1"/>
  <c r="Y553" i="11"/>
  <c r="X553" i="11"/>
  <c r="W553" i="11"/>
  <c r="V553" i="11"/>
  <c r="Y552" i="11"/>
  <c r="W552" i="11"/>
  <c r="V552" i="11"/>
  <c r="X552" i="11" s="1"/>
  <c r="Y551" i="11"/>
  <c r="X551" i="11"/>
  <c r="W551" i="11"/>
  <c r="V551" i="11"/>
  <c r="Y550" i="11"/>
  <c r="W550" i="11"/>
  <c r="V550" i="11"/>
  <c r="X550" i="11" s="1"/>
  <c r="X549" i="11"/>
  <c r="W549" i="11"/>
  <c r="Y549" i="11" s="1"/>
  <c r="V549" i="11"/>
  <c r="W548" i="11"/>
  <c r="Y548" i="11" s="1"/>
  <c r="V548" i="11"/>
  <c r="X548" i="11" s="1"/>
  <c r="Y547" i="11"/>
  <c r="W547" i="11"/>
  <c r="V547" i="11"/>
  <c r="X547" i="11" s="1"/>
  <c r="AA546" i="11" s="1" a="1"/>
  <c r="AA546" i="11" s="1"/>
  <c r="AJ546" i="11" s="1"/>
  <c r="Y546" i="11"/>
  <c r="X546" i="11"/>
  <c r="W546" i="11"/>
  <c r="V546" i="11"/>
  <c r="AJ545" i="11"/>
  <c r="X544" i="11"/>
  <c r="W544" i="11"/>
  <c r="Y544" i="11" s="1"/>
  <c r="V544" i="11"/>
  <c r="W543" i="11"/>
  <c r="Y543" i="11" s="1"/>
  <c r="V543" i="11"/>
  <c r="X543" i="11" s="1"/>
  <c r="X542" i="11"/>
  <c r="W542" i="11"/>
  <c r="Y542" i="11" s="1"/>
  <c r="V542" i="11"/>
  <c r="W541" i="11"/>
  <c r="Y541" i="11" s="1"/>
  <c r="V541" i="11"/>
  <c r="X541" i="11" s="1"/>
  <c r="X540" i="11"/>
  <c r="W540" i="11"/>
  <c r="Y540" i="11" s="1"/>
  <c r="V540" i="11"/>
  <c r="W539" i="11"/>
  <c r="Y539" i="11" s="1"/>
  <c r="V539" i="11"/>
  <c r="X539" i="11" s="1"/>
  <c r="X538" i="11"/>
  <c r="W538" i="11"/>
  <c r="Y538" i="11" s="1"/>
  <c r="V538" i="11"/>
  <c r="W537" i="11"/>
  <c r="Y537" i="11" s="1"/>
  <c r="V537" i="11"/>
  <c r="X537" i="11" s="1"/>
  <c r="AA531" i="11" s="1" a="1"/>
  <c r="AA531" i="11" s="1"/>
  <c r="AJ531" i="11" s="1"/>
  <c r="X536" i="11"/>
  <c r="W536" i="11"/>
  <c r="Y536" i="11" s="1"/>
  <c r="V536" i="11"/>
  <c r="W535" i="11"/>
  <c r="Y535" i="11" s="1"/>
  <c r="V535" i="11"/>
  <c r="X535" i="11" s="1"/>
  <c r="X534" i="11"/>
  <c r="W534" i="11"/>
  <c r="Y534" i="11" s="1"/>
  <c r="V534" i="11"/>
  <c r="W533" i="11"/>
  <c r="Y533" i="11" s="1"/>
  <c r="V533" i="11"/>
  <c r="X533" i="11" s="1"/>
  <c r="W532" i="11"/>
  <c r="Y532" i="11" s="1"/>
  <c r="V532" i="11"/>
  <c r="X532" i="11" s="1"/>
  <c r="Y531" i="11"/>
  <c r="W531" i="11"/>
  <c r="V531" i="11"/>
  <c r="X531" i="11" s="1"/>
  <c r="Y530" i="11"/>
  <c r="X530" i="11"/>
  <c r="W530" i="11"/>
  <c r="V530" i="11"/>
  <c r="X529" i="11"/>
  <c r="W529" i="11"/>
  <c r="Y529" i="11" s="1"/>
  <c r="V529" i="11"/>
  <c r="AJ528" i="11"/>
  <c r="Y527" i="11"/>
  <c r="W527" i="11"/>
  <c r="V527" i="11"/>
  <c r="X527" i="11" s="1"/>
  <c r="Y526" i="11"/>
  <c r="W526" i="11"/>
  <c r="V526" i="11"/>
  <c r="X526" i="11" s="1"/>
  <c r="Y525" i="11"/>
  <c r="W525" i="11"/>
  <c r="V525" i="11"/>
  <c r="X525" i="11" s="1"/>
  <c r="Y524" i="11"/>
  <c r="W524" i="11"/>
  <c r="V524" i="11"/>
  <c r="X524" i="11" s="1"/>
  <c r="Y523" i="11"/>
  <c r="W523" i="11"/>
  <c r="V523" i="11"/>
  <c r="X523" i="11" s="1"/>
  <c r="Y522" i="11"/>
  <c r="W522" i="11"/>
  <c r="V522" i="11"/>
  <c r="X522" i="11" s="1"/>
  <c r="Y521" i="11"/>
  <c r="W521" i="11"/>
  <c r="V521" i="11"/>
  <c r="X521" i="11" s="1"/>
  <c r="Y520" i="11"/>
  <c r="AA515" i="11" s="1" a="1"/>
  <c r="AA515" i="11" s="1"/>
  <c r="AJ515" i="11" s="1"/>
  <c r="W520" i="11"/>
  <c r="V520" i="11"/>
  <c r="X520" i="11" s="1"/>
  <c r="AA514" i="11" s="1" a="1"/>
  <c r="AA514" i="11" s="1"/>
  <c r="AJ514" i="11" s="1"/>
  <c r="Y519" i="11"/>
  <c r="W519" i="11"/>
  <c r="V519" i="11"/>
  <c r="X519" i="11" s="1"/>
  <c r="Y518" i="11"/>
  <c r="W518" i="11"/>
  <c r="V518" i="11"/>
  <c r="X518" i="11" s="1"/>
  <c r="Y517" i="11"/>
  <c r="W517" i="11"/>
  <c r="V517" i="11"/>
  <c r="X517" i="11" s="1"/>
  <c r="Y516" i="11"/>
  <c r="W516" i="11"/>
  <c r="V516" i="11"/>
  <c r="X516" i="11" s="1"/>
  <c r="Y515" i="11"/>
  <c r="X515" i="11"/>
  <c r="W515" i="11"/>
  <c r="V515" i="11"/>
  <c r="X514" i="11"/>
  <c r="W514" i="11"/>
  <c r="Y514" i="11" s="1"/>
  <c r="V514" i="11"/>
  <c r="W513" i="11"/>
  <c r="Y513" i="11" s="1"/>
  <c r="V513" i="11"/>
  <c r="X513" i="11" s="1"/>
  <c r="Y512" i="11"/>
  <c r="AA513" i="11" s="1" a="1"/>
  <c r="AA513" i="11" s="1"/>
  <c r="AJ513" i="11" s="1"/>
  <c r="W512" i="11"/>
  <c r="V512" i="11"/>
  <c r="X512" i="11" s="1"/>
  <c r="AA512" i="11" s="1" a="1"/>
  <c r="AA512" i="11" s="1"/>
  <c r="AJ512" i="11" s="1"/>
  <c r="AJ511" i="11"/>
  <c r="Y510" i="11"/>
  <c r="X510" i="11"/>
  <c r="W510" i="11"/>
  <c r="V510" i="11"/>
  <c r="Y509" i="11"/>
  <c r="W509" i="11"/>
  <c r="V509" i="11"/>
  <c r="X509" i="11" s="1"/>
  <c r="Y508" i="11"/>
  <c r="X508" i="11"/>
  <c r="W508" i="11"/>
  <c r="V508" i="11"/>
  <c r="Y507" i="11"/>
  <c r="W507" i="11"/>
  <c r="V507" i="11"/>
  <c r="X507" i="11" s="1"/>
  <c r="Y506" i="11"/>
  <c r="X506" i="11"/>
  <c r="W506" i="11"/>
  <c r="V506" i="11"/>
  <c r="Y505" i="11"/>
  <c r="W505" i="11"/>
  <c r="V505" i="11"/>
  <c r="X505" i="11" s="1"/>
  <c r="Y504" i="11"/>
  <c r="X504" i="11"/>
  <c r="W504" i="11"/>
  <c r="V504" i="11"/>
  <c r="Y503" i="11"/>
  <c r="AA498" i="11" s="1" a="1"/>
  <c r="AA498" i="11" s="1"/>
  <c r="AJ498" i="11" s="1"/>
  <c r="W503" i="11"/>
  <c r="V503" i="11"/>
  <c r="X503" i="11" s="1"/>
  <c r="Y502" i="11"/>
  <c r="X502" i="11"/>
  <c r="W502" i="11"/>
  <c r="V502" i="11"/>
  <c r="Y501" i="11"/>
  <c r="W501" i="11"/>
  <c r="V501" i="11"/>
  <c r="X501" i="11" s="1"/>
  <c r="Y500" i="11"/>
  <c r="X500" i="11"/>
  <c r="W500" i="11"/>
  <c r="V500" i="11"/>
  <c r="Y499" i="11"/>
  <c r="W499" i="11"/>
  <c r="V499" i="11"/>
  <c r="X499" i="11" s="1"/>
  <c r="X498" i="11"/>
  <c r="W498" i="11"/>
  <c r="Y498" i="11" s="1"/>
  <c r="V498" i="11"/>
  <c r="W497" i="11"/>
  <c r="Y497" i="11" s="1"/>
  <c r="V497" i="11"/>
  <c r="X497" i="11" s="1"/>
  <c r="Y496" i="11"/>
  <c r="W496" i="11"/>
  <c r="V496" i="11"/>
  <c r="X496" i="11" s="1"/>
  <c r="AA495" i="11" s="1" a="1"/>
  <c r="AA495" i="11" s="1"/>
  <c r="AJ495" i="11" s="1"/>
  <c r="Y495" i="11"/>
  <c r="X495" i="11"/>
  <c r="W495" i="11"/>
  <c r="V495" i="11"/>
  <c r="AJ494" i="11"/>
  <c r="W493" i="11"/>
  <c r="Y493" i="11" s="1"/>
  <c r="V493" i="11"/>
  <c r="X493" i="11" s="1"/>
  <c r="W492" i="11"/>
  <c r="Y492" i="11" s="1"/>
  <c r="V492" i="11"/>
  <c r="X492" i="11" s="1"/>
  <c r="W491" i="11"/>
  <c r="Y491" i="11" s="1"/>
  <c r="V491" i="11"/>
  <c r="X491" i="11" s="1"/>
  <c r="W490" i="11"/>
  <c r="Y490" i="11" s="1"/>
  <c r="V490" i="11"/>
  <c r="X490" i="11" s="1"/>
  <c r="W489" i="11"/>
  <c r="Y489" i="11" s="1"/>
  <c r="V489" i="11"/>
  <c r="X489" i="11" s="1"/>
  <c r="W488" i="11"/>
  <c r="Y488" i="11" s="1"/>
  <c r="V488" i="11"/>
  <c r="X488" i="11" s="1"/>
  <c r="W487" i="11"/>
  <c r="Y487" i="11" s="1"/>
  <c r="V487" i="11"/>
  <c r="X487" i="11" s="1"/>
  <c r="W486" i="11"/>
  <c r="Y486" i="11" s="1"/>
  <c r="V486" i="11"/>
  <c r="X486" i="11" s="1"/>
  <c r="W485" i="11"/>
  <c r="Y485" i="11" s="1"/>
  <c r="V485" i="11"/>
  <c r="X485" i="11" s="1"/>
  <c r="W484" i="11"/>
  <c r="Y484" i="11" s="1"/>
  <c r="V484" i="11"/>
  <c r="X484" i="11" s="1"/>
  <c r="W483" i="11"/>
  <c r="Y483" i="11" s="1"/>
  <c r="V483" i="11"/>
  <c r="X483" i="11" s="1"/>
  <c r="W482" i="11"/>
  <c r="Y482" i="11" s="1"/>
  <c r="V482" i="11"/>
  <c r="X482" i="11" s="1"/>
  <c r="Y481" i="11"/>
  <c r="W481" i="11"/>
  <c r="V481" i="11"/>
  <c r="X481" i="11" s="1"/>
  <c r="X480" i="11"/>
  <c r="W480" i="11"/>
  <c r="Y480" i="11" s="1"/>
  <c r="V480" i="11"/>
  <c r="W479" i="11"/>
  <c r="Y479" i="11" s="1"/>
  <c r="V479" i="11"/>
  <c r="X479" i="11" s="1"/>
  <c r="W478" i="11"/>
  <c r="Y478" i="11" s="1"/>
  <c r="V478" i="11"/>
  <c r="X478" i="11" s="1"/>
  <c r="AJ477" i="11"/>
  <c r="W476" i="11"/>
  <c r="Y476" i="11" s="1"/>
  <c r="V476" i="11"/>
  <c r="X476" i="11" s="1"/>
  <c r="W475" i="11"/>
  <c r="Y475" i="11" s="1"/>
  <c r="V475" i="11"/>
  <c r="X475" i="11" s="1"/>
  <c r="W474" i="11"/>
  <c r="Y474" i="11" s="1"/>
  <c r="V474" i="11"/>
  <c r="X474" i="11" s="1"/>
  <c r="W473" i="11"/>
  <c r="Y473" i="11" s="1"/>
  <c r="V473" i="11"/>
  <c r="X473" i="11" s="1"/>
  <c r="W472" i="11"/>
  <c r="Y472" i="11" s="1"/>
  <c r="V472" i="11"/>
  <c r="X472" i="11" s="1"/>
  <c r="W471" i="11"/>
  <c r="Y471" i="11" s="1"/>
  <c r="V471" i="11"/>
  <c r="X471" i="11" s="1"/>
  <c r="W470" i="11"/>
  <c r="Y470" i="11" s="1"/>
  <c r="V470" i="11"/>
  <c r="X470" i="11" s="1"/>
  <c r="W469" i="11"/>
  <c r="Y469" i="11" s="1"/>
  <c r="AA464" i="11" s="1" a="1"/>
  <c r="AA464" i="11" s="1"/>
  <c r="AJ464" i="11" s="1"/>
  <c r="V469" i="11"/>
  <c r="X469" i="11" s="1"/>
  <c r="AA463" i="11" s="1" a="1"/>
  <c r="AA463" i="11" s="1"/>
  <c r="AJ463" i="11" s="1"/>
  <c r="W468" i="11"/>
  <c r="Y468" i="11" s="1"/>
  <c r="V468" i="11"/>
  <c r="X468" i="11" s="1"/>
  <c r="W467" i="11"/>
  <c r="Y467" i="11" s="1"/>
  <c r="V467" i="11"/>
  <c r="X467" i="11" s="1"/>
  <c r="W466" i="11"/>
  <c r="Y466" i="11" s="1"/>
  <c r="V466" i="11"/>
  <c r="X466" i="11" s="1"/>
  <c r="W465" i="11"/>
  <c r="Y465" i="11" s="1"/>
  <c r="V465" i="11"/>
  <c r="X465" i="11" s="1"/>
  <c r="W464" i="11"/>
  <c r="Y464" i="11" s="1"/>
  <c r="V464" i="11"/>
  <c r="X464" i="11" s="1"/>
  <c r="Y463" i="11"/>
  <c r="W463" i="11"/>
  <c r="V463" i="11"/>
  <c r="X463" i="11" s="1"/>
  <c r="X462" i="11"/>
  <c r="W462" i="11"/>
  <c r="Y462" i="11" s="1"/>
  <c r="V462" i="11"/>
  <c r="W461" i="11"/>
  <c r="Y461" i="11" s="1"/>
  <c r="V461" i="11"/>
  <c r="X461" i="11" s="1"/>
  <c r="AJ460" i="11"/>
  <c r="X459" i="11"/>
  <c r="W459" i="11"/>
  <c r="Y459" i="11" s="1"/>
  <c r="V459" i="11"/>
  <c r="W458" i="11"/>
  <c r="Y458" i="11" s="1"/>
  <c r="V458" i="11"/>
  <c r="X458" i="11" s="1"/>
  <c r="X457" i="11"/>
  <c r="W457" i="11"/>
  <c r="Y457" i="11" s="1"/>
  <c r="V457" i="11"/>
  <c r="W456" i="11"/>
  <c r="Y456" i="11" s="1"/>
  <c r="V456" i="11"/>
  <c r="X456" i="11" s="1"/>
  <c r="X455" i="11"/>
  <c r="W455" i="11"/>
  <c r="Y455" i="11" s="1"/>
  <c r="V455" i="11"/>
  <c r="W454" i="11"/>
  <c r="Y454" i="11" s="1"/>
  <c r="V454" i="11"/>
  <c r="X454" i="11" s="1"/>
  <c r="X453" i="11"/>
  <c r="W453" i="11"/>
  <c r="Y453" i="11" s="1"/>
  <c r="V453" i="11"/>
  <c r="W452" i="11"/>
  <c r="Y452" i="11" s="1"/>
  <c r="V452" i="11"/>
  <c r="X452" i="11" s="1"/>
  <c r="X451" i="11"/>
  <c r="W451" i="11"/>
  <c r="Y451" i="11" s="1"/>
  <c r="V451" i="11"/>
  <c r="W450" i="11"/>
  <c r="Y450" i="11" s="1"/>
  <c r="V450" i="11"/>
  <c r="X450" i="11" s="1"/>
  <c r="X449" i="11"/>
  <c r="W449" i="11"/>
  <c r="Y449" i="11" s="1"/>
  <c r="V449" i="11"/>
  <c r="W448" i="11"/>
  <c r="Y448" i="11" s="1"/>
  <c r="V448" i="11"/>
  <c r="X448" i="11" s="1"/>
  <c r="W447" i="11"/>
  <c r="Y447" i="11" s="1"/>
  <c r="V447" i="11"/>
  <c r="X447" i="11" s="1"/>
  <c r="Y446" i="11"/>
  <c r="W446" i="11"/>
  <c r="V446" i="11"/>
  <c r="X446" i="11" s="1"/>
  <c r="Y445" i="11"/>
  <c r="X445" i="11"/>
  <c r="W445" i="11"/>
  <c r="V445" i="11"/>
  <c r="X444" i="11"/>
  <c r="W444" i="11"/>
  <c r="Y444" i="11" s="1"/>
  <c r="AA445" i="11" s="1" a="1"/>
  <c r="AA445" i="11" s="1"/>
  <c r="AJ445" i="11" s="1"/>
  <c r="V444" i="11"/>
  <c r="AJ443" i="11"/>
  <c r="Y442" i="11"/>
  <c r="W442" i="11"/>
  <c r="V442" i="11"/>
  <c r="X442" i="11" s="1"/>
  <c r="W441" i="11"/>
  <c r="Y441" i="11" s="1"/>
  <c r="V441" i="11"/>
  <c r="X441" i="11" s="1"/>
  <c r="Y440" i="11"/>
  <c r="W440" i="11"/>
  <c r="V440" i="11"/>
  <c r="X440" i="11" s="1"/>
  <c r="W439" i="11"/>
  <c r="Y439" i="11" s="1"/>
  <c r="V439" i="11"/>
  <c r="X439" i="11" s="1"/>
  <c r="Y438" i="11"/>
  <c r="W438" i="11"/>
  <c r="V438" i="11"/>
  <c r="X438" i="11" s="1"/>
  <c r="W437" i="11"/>
  <c r="Y437" i="11" s="1"/>
  <c r="V437" i="11"/>
  <c r="X437" i="11" s="1"/>
  <c r="Y436" i="11"/>
  <c r="W436" i="11"/>
  <c r="V436" i="11"/>
  <c r="X436" i="11" s="1"/>
  <c r="W435" i="11"/>
  <c r="Y435" i="11" s="1"/>
  <c r="V435" i="11"/>
  <c r="X435" i="11" s="1"/>
  <c r="Y434" i="11"/>
  <c r="W434" i="11"/>
  <c r="V434" i="11"/>
  <c r="X434" i="11" s="1"/>
  <c r="W433" i="11"/>
  <c r="Y433" i="11" s="1"/>
  <c r="V433" i="11"/>
  <c r="X433" i="11" s="1"/>
  <c r="Y432" i="11"/>
  <c r="W432" i="11"/>
  <c r="V432" i="11"/>
  <c r="X432" i="11" s="1"/>
  <c r="W431" i="11"/>
  <c r="Y431" i="11" s="1"/>
  <c r="V431" i="11"/>
  <c r="X431" i="11" s="1"/>
  <c r="Y430" i="11"/>
  <c r="W430" i="11"/>
  <c r="V430" i="11"/>
  <c r="X430" i="11" s="1"/>
  <c r="Y429" i="11"/>
  <c r="X429" i="11"/>
  <c r="W429" i="11"/>
  <c r="V429" i="11"/>
  <c r="X428" i="11"/>
  <c r="W428" i="11"/>
  <c r="Y428" i="11" s="1"/>
  <c r="V428" i="11"/>
  <c r="Y427" i="11"/>
  <c r="W427" i="11"/>
  <c r="V427" i="11"/>
  <c r="X427" i="11" s="1"/>
  <c r="AJ426" i="11"/>
  <c r="Y425" i="11"/>
  <c r="X425" i="11"/>
  <c r="W425" i="11"/>
  <c r="V425" i="11"/>
  <c r="Y424" i="11"/>
  <c r="W424" i="11"/>
  <c r="V424" i="11"/>
  <c r="X424" i="11" s="1"/>
  <c r="Y423" i="11"/>
  <c r="X423" i="11"/>
  <c r="W423" i="11"/>
  <c r="V423" i="11"/>
  <c r="Y422" i="11"/>
  <c r="W422" i="11"/>
  <c r="V422" i="11"/>
  <c r="X422" i="11" s="1"/>
  <c r="Y421" i="11"/>
  <c r="X421" i="11"/>
  <c r="W421" i="11"/>
  <c r="V421" i="11"/>
  <c r="Y420" i="11"/>
  <c r="W420" i="11"/>
  <c r="V420" i="11"/>
  <c r="X420" i="11" s="1"/>
  <c r="Y419" i="11"/>
  <c r="X419" i="11"/>
  <c r="W419" i="11"/>
  <c r="V419" i="11"/>
  <c r="Y418" i="11"/>
  <c r="AA413" i="11" s="1" a="1"/>
  <c r="AA413" i="11" s="1"/>
  <c r="AJ413" i="11" s="1"/>
  <c r="W418" i="11"/>
  <c r="V418" i="11"/>
  <c r="X418" i="11" s="1"/>
  <c r="Y417" i="11"/>
  <c r="X417" i="11"/>
  <c r="W417" i="11"/>
  <c r="V417" i="11"/>
  <c r="Y416" i="11"/>
  <c r="W416" i="11"/>
  <c r="V416" i="11"/>
  <c r="X416" i="11" s="1"/>
  <c r="Y415" i="11"/>
  <c r="X415" i="11"/>
  <c r="W415" i="11"/>
  <c r="V415" i="11"/>
  <c r="Y414" i="11"/>
  <c r="W414" i="11"/>
  <c r="V414" i="11"/>
  <c r="X414" i="11" s="1"/>
  <c r="X413" i="11"/>
  <c r="W413" i="11"/>
  <c r="Y413" i="11" s="1"/>
  <c r="V413" i="11"/>
  <c r="W412" i="11"/>
  <c r="Y412" i="11" s="1"/>
  <c r="V412" i="11"/>
  <c r="X412" i="11" s="1"/>
  <c r="Y411" i="11"/>
  <c r="W411" i="11"/>
  <c r="V411" i="11"/>
  <c r="X411" i="11" s="1"/>
  <c r="AA410" i="11" s="1" a="1"/>
  <c r="AA410" i="11" s="1"/>
  <c r="AJ410" i="11" s="1"/>
  <c r="Y410" i="11"/>
  <c r="X410" i="11"/>
  <c r="W410" i="11"/>
  <c r="V410" i="11"/>
  <c r="AJ409" i="11"/>
  <c r="W408" i="11"/>
  <c r="Y408" i="11" s="1"/>
  <c r="V408" i="11"/>
  <c r="X408" i="11" s="1"/>
  <c r="W407" i="11"/>
  <c r="Y407" i="11" s="1"/>
  <c r="V407" i="11"/>
  <c r="X407" i="11" s="1"/>
  <c r="W406" i="11"/>
  <c r="Y406" i="11" s="1"/>
  <c r="V406" i="11"/>
  <c r="X406" i="11" s="1"/>
  <c r="W405" i="11"/>
  <c r="Y405" i="11" s="1"/>
  <c r="V405" i="11"/>
  <c r="X405" i="11" s="1"/>
  <c r="W404" i="11"/>
  <c r="Y404" i="11" s="1"/>
  <c r="V404" i="11"/>
  <c r="X404" i="11" s="1"/>
  <c r="W403" i="11"/>
  <c r="Y403" i="11" s="1"/>
  <c r="V403" i="11"/>
  <c r="X403" i="11" s="1"/>
  <c r="W402" i="11"/>
  <c r="Y402" i="11" s="1"/>
  <c r="V402" i="11"/>
  <c r="X402" i="11" s="1"/>
  <c r="W401" i="11"/>
  <c r="Y401" i="11" s="1"/>
  <c r="V401" i="11"/>
  <c r="X401" i="11" s="1"/>
  <c r="AA395" i="11" s="1" a="1"/>
  <c r="AA395" i="11" s="1"/>
  <c r="AJ395" i="11" s="1"/>
  <c r="W400" i="11"/>
  <c r="Y400" i="11" s="1"/>
  <c r="V400" i="11"/>
  <c r="X400" i="11" s="1"/>
  <c r="W399" i="11"/>
  <c r="Y399" i="11" s="1"/>
  <c r="V399" i="11"/>
  <c r="X399" i="11" s="1"/>
  <c r="W398" i="11"/>
  <c r="Y398" i="11" s="1"/>
  <c r="V398" i="11"/>
  <c r="X398" i="11" s="1"/>
  <c r="W397" i="11"/>
  <c r="Y397" i="11" s="1"/>
  <c r="V397" i="11"/>
  <c r="X397" i="11" s="1"/>
  <c r="Y396" i="11"/>
  <c r="W396" i="11"/>
  <c r="V396" i="11"/>
  <c r="X396" i="11" s="1"/>
  <c r="Y395" i="11"/>
  <c r="X395" i="11"/>
  <c r="W395" i="11"/>
  <c r="V395" i="11"/>
  <c r="X394" i="11"/>
  <c r="W394" i="11"/>
  <c r="Y394" i="11" s="1"/>
  <c r="V394" i="11"/>
  <c r="W393" i="11"/>
  <c r="Y393" i="11" s="1"/>
  <c r="V393" i="11"/>
  <c r="X393" i="11" s="1"/>
  <c r="AJ392" i="11"/>
  <c r="Y391" i="11"/>
  <c r="W391" i="11"/>
  <c r="V391" i="11"/>
  <c r="X391" i="11" s="1"/>
  <c r="Y390" i="11"/>
  <c r="X390" i="11"/>
  <c r="W390" i="11"/>
  <c r="V390" i="11"/>
  <c r="Y389" i="11"/>
  <c r="W389" i="11"/>
  <c r="V389" i="11"/>
  <c r="X389" i="11" s="1"/>
  <c r="Y388" i="11"/>
  <c r="X388" i="11"/>
  <c r="W388" i="11"/>
  <c r="V388" i="11"/>
  <c r="Y387" i="11"/>
  <c r="W387" i="11"/>
  <c r="V387" i="11"/>
  <c r="X387" i="11" s="1"/>
  <c r="Y386" i="11"/>
  <c r="X386" i="11"/>
  <c r="W386" i="11"/>
  <c r="V386" i="11"/>
  <c r="Y385" i="11"/>
  <c r="W385" i="11"/>
  <c r="V385" i="11"/>
  <c r="X385" i="11" s="1"/>
  <c r="Y384" i="11"/>
  <c r="AA379" i="11" s="1" a="1"/>
  <c r="AA379" i="11" s="1"/>
  <c r="AJ379" i="11" s="1"/>
  <c r="W384" i="11"/>
  <c r="V384" i="11"/>
  <c r="X384" i="11" s="1"/>
  <c r="Y383" i="11"/>
  <c r="W383" i="11"/>
  <c r="V383" i="11"/>
  <c r="X383" i="11" s="1"/>
  <c r="Y382" i="11"/>
  <c r="W382" i="11"/>
  <c r="V382" i="11"/>
  <c r="X382" i="11" s="1"/>
  <c r="Y381" i="11"/>
  <c r="W381" i="11"/>
  <c r="V381" i="11"/>
  <c r="X381" i="11" s="1"/>
  <c r="Y380" i="11"/>
  <c r="W380" i="11"/>
  <c r="V380" i="11"/>
  <c r="X380" i="11" s="1"/>
  <c r="X379" i="11"/>
  <c r="W379" i="11"/>
  <c r="Y379" i="11" s="1"/>
  <c r="V379" i="11"/>
  <c r="W378" i="11"/>
  <c r="Y378" i="11" s="1"/>
  <c r="V378" i="11"/>
  <c r="X378" i="11" s="1"/>
  <c r="W377" i="11"/>
  <c r="Y377" i="11" s="1"/>
  <c r="V377" i="11"/>
  <c r="X377" i="11" s="1"/>
  <c r="Y376" i="11"/>
  <c r="AA377" i="11" s="1" a="1"/>
  <c r="AA377" i="11" s="1"/>
  <c r="AJ377" i="11" s="1"/>
  <c r="W376" i="11"/>
  <c r="V376" i="11"/>
  <c r="X376" i="11" s="1"/>
  <c r="AJ375" i="11"/>
  <c r="Y374" i="11"/>
  <c r="W374" i="11"/>
  <c r="V374" i="11"/>
  <c r="X374" i="11" s="1"/>
  <c r="W373" i="11"/>
  <c r="Y373" i="11" s="1"/>
  <c r="V373" i="11"/>
  <c r="X373" i="11" s="1"/>
  <c r="Y372" i="11"/>
  <c r="W372" i="11"/>
  <c r="V372" i="11"/>
  <c r="X372" i="11" s="1"/>
  <c r="W371" i="11"/>
  <c r="Y371" i="11" s="1"/>
  <c r="V371" i="11"/>
  <c r="X371" i="11" s="1"/>
  <c r="Y370" i="11"/>
  <c r="W370" i="11"/>
  <c r="V370" i="11"/>
  <c r="X370" i="11" s="1"/>
  <c r="W369" i="11"/>
  <c r="Y369" i="11" s="1"/>
  <c r="V369" i="11"/>
  <c r="X369" i="11" s="1"/>
  <c r="Y368" i="11"/>
  <c r="W368" i="11"/>
  <c r="V368" i="11"/>
  <c r="X368" i="11" s="1"/>
  <c r="W367" i="11"/>
  <c r="Y367" i="11" s="1"/>
  <c r="AA362" i="11" s="1" a="1"/>
  <c r="AA362" i="11" s="1"/>
  <c r="AJ362" i="11" s="1"/>
  <c r="V367" i="11"/>
  <c r="X367" i="11" s="1"/>
  <c r="Y366" i="11"/>
  <c r="W366" i="11"/>
  <c r="V366" i="11"/>
  <c r="X366" i="11" s="1"/>
  <c r="W365" i="11"/>
  <c r="Y365" i="11" s="1"/>
  <c r="V365" i="11"/>
  <c r="X365" i="11" s="1"/>
  <c r="Y364" i="11"/>
  <c r="W364" i="11"/>
  <c r="V364" i="11"/>
  <c r="X364" i="11" s="1"/>
  <c r="W363" i="11"/>
  <c r="Y363" i="11" s="1"/>
  <c r="V363" i="11"/>
  <c r="X363" i="11" s="1"/>
  <c r="Y362" i="11"/>
  <c r="W362" i="11"/>
  <c r="V362" i="11"/>
  <c r="X362" i="11" s="1"/>
  <c r="X361" i="11"/>
  <c r="W361" i="11"/>
  <c r="Y361" i="11" s="1"/>
  <c r="V361" i="11"/>
  <c r="W360" i="11"/>
  <c r="Y360" i="11" s="1"/>
  <c r="V360" i="11"/>
  <c r="X360" i="11" s="1"/>
  <c r="Y359" i="11"/>
  <c r="W359" i="11"/>
  <c r="V359" i="11"/>
  <c r="X359" i="11" s="1"/>
  <c r="AJ358" i="11"/>
  <c r="W357" i="11"/>
  <c r="Y357" i="11" s="1"/>
  <c r="V357" i="11"/>
  <c r="X357" i="11" s="1"/>
  <c r="Y356" i="11"/>
  <c r="W356" i="11"/>
  <c r="V356" i="11"/>
  <c r="X356" i="11" s="1"/>
  <c r="W355" i="11"/>
  <c r="Y355" i="11" s="1"/>
  <c r="V355" i="11"/>
  <c r="X355" i="11" s="1"/>
  <c r="Y354" i="11"/>
  <c r="W354" i="11"/>
  <c r="V354" i="11"/>
  <c r="X354" i="11" s="1"/>
  <c r="W353" i="11"/>
  <c r="Y353" i="11" s="1"/>
  <c r="V353" i="11"/>
  <c r="X353" i="11" s="1"/>
  <c r="Y352" i="11"/>
  <c r="W352" i="11"/>
  <c r="V352" i="11"/>
  <c r="X352" i="11" s="1"/>
  <c r="W351" i="11"/>
  <c r="Y351" i="11" s="1"/>
  <c r="V351" i="11"/>
  <c r="X351" i="11" s="1"/>
  <c r="Y350" i="11"/>
  <c r="W350" i="11"/>
  <c r="V350" i="11"/>
  <c r="X350" i="11" s="1"/>
  <c r="W349" i="11"/>
  <c r="Y349" i="11" s="1"/>
  <c r="V349" i="11"/>
  <c r="X349" i="11" s="1"/>
  <c r="Y348" i="11"/>
  <c r="W348" i="11"/>
  <c r="V348" i="11"/>
  <c r="X348" i="11" s="1"/>
  <c r="W347" i="11"/>
  <c r="Y347" i="11" s="1"/>
  <c r="V347" i="11"/>
  <c r="X347" i="11" s="1"/>
  <c r="Y346" i="11"/>
  <c r="W346" i="11"/>
  <c r="V346" i="11"/>
  <c r="X346" i="11" s="1"/>
  <c r="X345" i="11"/>
  <c r="W345" i="11"/>
  <c r="Y345" i="11" s="1"/>
  <c r="V345" i="11"/>
  <c r="W344" i="11"/>
  <c r="Y344" i="11" s="1"/>
  <c r="V344" i="11"/>
  <c r="X344" i="11" s="1"/>
  <c r="W343" i="11"/>
  <c r="Y343" i="11" s="1"/>
  <c r="V343" i="11"/>
  <c r="X343" i="11" s="1"/>
  <c r="W342" i="11"/>
  <c r="Y342" i="11" s="1"/>
  <c r="AA343" i="11" s="1" a="1"/>
  <c r="AA343" i="11" s="1"/>
  <c r="AJ343" i="11" s="1"/>
  <c r="V342" i="11"/>
  <c r="X342" i="11" s="1"/>
  <c r="AJ341" i="11"/>
  <c r="Y340" i="11"/>
  <c r="W340" i="11"/>
  <c r="V340" i="11"/>
  <c r="X340" i="11" s="1"/>
  <c r="W339" i="11"/>
  <c r="Y339" i="11" s="1"/>
  <c r="V339" i="11"/>
  <c r="X339" i="11" s="1"/>
  <c r="Y338" i="11"/>
  <c r="W338" i="11"/>
  <c r="V338" i="11"/>
  <c r="X338" i="11" s="1"/>
  <c r="W337" i="11"/>
  <c r="Y337" i="11" s="1"/>
  <c r="V337" i="11"/>
  <c r="X337" i="11" s="1"/>
  <c r="Y336" i="11"/>
  <c r="W336" i="11"/>
  <c r="V336" i="11"/>
  <c r="X336" i="11" s="1"/>
  <c r="W335" i="11"/>
  <c r="Y335" i="11" s="1"/>
  <c r="V335" i="11"/>
  <c r="X335" i="11" s="1"/>
  <c r="Y334" i="11"/>
  <c r="W334" i="11"/>
  <c r="V334" i="11"/>
  <c r="X334" i="11" s="1"/>
  <c r="W333" i="11"/>
  <c r="Y333" i="11" s="1"/>
  <c r="V333" i="11"/>
  <c r="X333" i="11" s="1"/>
  <c r="AA327" i="11" s="1" a="1"/>
  <c r="AA327" i="11" s="1"/>
  <c r="AJ327" i="11" s="1"/>
  <c r="Y332" i="11"/>
  <c r="W332" i="11"/>
  <c r="V332" i="11"/>
  <c r="X332" i="11" s="1"/>
  <c r="W331" i="11"/>
  <c r="Y331" i="11" s="1"/>
  <c r="V331" i="11"/>
  <c r="X331" i="11" s="1"/>
  <c r="Y330" i="11"/>
  <c r="W330" i="11"/>
  <c r="V330" i="11"/>
  <c r="X330" i="11" s="1"/>
  <c r="W329" i="11"/>
  <c r="Y329" i="11" s="1"/>
  <c r="V329" i="11"/>
  <c r="X329" i="11" s="1"/>
  <c r="Y328" i="11"/>
  <c r="W328" i="11"/>
  <c r="V328" i="11"/>
  <c r="X328" i="11" s="1"/>
  <c r="Y327" i="11"/>
  <c r="X327" i="11"/>
  <c r="W327" i="11"/>
  <c r="V327" i="11"/>
  <c r="X326" i="11"/>
  <c r="W326" i="11"/>
  <c r="Y326" i="11" s="1"/>
  <c r="V326" i="11"/>
  <c r="Y325" i="11"/>
  <c r="AA326" i="11" s="1" a="1"/>
  <c r="AA326" i="11" s="1"/>
  <c r="AJ326" i="11" s="1"/>
  <c r="W325" i="11"/>
  <c r="V325" i="11"/>
  <c r="X325" i="11" s="1"/>
  <c r="AJ324" i="11"/>
  <c r="W323" i="11"/>
  <c r="Y323" i="11" s="1"/>
  <c r="V323" i="11"/>
  <c r="X323" i="11" s="1"/>
  <c r="W322" i="11"/>
  <c r="Y322" i="11" s="1"/>
  <c r="V322" i="11"/>
  <c r="X322" i="11" s="1"/>
  <c r="W321" i="11"/>
  <c r="Y321" i="11" s="1"/>
  <c r="V321" i="11"/>
  <c r="X321" i="11" s="1"/>
  <c r="W320" i="11"/>
  <c r="Y320" i="11" s="1"/>
  <c r="V320" i="11"/>
  <c r="X320" i="11" s="1"/>
  <c r="W319" i="11"/>
  <c r="Y319" i="11" s="1"/>
  <c r="V319" i="11"/>
  <c r="X319" i="11" s="1"/>
  <c r="W318" i="11"/>
  <c r="Y318" i="11" s="1"/>
  <c r="V318" i="11"/>
  <c r="X318" i="11" s="1"/>
  <c r="W317" i="11"/>
  <c r="Y317" i="11" s="1"/>
  <c r="V317" i="11"/>
  <c r="X317" i="11" s="1"/>
  <c r="W316" i="11"/>
  <c r="Y316" i="11" s="1"/>
  <c r="AA311" i="11" s="1" a="1"/>
  <c r="AA311" i="11" s="1"/>
  <c r="AJ311" i="11" s="1"/>
  <c r="V316" i="11"/>
  <c r="X316" i="11" s="1"/>
  <c r="AA310" i="11" s="1" a="1"/>
  <c r="AA310" i="11" s="1"/>
  <c r="AJ310" i="11" s="1"/>
  <c r="W315" i="11"/>
  <c r="Y315" i="11" s="1"/>
  <c r="V315" i="11"/>
  <c r="X315" i="11" s="1"/>
  <c r="W314" i="11"/>
  <c r="Y314" i="11" s="1"/>
  <c r="V314" i="11"/>
  <c r="X314" i="11" s="1"/>
  <c r="W313" i="11"/>
  <c r="Y313" i="11" s="1"/>
  <c r="V313" i="11"/>
  <c r="X313" i="11" s="1"/>
  <c r="W312" i="11"/>
  <c r="Y312" i="11" s="1"/>
  <c r="V312" i="11"/>
  <c r="X312" i="11" s="1"/>
  <c r="W311" i="11"/>
  <c r="Y311" i="11" s="1"/>
  <c r="V311" i="11"/>
  <c r="X311" i="11" s="1"/>
  <c r="Y310" i="11"/>
  <c r="W310" i="11"/>
  <c r="V310" i="11"/>
  <c r="X310" i="11" s="1"/>
  <c r="X309" i="11"/>
  <c r="W309" i="11"/>
  <c r="Y309" i="11" s="1"/>
  <c r="V309" i="11"/>
  <c r="W308" i="11"/>
  <c r="Y308" i="11" s="1"/>
  <c r="V308" i="11"/>
  <c r="X308" i="11" s="1"/>
  <c r="AJ307" i="11"/>
  <c r="Y306" i="11"/>
  <c r="W306" i="11"/>
  <c r="V306" i="11"/>
  <c r="X306" i="11" s="1"/>
  <c r="W305" i="11"/>
  <c r="Y305" i="11" s="1"/>
  <c r="V305" i="11"/>
  <c r="X305" i="11" s="1"/>
  <c r="Y304" i="11"/>
  <c r="W304" i="11"/>
  <c r="V304" i="11"/>
  <c r="X304" i="11" s="1"/>
  <c r="W303" i="11"/>
  <c r="Y303" i="11" s="1"/>
  <c r="V303" i="11"/>
  <c r="X303" i="11" s="1"/>
  <c r="Y302" i="11"/>
  <c r="W302" i="11"/>
  <c r="V302" i="11"/>
  <c r="X302" i="11" s="1"/>
  <c r="W301" i="11"/>
  <c r="Y301" i="11" s="1"/>
  <c r="V301" i="11"/>
  <c r="X301" i="11" s="1"/>
  <c r="Y300" i="11"/>
  <c r="W300" i="11"/>
  <c r="V300" i="11"/>
  <c r="X300" i="11" s="1"/>
  <c r="W299" i="11"/>
  <c r="Y299" i="11" s="1"/>
  <c r="V299" i="11"/>
  <c r="X299" i="11" s="1"/>
  <c r="Y298" i="11"/>
  <c r="W298" i="11"/>
  <c r="V298" i="11"/>
  <c r="X298" i="11" s="1"/>
  <c r="W297" i="11"/>
  <c r="Y297" i="11" s="1"/>
  <c r="V297" i="11"/>
  <c r="X297" i="11" s="1"/>
  <c r="Y296" i="11"/>
  <c r="W296" i="11"/>
  <c r="V296" i="11"/>
  <c r="X296" i="11" s="1"/>
  <c r="W295" i="11"/>
  <c r="Y295" i="11" s="1"/>
  <c r="V295" i="11"/>
  <c r="X295" i="11" s="1"/>
  <c r="Y294" i="11"/>
  <c r="W294" i="11"/>
  <c r="V294" i="11"/>
  <c r="X294" i="11" s="1"/>
  <c r="Y293" i="11"/>
  <c r="X293" i="11"/>
  <c r="W293" i="11"/>
  <c r="V293" i="11"/>
  <c r="X292" i="11"/>
  <c r="W292" i="11"/>
  <c r="Y292" i="11" s="1"/>
  <c r="V292" i="11"/>
  <c r="Y291" i="11"/>
  <c r="W291" i="11"/>
  <c r="V291" i="11"/>
  <c r="X291" i="11" s="1"/>
  <c r="AJ290" i="11"/>
  <c r="Y289" i="11"/>
  <c r="W289" i="11"/>
  <c r="V289" i="11"/>
  <c r="X289" i="11" s="1"/>
  <c r="W288" i="11"/>
  <c r="Y288" i="11" s="1"/>
  <c r="V288" i="11"/>
  <c r="X288" i="11" s="1"/>
  <c r="Y287" i="11"/>
  <c r="W287" i="11"/>
  <c r="V287" i="11"/>
  <c r="X287" i="11" s="1"/>
  <c r="W286" i="11"/>
  <c r="Y286" i="11" s="1"/>
  <c r="V286" i="11"/>
  <c r="X286" i="11" s="1"/>
  <c r="Y285" i="11"/>
  <c r="W285" i="11"/>
  <c r="V285" i="11"/>
  <c r="X285" i="11" s="1"/>
  <c r="W284" i="11"/>
  <c r="Y284" i="11" s="1"/>
  <c r="V284" i="11"/>
  <c r="X284" i="11" s="1"/>
  <c r="Y283" i="11"/>
  <c r="W283" i="11"/>
  <c r="V283" i="11"/>
  <c r="X283" i="11" s="1"/>
  <c r="W282" i="11"/>
  <c r="Y282" i="11" s="1"/>
  <c r="AA277" i="11" s="1" a="1"/>
  <c r="AA277" i="11" s="1"/>
  <c r="AJ277" i="11" s="1"/>
  <c r="V282" i="11"/>
  <c r="X282" i="11" s="1"/>
  <c r="Y281" i="11"/>
  <c r="W281" i="11"/>
  <c r="V281" i="11"/>
  <c r="X281" i="11" s="1"/>
  <c r="W280" i="11"/>
  <c r="Y280" i="11" s="1"/>
  <c r="V280" i="11"/>
  <c r="X280" i="11" s="1"/>
  <c r="Y279" i="11"/>
  <c r="W279" i="11"/>
  <c r="V279" i="11"/>
  <c r="X279" i="11" s="1"/>
  <c r="W278" i="11"/>
  <c r="Y278" i="11" s="1"/>
  <c r="V278" i="11"/>
  <c r="X278" i="11" s="1"/>
  <c r="Y277" i="11"/>
  <c r="W277" i="11"/>
  <c r="V277" i="11"/>
  <c r="X277" i="11" s="1"/>
  <c r="Y276" i="11"/>
  <c r="X276" i="11"/>
  <c r="W276" i="11"/>
  <c r="V276" i="11"/>
  <c r="X275" i="11"/>
  <c r="W275" i="11"/>
  <c r="Y275" i="11" s="1"/>
  <c r="V275" i="11"/>
  <c r="Y274" i="11"/>
  <c r="W274" i="11"/>
  <c r="V274" i="11"/>
  <c r="X274" i="11" s="1"/>
  <c r="AA274" i="11" s="1" a="1"/>
  <c r="AA274" i="11" s="1"/>
  <c r="AJ274" i="11" s="1"/>
  <c r="AJ273" i="11"/>
  <c r="X272" i="11"/>
  <c r="W272" i="11"/>
  <c r="Y272" i="11" s="1"/>
  <c r="V272" i="11"/>
  <c r="W271" i="11"/>
  <c r="Y271" i="11" s="1"/>
  <c r="V271" i="11"/>
  <c r="X271" i="11" s="1"/>
  <c r="X270" i="11"/>
  <c r="W270" i="11"/>
  <c r="Y270" i="11" s="1"/>
  <c r="V270" i="11"/>
  <c r="W269" i="11"/>
  <c r="Y269" i="11" s="1"/>
  <c r="V269" i="11"/>
  <c r="X269" i="11" s="1"/>
  <c r="X268" i="11"/>
  <c r="W268" i="11"/>
  <c r="Y268" i="11" s="1"/>
  <c r="V268" i="11"/>
  <c r="W267" i="11"/>
  <c r="Y267" i="11" s="1"/>
  <c r="V267" i="11"/>
  <c r="X267" i="11" s="1"/>
  <c r="X266" i="11"/>
  <c r="W266" i="11"/>
  <c r="Y266" i="11" s="1"/>
  <c r="V266" i="11"/>
  <c r="W265" i="11"/>
  <c r="Y265" i="11" s="1"/>
  <c r="V265" i="11"/>
  <c r="X265" i="11" s="1"/>
  <c r="AA259" i="11" s="1" a="1"/>
  <c r="AA259" i="11" s="1"/>
  <c r="AJ259" i="11" s="1"/>
  <c r="X264" i="11"/>
  <c r="W264" i="11"/>
  <c r="Y264" i="11" s="1"/>
  <c r="V264" i="11"/>
  <c r="W263" i="11"/>
  <c r="Y263" i="11" s="1"/>
  <c r="V263" i="11"/>
  <c r="X263" i="11" s="1"/>
  <c r="X262" i="11"/>
  <c r="W262" i="11"/>
  <c r="Y262" i="11" s="1"/>
  <c r="V262" i="11"/>
  <c r="W261" i="11"/>
  <c r="Y261" i="11" s="1"/>
  <c r="V261" i="11"/>
  <c r="X261" i="11" s="1"/>
  <c r="W260" i="11"/>
  <c r="Y260" i="11" s="1"/>
  <c r="V260" i="11"/>
  <c r="X260" i="11" s="1"/>
  <c r="Y259" i="11"/>
  <c r="W259" i="11"/>
  <c r="V259" i="11"/>
  <c r="X259" i="11" s="1"/>
  <c r="Y258" i="11"/>
  <c r="X258" i="11"/>
  <c r="W258" i="11"/>
  <c r="V258" i="11"/>
  <c r="X257" i="11"/>
  <c r="W257" i="11"/>
  <c r="Y257" i="11" s="1"/>
  <c r="V257" i="11"/>
  <c r="AJ256" i="11"/>
  <c r="Y255" i="11"/>
  <c r="X255" i="11"/>
  <c r="W255" i="11"/>
  <c r="V255" i="11"/>
  <c r="Y254" i="11"/>
  <c r="W254" i="11"/>
  <c r="V254" i="11"/>
  <c r="X254" i="11" s="1"/>
  <c r="Y253" i="11"/>
  <c r="X253" i="11"/>
  <c r="W253" i="11"/>
  <c r="V253" i="11"/>
  <c r="Y252" i="11"/>
  <c r="W252" i="11"/>
  <c r="V252" i="11"/>
  <c r="X252" i="11" s="1"/>
  <c r="Y251" i="11"/>
  <c r="X251" i="11"/>
  <c r="W251" i="11"/>
  <c r="V251" i="11"/>
  <c r="Y250" i="11"/>
  <c r="W250" i="11"/>
  <c r="V250" i="11"/>
  <c r="X250" i="11" s="1"/>
  <c r="Y249" i="11"/>
  <c r="X249" i="11"/>
  <c r="W249" i="11"/>
  <c r="V249" i="11"/>
  <c r="Y248" i="11"/>
  <c r="AA243" i="11" s="1" a="1"/>
  <c r="AA243" i="11" s="1"/>
  <c r="AJ243" i="11" s="1"/>
  <c r="W248" i="11"/>
  <c r="V248" i="11"/>
  <c r="X248" i="11" s="1"/>
  <c r="AA242" i="11" s="1" a="1"/>
  <c r="AA242" i="11" s="1"/>
  <c r="AJ242" i="11" s="1"/>
  <c r="Y247" i="11"/>
  <c r="X247" i="11"/>
  <c r="W247" i="11"/>
  <c r="V247" i="11"/>
  <c r="Y246" i="11"/>
  <c r="W246" i="11"/>
  <c r="V246" i="11"/>
  <c r="X246" i="11" s="1"/>
  <c r="Y245" i="11"/>
  <c r="X245" i="11"/>
  <c r="W245" i="11"/>
  <c r="V245" i="11"/>
  <c r="Y244" i="11"/>
  <c r="W244" i="11"/>
  <c r="V244" i="11"/>
  <c r="X244" i="11" s="1"/>
  <c r="X243" i="11"/>
  <c r="W243" i="11"/>
  <c r="Y243" i="11" s="1"/>
  <c r="V243" i="11"/>
  <c r="W242" i="11"/>
  <c r="Y242" i="11" s="1"/>
  <c r="V242" i="11"/>
  <c r="X242" i="11" s="1"/>
  <c r="Y241" i="11"/>
  <c r="W241" i="11"/>
  <c r="V241" i="11"/>
  <c r="X241" i="11" s="1"/>
  <c r="AA240" i="11" s="1" a="1"/>
  <c r="AA240" i="11" s="1"/>
  <c r="AJ240" i="11" s="1"/>
  <c r="Y240" i="11"/>
  <c r="X240" i="11"/>
  <c r="W240" i="11"/>
  <c r="V240" i="11"/>
  <c r="AJ239" i="11"/>
  <c r="X238" i="11"/>
  <c r="W238" i="11"/>
  <c r="Y238" i="11" s="1"/>
  <c r="V238" i="11"/>
  <c r="W237" i="11"/>
  <c r="Y237" i="11" s="1"/>
  <c r="V237" i="11"/>
  <c r="X237" i="11" s="1"/>
  <c r="X236" i="11"/>
  <c r="W236" i="11"/>
  <c r="Y236" i="11" s="1"/>
  <c r="V236" i="11"/>
  <c r="W235" i="11"/>
  <c r="Y235" i="11" s="1"/>
  <c r="V235" i="11"/>
  <c r="X235" i="11" s="1"/>
  <c r="X234" i="11"/>
  <c r="W234" i="11"/>
  <c r="Y234" i="11" s="1"/>
  <c r="V234" i="11"/>
  <c r="W233" i="11"/>
  <c r="Y233" i="11" s="1"/>
  <c r="V233" i="11"/>
  <c r="X233" i="11" s="1"/>
  <c r="X232" i="11"/>
  <c r="W232" i="11"/>
  <c r="Y232" i="11" s="1"/>
  <c r="V232" i="11"/>
  <c r="W231" i="11"/>
  <c r="Y231" i="11" s="1"/>
  <c r="V231" i="11"/>
  <c r="X231" i="11" s="1"/>
  <c r="X230" i="11"/>
  <c r="W230" i="11"/>
  <c r="Y230" i="11" s="1"/>
  <c r="V230" i="11"/>
  <c r="W229" i="11"/>
  <c r="Y229" i="11" s="1"/>
  <c r="V229" i="11"/>
  <c r="X229" i="11" s="1"/>
  <c r="X228" i="11"/>
  <c r="W228" i="11"/>
  <c r="Y228" i="11" s="1"/>
  <c r="V228" i="11"/>
  <c r="W227" i="11"/>
  <c r="Y227" i="11" s="1"/>
  <c r="V227" i="11"/>
  <c r="X227" i="11" s="1"/>
  <c r="W226" i="11"/>
  <c r="Y226" i="11" s="1"/>
  <c r="V226" i="11"/>
  <c r="X226" i="11" s="1"/>
  <c r="Y225" i="11"/>
  <c r="W225" i="11"/>
  <c r="V225" i="11"/>
  <c r="X225" i="11" s="1"/>
  <c r="Y224" i="11"/>
  <c r="X224" i="11"/>
  <c r="W224" i="11"/>
  <c r="V224" i="11"/>
  <c r="X223" i="11"/>
  <c r="W223" i="11"/>
  <c r="Y223" i="11" s="1"/>
  <c r="V223" i="11"/>
  <c r="AJ222" i="11"/>
  <c r="W221" i="11"/>
  <c r="Y221" i="11" s="1"/>
  <c r="V221" i="11"/>
  <c r="X221" i="11" s="1"/>
  <c r="Y220" i="11"/>
  <c r="X220" i="11"/>
  <c r="W220" i="11"/>
  <c r="V220" i="11"/>
  <c r="W219" i="11"/>
  <c r="Y219" i="11" s="1"/>
  <c r="V219" i="11"/>
  <c r="X219" i="11" s="1"/>
  <c r="Y218" i="11"/>
  <c r="X218" i="11"/>
  <c r="W218" i="11"/>
  <c r="V218" i="11"/>
  <c r="W217" i="11"/>
  <c r="Y217" i="11" s="1"/>
  <c r="V217" i="11"/>
  <c r="X217" i="11" s="1"/>
  <c r="Y216" i="11"/>
  <c r="X216" i="11"/>
  <c r="W216" i="11"/>
  <c r="V216" i="11"/>
  <c r="W215" i="11"/>
  <c r="Y215" i="11" s="1"/>
  <c r="V215" i="11"/>
  <c r="X215" i="11" s="1"/>
  <c r="Y214" i="11"/>
  <c r="X214" i="11"/>
  <c r="W214" i="11"/>
  <c r="V214" i="11"/>
  <c r="W213" i="11"/>
  <c r="Y213" i="11" s="1"/>
  <c r="V213" i="11"/>
  <c r="X213" i="11" s="1"/>
  <c r="Y212" i="11"/>
  <c r="X212" i="11"/>
  <c r="W212" i="11"/>
  <c r="V212" i="11"/>
  <c r="W211" i="11"/>
  <c r="Y211" i="11" s="1"/>
  <c r="V211" i="11"/>
  <c r="X211" i="11" s="1"/>
  <c r="Y210" i="11"/>
  <c r="X210" i="11"/>
  <c r="W210" i="11"/>
  <c r="V210" i="11"/>
  <c r="X209" i="11"/>
  <c r="W209" i="11"/>
  <c r="Y209" i="11" s="1"/>
  <c r="V209" i="11"/>
  <c r="W208" i="11"/>
  <c r="Y208" i="11" s="1"/>
  <c r="V208" i="11"/>
  <c r="X208" i="11" s="1"/>
  <c r="W207" i="11"/>
  <c r="Y207" i="11" s="1"/>
  <c r="V207" i="11"/>
  <c r="X207" i="11" s="1"/>
  <c r="W206" i="11"/>
  <c r="Y206" i="11" s="1"/>
  <c r="V206" i="11"/>
  <c r="X206" i="11" s="1"/>
  <c r="AJ205" i="11"/>
  <c r="Y204" i="11"/>
  <c r="X204" i="11"/>
  <c r="W204" i="11"/>
  <c r="V204" i="11"/>
  <c r="Y203" i="11"/>
  <c r="W203" i="11"/>
  <c r="V203" i="11"/>
  <c r="X203" i="11" s="1"/>
  <c r="Y202" i="11"/>
  <c r="X202" i="11"/>
  <c r="W202" i="11"/>
  <c r="V202" i="11"/>
  <c r="Y201" i="11"/>
  <c r="W201" i="11"/>
  <c r="V201" i="11"/>
  <c r="X201" i="11" s="1"/>
  <c r="Y200" i="11"/>
  <c r="X200" i="11"/>
  <c r="W200" i="11"/>
  <c r="V200" i="11"/>
  <c r="Y199" i="11"/>
  <c r="W199" i="11"/>
  <c r="V199" i="11"/>
  <c r="X199" i="11" s="1"/>
  <c r="Y198" i="11"/>
  <c r="X198" i="11"/>
  <c r="W198" i="11"/>
  <c r="V198" i="11"/>
  <c r="Y197" i="11"/>
  <c r="AA192" i="11" s="1" a="1"/>
  <c r="AA192" i="11" s="1"/>
  <c r="AJ192" i="11" s="1"/>
  <c r="W197" i="11"/>
  <c r="V197" i="11"/>
  <c r="X197" i="11" s="1"/>
  <c r="Y196" i="11"/>
  <c r="X196" i="11"/>
  <c r="W196" i="11"/>
  <c r="V196" i="11"/>
  <c r="Y195" i="11"/>
  <c r="W195" i="11"/>
  <c r="V195" i="11"/>
  <c r="X195" i="11" s="1"/>
  <c r="Y194" i="11"/>
  <c r="X194" i="11"/>
  <c r="W194" i="11"/>
  <c r="V194" i="11"/>
  <c r="Y193" i="11"/>
  <c r="W193" i="11"/>
  <c r="V193" i="11"/>
  <c r="X193" i="11" s="1"/>
  <c r="X192" i="11"/>
  <c r="W192" i="11"/>
  <c r="Y192" i="11" s="1"/>
  <c r="V192" i="11"/>
  <c r="W191" i="11"/>
  <c r="Y191" i="11" s="1"/>
  <c r="V191" i="11"/>
  <c r="X191" i="11" s="1"/>
  <c r="Y190" i="11"/>
  <c r="W190" i="11"/>
  <c r="V190" i="11"/>
  <c r="X190" i="11" s="1"/>
  <c r="AA189" i="11" s="1" a="1"/>
  <c r="AA189" i="11" s="1"/>
  <c r="AJ189" i="11" s="1"/>
  <c r="Y189" i="11"/>
  <c r="X189" i="11"/>
  <c r="W189" i="11"/>
  <c r="V189" i="11"/>
  <c r="AJ188" i="11"/>
  <c r="Y187" i="11"/>
  <c r="X187" i="11"/>
  <c r="W187" i="11"/>
  <c r="V187" i="11"/>
  <c r="Y186" i="11"/>
  <c r="W186" i="11"/>
  <c r="V186" i="11"/>
  <c r="X186" i="11" s="1"/>
  <c r="Y185" i="11"/>
  <c r="X185" i="11"/>
  <c r="W185" i="11"/>
  <c r="V185" i="11"/>
  <c r="Y184" i="11"/>
  <c r="W184" i="11"/>
  <c r="V184" i="11"/>
  <c r="X184" i="11" s="1"/>
  <c r="Y183" i="11"/>
  <c r="X183" i="11"/>
  <c r="W183" i="11"/>
  <c r="V183" i="11"/>
  <c r="Y182" i="11"/>
  <c r="W182" i="11"/>
  <c r="V182" i="11"/>
  <c r="X182" i="11" s="1"/>
  <c r="Y181" i="11"/>
  <c r="X181" i="11"/>
  <c r="W181" i="11"/>
  <c r="V181" i="11"/>
  <c r="Y180" i="11"/>
  <c r="AA175" i="11" s="1" a="1"/>
  <c r="AA175" i="11" s="1"/>
  <c r="AJ175" i="11" s="1"/>
  <c r="W180" i="11"/>
  <c r="V180" i="11"/>
  <c r="X180" i="11" s="1"/>
  <c r="Y179" i="11"/>
  <c r="X179" i="11"/>
  <c r="W179" i="11"/>
  <c r="V179" i="11"/>
  <c r="Y178" i="11"/>
  <c r="W178" i="11"/>
  <c r="V178" i="11"/>
  <c r="X178" i="11" s="1"/>
  <c r="Y177" i="11"/>
  <c r="X177" i="11"/>
  <c r="W177" i="11"/>
  <c r="V177" i="11"/>
  <c r="Y176" i="11"/>
  <c r="W176" i="11"/>
  <c r="V176" i="11"/>
  <c r="X176" i="11" s="1"/>
  <c r="X175" i="11"/>
  <c r="W175" i="11"/>
  <c r="Y175" i="11" s="1"/>
  <c r="V175" i="11"/>
  <c r="W174" i="11"/>
  <c r="Y174" i="11" s="1"/>
  <c r="V174" i="11"/>
  <c r="X174" i="11" s="1"/>
  <c r="Y173" i="11"/>
  <c r="W173" i="11"/>
  <c r="V173" i="11"/>
  <c r="X173" i="11" s="1"/>
  <c r="AA172" i="11" s="1" a="1"/>
  <c r="AA172" i="11" s="1"/>
  <c r="AJ172" i="11" s="1"/>
  <c r="Y172" i="11"/>
  <c r="X172" i="11"/>
  <c r="W172" i="11"/>
  <c r="V172" i="11"/>
  <c r="AJ171" i="11"/>
  <c r="W170" i="11"/>
  <c r="Y170" i="11" s="1"/>
  <c r="V170" i="11"/>
  <c r="X170" i="11" s="1"/>
  <c r="W169" i="11"/>
  <c r="Y169" i="11" s="1"/>
  <c r="V169" i="11"/>
  <c r="X169" i="11" s="1"/>
  <c r="W168" i="11"/>
  <c r="Y168" i="11" s="1"/>
  <c r="V168" i="11"/>
  <c r="X168" i="11" s="1"/>
  <c r="W167" i="11"/>
  <c r="Y167" i="11" s="1"/>
  <c r="V167" i="11"/>
  <c r="X167" i="11" s="1"/>
  <c r="W166" i="11"/>
  <c r="Y166" i="11" s="1"/>
  <c r="V166" i="11"/>
  <c r="X166" i="11" s="1"/>
  <c r="W165" i="11"/>
  <c r="Y165" i="11" s="1"/>
  <c r="V165" i="11"/>
  <c r="X165" i="11" s="1"/>
  <c r="W164" i="11"/>
  <c r="Y164" i="11" s="1"/>
  <c r="V164" i="11"/>
  <c r="X164" i="11" s="1"/>
  <c r="W163" i="11"/>
  <c r="Y163" i="11" s="1"/>
  <c r="AA158" i="11" s="1" a="1"/>
  <c r="AA158" i="11" s="1"/>
  <c r="AJ158" i="11" s="1"/>
  <c r="V163" i="11"/>
  <c r="X163" i="11" s="1"/>
  <c r="AA157" i="11" s="1" a="1"/>
  <c r="AA157" i="11" s="1"/>
  <c r="AJ157" i="11" s="1"/>
  <c r="W162" i="11"/>
  <c r="Y162" i="11" s="1"/>
  <c r="V162" i="11"/>
  <c r="X162" i="11" s="1"/>
  <c r="W161" i="11"/>
  <c r="Y161" i="11" s="1"/>
  <c r="V161" i="11"/>
  <c r="X161" i="11" s="1"/>
  <c r="W160" i="11"/>
  <c r="Y160" i="11" s="1"/>
  <c r="V160" i="11"/>
  <c r="X160" i="11" s="1"/>
  <c r="W159" i="11"/>
  <c r="Y159" i="11" s="1"/>
  <c r="V159" i="11"/>
  <c r="X159" i="11" s="1"/>
  <c r="Y158" i="11"/>
  <c r="W158" i="11"/>
  <c r="V158" i="11"/>
  <c r="X158" i="11" s="1"/>
  <c r="Y157" i="11"/>
  <c r="X157" i="11"/>
  <c r="W157" i="11"/>
  <c r="V157" i="11"/>
  <c r="X156" i="11"/>
  <c r="W156" i="11"/>
  <c r="Y156" i="11" s="1"/>
  <c r="V156" i="11"/>
  <c r="W155" i="11"/>
  <c r="Y155" i="11" s="1"/>
  <c r="V155" i="11"/>
  <c r="X155" i="11" s="1"/>
  <c r="AJ154" i="11"/>
  <c r="Y153" i="11"/>
  <c r="W153" i="11"/>
  <c r="V153" i="11"/>
  <c r="X153" i="11" s="1"/>
  <c r="Y152" i="11"/>
  <c r="W152" i="11"/>
  <c r="V152" i="11"/>
  <c r="X152" i="11" s="1"/>
  <c r="Y151" i="11"/>
  <c r="W151" i="11"/>
  <c r="V151" i="11"/>
  <c r="X151" i="11" s="1"/>
  <c r="Y150" i="11"/>
  <c r="W150" i="11"/>
  <c r="V150" i="11"/>
  <c r="X150" i="11" s="1"/>
  <c r="Y149" i="11"/>
  <c r="W149" i="11"/>
  <c r="V149" i="11"/>
  <c r="X149" i="11" s="1"/>
  <c r="Y148" i="11"/>
  <c r="W148" i="11"/>
  <c r="V148" i="11"/>
  <c r="X148" i="11" s="1"/>
  <c r="Y147" i="11"/>
  <c r="W147" i="11"/>
  <c r="V147" i="11"/>
  <c r="X147" i="11" s="1"/>
  <c r="Y146" i="11"/>
  <c r="AA141" i="11" s="1" a="1"/>
  <c r="AA141" i="11" s="1"/>
  <c r="AJ141" i="11" s="1"/>
  <c r="W146" i="11"/>
  <c r="V146" i="11"/>
  <c r="X146" i="11" s="1"/>
  <c r="AA140" i="11" s="1" a="1"/>
  <c r="AA140" i="11" s="1"/>
  <c r="AJ140" i="11" s="1"/>
  <c r="Y145" i="11"/>
  <c r="W145" i="11"/>
  <c r="V145" i="11"/>
  <c r="X145" i="11" s="1"/>
  <c r="Y144" i="11"/>
  <c r="W144" i="11"/>
  <c r="V144" i="11"/>
  <c r="X144" i="11" s="1"/>
  <c r="Y143" i="11"/>
  <c r="W143" i="11"/>
  <c r="V143" i="11"/>
  <c r="X143" i="11" s="1"/>
  <c r="Y142" i="11"/>
  <c r="W142" i="11"/>
  <c r="V142" i="11"/>
  <c r="X142" i="11" s="1"/>
  <c r="Y141" i="11"/>
  <c r="X141" i="11"/>
  <c r="W141" i="11"/>
  <c r="V141" i="11"/>
  <c r="X140" i="11"/>
  <c r="W140" i="11"/>
  <c r="Y140" i="11" s="1"/>
  <c r="V140" i="11"/>
  <c r="W139" i="11"/>
  <c r="Y139" i="11" s="1"/>
  <c r="V139" i="11"/>
  <c r="X139" i="11" s="1"/>
  <c r="Y138" i="11"/>
  <c r="AA139" i="11" s="1" a="1"/>
  <c r="AA139" i="11" s="1"/>
  <c r="AJ139" i="11" s="1"/>
  <c r="W138" i="11"/>
  <c r="V138" i="11"/>
  <c r="X138" i="11" s="1"/>
  <c r="AA138" i="11" s="1" a="1"/>
  <c r="AA138" i="11" s="1"/>
  <c r="AJ138" i="11" s="1"/>
  <c r="AJ137" i="11"/>
  <c r="W136" i="11"/>
  <c r="Y136" i="11" s="1"/>
  <c r="V136" i="11"/>
  <c r="X136" i="11" s="1"/>
  <c r="X135" i="11"/>
  <c r="W135" i="11"/>
  <c r="Y135" i="11" s="1"/>
  <c r="V135" i="11"/>
  <c r="W134" i="11"/>
  <c r="Y134" i="11" s="1"/>
  <c r="V134" i="11"/>
  <c r="X134" i="11" s="1"/>
  <c r="W133" i="11"/>
  <c r="Y133" i="11" s="1"/>
  <c r="V133" i="11"/>
  <c r="X133" i="11" s="1"/>
  <c r="W132" i="11"/>
  <c r="Y132" i="11" s="1"/>
  <c r="V132" i="11"/>
  <c r="X132" i="11" s="1"/>
  <c r="X131" i="11"/>
  <c r="W131" i="11"/>
  <c r="Y131" i="11" s="1"/>
  <c r="V131" i="11"/>
  <c r="W130" i="11"/>
  <c r="Y130" i="11" s="1"/>
  <c r="V130" i="11"/>
  <c r="X130" i="11" s="1"/>
  <c r="X129" i="11"/>
  <c r="W129" i="11"/>
  <c r="Y129" i="11" s="1"/>
  <c r="V129" i="11"/>
  <c r="W128" i="11"/>
  <c r="Y128" i="11" s="1"/>
  <c r="V128" i="11"/>
  <c r="X128" i="11" s="1"/>
  <c r="X127" i="11"/>
  <c r="W127" i="11"/>
  <c r="Y127" i="11" s="1"/>
  <c r="V127" i="11"/>
  <c r="W126" i="11"/>
  <c r="Y126" i="11" s="1"/>
  <c r="V126" i="11"/>
  <c r="X126" i="11" s="1"/>
  <c r="X125" i="11"/>
  <c r="W125" i="11"/>
  <c r="Y125" i="11" s="1"/>
  <c r="V125" i="11"/>
  <c r="W124" i="11"/>
  <c r="Y124" i="11" s="1"/>
  <c r="V124" i="11"/>
  <c r="X124" i="11" s="1"/>
  <c r="Y123" i="11"/>
  <c r="W123" i="11"/>
  <c r="V123" i="11"/>
  <c r="X123" i="11" s="1"/>
  <c r="X122" i="11"/>
  <c r="W122" i="11"/>
  <c r="Y122" i="11" s="1"/>
  <c r="V122" i="11"/>
  <c r="W121" i="11"/>
  <c r="Y121" i="11" s="1"/>
  <c r="V121" i="11"/>
  <c r="X121" i="11" s="1"/>
  <c r="AA121" i="11" s="1" a="1"/>
  <c r="AA121" i="11" s="1"/>
  <c r="AJ121" i="11" s="1"/>
  <c r="AJ120" i="11"/>
  <c r="X119" i="11"/>
  <c r="W119" i="11"/>
  <c r="Y119" i="11" s="1"/>
  <c r="V119" i="11"/>
  <c r="W118" i="11"/>
  <c r="Y118" i="11" s="1"/>
  <c r="V118" i="11"/>
  <c r="X118" i="11" s="1"/>
  <c r="X117" i="11"/>
  <c r="W117" i="11"/>
  <c r="Y117" i="11" s="1"/>
  <c r="V117" i="11"/>
  <c r="W116" i="11"/>
  <c r="Y116" i="11" s="1"/>
  <c r="V116" i="11"/>
  <c r="X116" i="11" s="1"/>
  <c r="X115" i="11"/>
  <c r="W115" i="11"/>
  <c r="Y115" i="11" s="1"/>
  <c r="V115" i="11"/>
  <c r="W114" i="11"/>
  <c r="Y114" i="11" s="1"/>
  <c r="V114" i="11"/>
  <c r="X114" i="11" s="1"/>
  <c r="X113" i="11"/>
  <c r="W113" i="11"/>
  <c r="Y113" i="11" s="1"/>
  <c r="V113" i="11"/>
  <c r="W112" i="11"/>
  <c r="Y112" i="11" s="1"/>
  <c r="V112" i="11"/>
  <c r="X112" i="11" s="1"/>
  <c r="X111" i="11"/>
  <c r="W111" i="11"/>
  <c r="Y111" i="11" s="1"/>
  <c r="V111" i="11"/>
  <c r="W110" i="11"/>
  <c r="Y110" i="11" s="1"/>
  <c r="V110" i="11"/>
  <c r="X110" i="11" s="1"/>
  <c r="X109" i="11"/>
  <c r="W109" i="11"/>
  <c r="Y109" i="11" s="1"/>
  <c r="V109" i="11"/>
  <c r="W108" i="11"/>
  <c r="Y108" i="11" s="1"/>
  <c r="V108" i="11"/>
  <c r="X108" i="11" s="1"/>
  <c r="W107" i="11"/>
  <c r="Y107" i="11" s="1"/>
  <c r="V107" i="11"/>
  <c r="X107" i="11" s="1"/>
  <c r="Y106" i="11"/>
  <c r="W106" i="11"/>
  <c r="V106" i="11"/>
  <c r="X106" i="11" s="1"/>
  <c r="Y105" i="11"/>
  <c r="X105" i="11"/>
  <c r="W105" i="11"/>
  <c r="V105" i="11"/>
  <c r="X104" i="11"/>
  <c r="W104" i="11"/>
  <c r="Y104" i="11" s="1"/>
  <c r="V104" i="11"/>
  <c r="AJ103" i="11"/>
  <c r="Y102" i="11"/>
  <c r="X102" i="11"/>
  <c r="W102" i="11"/>
  <c r="V102" i="11"/>
  <c r="Y101" i="11"/>
  <c r="W101" i="11"/>
  <c r="V101" i="11"/>
  <c r="X101" i="11" s="1"/>
  <c r="Y100" i="11"/>
  <c r="X100" i="11"/>
  <c r="W100" i="11"/>
  <c r="V100" i="11"/>
  <c r="Y99" i="11"/>
  <c r="W99" i="11"/>
  <c r="V99" i="11"/>
  <c r="X99" i="11" s="1"/>
  <c r="Y98" i="11"/>
  <c r="X98" i="11"/>
  <c r="W98" i="11"/>
  <c r="V98" i="11"/>
  <c r="Y97" i="11"/>
  <c r="W97" i="11"/>
  <c r="V97" i="11"/>
  <c r="X97" i="11" s="1"/>
  <c r="Y96" i="11"/>
  <c r="X96" i="11"/>
  <c r="W96" i="11"/>
  <c r="V96" i="11"/>
  <c r="Y95" i="11"/>
  <c r="AA90" i="11" s="1" a="1"/>
  <c r="AA90" i="11" s="1"/>
  <c r="AJ90" i="11" s="1"/>
  <c r="W95" i="11"/>
  <c r="V95" i="11"/>
  <c r="X95" i="11" s="1"/>
  <c r="Y94" i="11"/>
  <c r="X94" i="11"/>
  <c r="W94" i="11"/>
  <c r="V94" i="11"/>
  <c r="Y93" i="11"/>
  <c r="W93" i="11"/>
  <c r="V93" i="11"/>
  <c r="X93" i="11" s="1"/>
  <c r="Y92" i="11"/>
  <c r="X92" i="11"/>
  <c r="W92" i="11"/>
  <c r="V92" i="11"/>
  <c r="Y91" i="11"/>
  <c r="W91" i="11"/>
  <c r="V91" i="11"/>
  <c r="X91" i="11" s="1"/>
  <c r="X90" i="11"/>
  <c r="W90" i="11"/>
  <c r="Y90" i="11" s="1"/>
  <c r="V90" i="11"/>
  <c r="W89" i="11"/>
  <c r="Y89" i="11" s="1"/>
  <c r="V89" i="11"/>
  <c r="X89" i="11" s="1"/>
  <c r="Y88" i="11"/>
  <c r="W88" i="11"/>
  <c r="V88" i="11"/>
  <c r="X88" i="11" s="1"/>
  <c r="AA87" i="11" s="1" a="1"/>
  <c r="AA87" i="11" s="1"/>
  <c r="AJ87" i="11" s="1"/>
  <c r="Y87" i="11"/>
  <c r="X87" i="11"/>
  <c r="W87" i="11"/>
  <c r="V87" i="11"/>
  <c r="AJ86" i="11"/>
  <c r="W85" i="11"/>
  <c r="Y85" i="11" s="1"/>
  <c r="V85" i="11"/>
  <c r="X85" i="11" s="1"/>
  <c r="W84" i="11"/>
  <c r="Y84" i="11" s="1"/>
  <c r="V84" i="11"/>
  <c r="X84" i="11" s="1"/>
  <c r="W83" i="11"/>
  <c r="Y83" i="11" s="1"/>
  <c r="V83" i="11"/>
  <c r="X83" i="11" s="1"/>
  <c r="W82" i="11"/>
  <c r="Y82" i="11" s="1"/>
  <c r="V82" i="11"/>
  <c r="X82" i="11" s="1"/>
  <c r="W81" i="11"/>
  <c r="Y81" i="11" s="1"/>
  <c r="V81" i="11"/>
  <c r="X81" i="11" s="1"/>
  <c r="W80" i="11"/>
  <c r="Y80" i="11" s="1"/>
  <c r="V80" i="11"/>
  <c r="X80" i="11" s="1"/>
  <c r="W79" i="11"/>
  <c r="Y79" i="11" s="1"/>
  <c r="V79" i="11"/>
  <c r="X79" i="11" s="1"/>
  <c r="W78" i="11"/>
  <c r="Y78" i="11" s="1"/>
  <c r="AA73" i="11" s="1" a="1"/>
  <c r="AA73" i="11" s="1"/>
  <c r="AJ73" i="11" s="1"/>
  <c r="V78" i="11"/>
  <c r="X78" i="11" s="1"/>
  <c r="AA72" i="11" s="1" a="1"/>
  <c r="AA72" i="11" s="1"/>
  <c r="AJ72" i="11" s="1"/>
  <c r="W77" i="11"/>
  <c r="Y77" i="11" s="1"/>
  <c r="V77" i="11"/>
  <c r="X77" i="11" s="1"/>
  <c r="W76" i="11"/>
  <c r="Y76" i="11" s="1"/>
  <c r="V76" i="11"/>
  <c r="X76" i="11" s="1"/>
  <c r="W75" i="11"/>
  <c r="Y75" i="11" s="1"/>
  <c r="V75" i="11"/>
  <c r="X75" i="11" s="1"/>
  <c r="W74" i="11"/>
  <c r="Y74" i="11" s="1"/>
  <c r="V74" i="11"/>
  <c r="X74" i="11" s="1"/>
  <c r="Y73" i="11"/>
  <c r="W73" i="11"/>
  <c r="V73" i="11"/>
  <c r="X73" i="11" s="1"/>
  <c r="Y72" i="11"/>
  <c r="X72" i="11"/>
  <c r="W72" i="11"/>
  <c r="V72" i="11"/>
  <c r="X71" i="11"/>
  <c r="W71" i="11"/>
  <c r="Y71" i="11" s="1"/>
  <c r="V71" i="11"/>
  <c r="Y70" i="11"/>
  <c r="W70" i="11"/>
  <c r="V70" i="11"/>
  <c r="X70" i="11" s="1"/>
  <c r="AJ69" i="11"/>
  <c r="Y68" i="11"/>
  <c r="W68" i="11"/>
  <c r="V68" i="11"/>
  <c r="X68" i="11" s="1"/>
  <c r="W67" i="11"/>
  <c r="Y67" i="11" s="1"/>
  <c r="V67" i="11"/>
  <c r="X67" i="11" s="1"/>
  <c r="Y66" i="11"/>
  <c r="W66" i="11"/>
  <c r="V66" i="11"/>
  <c r="X66" i="11" s="1"/>
  <c r="W65" i="11"/>
  <c r="Y65" i="11" s="1"/>
  <c r="V65" i="11"/>
  <c r="X65" i="11" s="1"/>
  <c r="Y64" i="11"/>
  <c r="W64" i="11"/>
  <c r="V64" i="11"/>
  <c r="X64" i="11" s="1"/>
  <c r="W63" i="11"/>
  <c r="Y63" i="11" s="1"/>
  <c r="V63" i="11"/>
  <c r="X63" i="11" s="1"/>
  <c r="Y62" i="11"/>
  <c r="W62" i="11"/>
  <c r="V62" i="11"/>
  <c r="X62" i="11" s="1"/>
  <c r="W61" i="11"/>
  <c r="Y61" i="11" s="1"/>
  <c r="V61" i="11"/>
  <c r="X61" i="11" s="1"/>
  <c r="Y60" i="11"/>
  <c r="W60" i="11"/>
  <c r="V60" i="11"/>
  <c r="X60" i="11" s="1"/>
  <c r="W59" i="11"/>
  <c r="Y59" i="11" s="1"/>
  <c r="V59" i="11"/>
  <c r="X59" i="11" s="1"/>
  <c r="Y58" i="11"/>
  <c r="W58" i="11"/>
  <c r="V58" i="11"/>
  <c r="X58" i="11" s="1"/>
  <c r="W57" i="11"/>
  <c r="Y57" i="11" s="1"/>
  <c r="V57" i="11"/>
  <c r="X57" i="11" s="1"/>
  <c r="W56" i="11"/>
  <c r="Y56" i="11" s="1"/>
  <c r="V56" i="11"/>
  <c r="X56" i="11" s="1"/>
  <c r="Y55" i="11"/>
  <c r="W55" i="11"/>
  <c r="V55" i="11"/>
  <c r="X55" i="11" s="1"/>
  <c r="X54" i="11"/>
  <c r="W54" i="11"/>
  <c r="Y54" i="11" s="1"/>
  <c r="V54" i="11"/>
  <c r="Y53" i="11"/>
  <c r="W53" i="11"/>
  <c r="V53" i="11"/>
  <c r="X53" i="11" s="1"/>
  <c r="AJ52" i="11"/>
  <c r="W51" i="11"/>
  <c r="Y51" i="11" s="1"/>
  <c r="V51" i="11"/>
  <c r="X51" i="11" s="1"/>
  <c r="Y50" i="11"/>
  <c r="X50" i="11"/>
  <c r="W50" i="11"/>
  <c r="V50" i="11"/>
  <c r="Y49" i="11"/>
  <c r="X49" i="11"/>
  <c r="W49" i="11"/>
  <c r="V49" i="11"/>
  <c r="Y48" i="11"/>
  <c r="X48" i="11"/>
  <c r="W48" i="11"/>
  <c r="V48" i="11"/>
  <c r="Y47" i="11"/>
  <c r="X47" i="11"/>
  <c r="W47" i="11"/>
  <c r="V47" i="11"/>
  <c r="Y46" i="11"/>
  <c r="X46" i="11"/>
  <c r="W46" i="11"/>
  <c r="V46" i="11"/>
  <c r="Y45" i="11"/>
  <c r="X45" i="11"/>
  <c r="W45" i="11"/>
  <c r="V45" i="11"/>
  <c r="Y44" i="11"/>
  <c r="X44" i="11"/>
  <c r="AA38" i="11" s="1" a="1"/>
  <c r="AA38" i="11" s="1"/>
  <c r="AJ38" i="11" s="1"/>
  <c r="W44" i="11"/>
  <c r="V44" i="11"/>
  <c r="Y43" i="11"/>
  <c r="X43" i="11"/>
  <c r="W43" i="11"/>
  <c r="V43" i="11"/>
  <c r="Y42" i="11"/>
  <c r="X42" i="11"/>
  <c r="W42" i="11"/>
  <c r="V42" i="11"/>
  <c r="Y41" i="11"/>
  <c r="X41" i="11"/>
  <c r="W41" i="11"/>
  <c r="V41" i="11"/>
  <c r="Y40" i="11"/>
  <c r="X40" i="11"/>
  <c r="W40" i="11"/>
  <c r="V40" i="11"/>
  <c r="X39" i="11"/>
  <c r="W39" i="11"/>
  <c r="Y39" i="11" s="1"/>
  <c r="V39" i="11"/>
  <c r="W38" i="11"/>
  <c r="Y38" i="11" s="1"/>
  <c r="V38" i="11"/>
  <c r="X38" i="11" s="1"/>
  <c r="Y37" i="11"/>
  <c r="W37" i="11"/>
  <c r="V37" i="11"/>
  <c r="X37" i="11" s="1"/>
  <c r="Y36" i="11"/>
  <c r="X36" i="11"/>
  <c r="W36" i="11"/>
  <c r="V36" i="11"/>
  <c r="AJ35" i="11"/>
  <c r="AJ20" i="11"/>
  <c r="AJ21" i="11"/>
  <c r="AJ22" i="11"/>
  <c r="AJ19" i="11"/>
  <c r="AJ18" i="11"/>
  <c r="AA22" i="11" a="1"/>
  <c r="AA22" i="11" s="1"/>
  <c r="AA21" i="11" a="1"/>
  <c r="AA21" i="11" s="1"/>
  <c r="AA20" i="11" a="1"/>
  <c r="AA20" i="11" s="1"/>
  <c r="AA19" i="11" a="1"/>
  <c r="AA19" i="11" s="1"/>
  <c r="X20" i="11"/>
  <c r="Y20" i="11"/>
  <c r="X21" i="11"/>
  <c r="Y21" i="11"/>
  <c r="X22" i="11"/>
  <c r="Y22" i="11"/>
  <c r="X23" i="11"/>
  <c r="Y23" i="11"/>
  <c r="X24" i="11"/>
  <c r="Y24" i="11"/>
  <c r="X25" i="11"/>
  <c r="Y25" i="11"/>
  <c r="X26" i="11"/>
  <c r="Y26" i="11"/>
  <c r="X27" i="11"/>
  <c r="Y27" i="11"/>
  <c r="X28" i="11"/>
  <c r="Y28" i="11"/>
  <c r="X29" i="11"/>
  <c r="Y29" i="11"/>
  <c r="X30" i="11"/>
  <c r="Y30" i="11"/>
  <c r="X31" i="11"/>
  <c r="Y31" i="11"/>
  <c r="X32" i="11"/>
  <c r="Y32" i="11"/>
  <c r="X33" i="11"/>
  <c r="Y33" i="11"/>
  <c r="X34" i="11"/>
  <c r="Y34" i="11"/>
  <c r="Y19" i="11"/>
  <c r="X19" i="11"/>
  <c r="V20" i="11"/>
  <c r="W20" i="11"/>
  <c r="V21" i="11"/>
  <c r="W21" i="11"/>
  <c r="V22" i="11"/>
  <c r="W22" i="11"/>
  <c r="V23" i="11"/>
  <c r="W23" i="11"/>
  <c r="V24" i="11"/>
  <c r="W24" i="11"/>
  <c r="V25" i="11"/>
  <c r="W25" i="11"/>
  <c r="V26" i="11"/>
  <c r="W26" i="11"/>
  <c r="V27" i="11"/>
  <c r="W27" i="11"/>
  <c r="V28" i="11"/>
  <c r="W28" i="11"/>
  <c r="V29" i="11"/>
  <c r="W29" i="11"/>
  <c r="V30" i="11"/>
  <c r="W30" i="11"/>
  <c r="V31" i="11"/>
  <c r="W31" i="11"/>
  <c r="V32" i="11"/>
  <c r="W32" i="11"/>
  <c r="V33" i="11"/>
  <c r="W33" i="11"/>
  <c r="V34" i="11"/>
  <c r="W34" i="11"/>
  <c r="W19" i="11"/>
  <c r="V19" i="11"/>
  <c r="T20" i="11"/>
  <c r="T21" i="11"/>
  <c r="T22" i="11"/>
  <c r="T23" i="11"/>
  <c r="T24" i="11"/>
  <c r="T25" i="11"/>
  <c r="T26" i="11"/>
  <c r="T27" i="11"/>
  <c r="T28" i="11"/>
  <c r="T29" i="11"/>
  <c r="T30" i="11"/>
  <c r="T31" i="11"/>
  <c r="T32" i="11"/>
  <c r="T33" i="11"/>
  <c r="T34" i="11"/>
  <c r="T35" i="11"/>
  <c r="T36" i="11"/>
  <c r="T37" i="11"/>
  <c r="T38" i="11"/>
  <c r="T39" i="11"/>
  <c r="T40" i="11"/>
  <c r="T41" i="11"/>
  <c r="T42" i="11"/>
  <c r="T43" i="11"/>
  <c r="T44" i="11"/>
  <c r="T45" i="11"/>
  <c r="T46" i="11"/>
  <c r="T47" i="11"/>
  <c r="T48" i="11"/>
  <c r="T49" i="11"/>
  <c r="T50" i="11"/>
  <c r="T51" i="11"/>
  <c r="T52" i="11"/>
  <c r="T53" i="11"/>
  <c r="T54" i="11"/>
  <c r="T55" i="11"/>
  <c r="T56" i="11"/>
  <c r="T57" i="11"/>
  <c r="T58" i="11"/>
  <c r="T59" i="11"/>
  <c r="T60" i="11"/>
  <c r="T61" i="11"/>
  <c r="T62" i="11"/>
  <c r="T63" i="11"/>
  <c r="T64" i="11"/>
  <c r="T65" i="11"/>
  <c r="T66" i="11"/>
  <c r="T67" i="11"/>
  <c r="T68" i="11"/>
  <c r="T70" i="11"/>
  <c r="T71" i="11"/>
  <c r="T72" i="11"/>
  <c r="T73" i="11"/>
  <c r="T74" i="11"/>
  <c r="T75" i="11"/>
  <c r="T76" i="11"/>
  <c r="T77" i="11"/>
  <c r="T78" i="11"/>
  <c r="T79" i="11"/>
  <c r="T80" i="11"/>
  <c r="T81" i="11"/>
  <c r="T82" i="11"/>
  <c r="T83" i="11"/>
  <c r="T84" i="11"/>
  <c r="T85" i="11"/>
  <c r="T87" i="11"/>
  <c r="T88" i="11"/>
  <c r="T89" i="11"/>
  <c r="T90" i="11"/>
  <c r="T91" i="11"/>
  <c r="T92" i="11"/>
  <c r="T93" i="11"/>
  <c r="T94" i="11"/>
  <c r="T95" i="11"/>
  <c r="T96" i="11"/>
  <c r="T97" i="11"/>
  <c r="T98" i="11"/>
  <c r="T99" i="11"/>
  <c r="T100" i="11"/>
  <c r="T101" i="11"/>
  <c r="T102" i="11"/>
  <c r="T104" i="11"/>
  <c r="T105" i="11"/>
  <c r="T106" i="11"/>
  <c r="T107" i="11"/>
  <c r="T108" i="11"/>
  <c r="T109" i="11"/>
  <c r="T110" i="11"/>
  <c r="T111" i="11"/>
  <c r="T112" i="11"/>
  <c r="T113" i="11"/>
  <c r="T114" i="11"/>
  <c r="T115" i="11"/>
  <c r="T116" i="11"/>
  <c r="T117" i="11"/>
  <c r="T118" i="11"/>
  <c r="T119" i="11"/>
  <c r="T121" i="11"/>
  <c r="T122" i="11"/>
  <c r="T123" i="11"/>
  <c r="T124" i="11"/>
  <c r="T125" i="11"/>
  <c r="T126" i="11"/>
  <c r="T127" i="11"/>
  <c r="T128" i="11"/>
  <c r="T129" i="11"/>
  <c r="T130" i="11"/>
  <c r="T131" i="11"/>
  <c r="T132" i="11"/>
  <c r="T133" i="11"/>
  <c r="T134" i="11"/>
  <c r="T135" i="11"/>
  <c r="T136" i="11"/>
  <c r="T138" i="11"/>
  <c r="T139" i="11"/>
  <c r="T140" i="11"/>
  <c r="T141" i="11"/>
  <c r="T142" i="11"/>
  <c r="T143" i="11"/>
  <c r="T144" i="11"/>
  <c r="T145" i="11"/>
  <c r="T146" i="11"/>
  <c r="T147" i="11"/>
  <c r="T148" i="11"/>
  <c r="T149" i="11"/>
  <c r="T150" i="11"/>
  <c r="T151" i="11"/>
  <c r="T152" i="11"/>
  <c r="T153" i="11"/>
  <c r="T155" i="11"/>
  <c r="T156" i="11"/>
  <c r="T157" i="11"/>
  <c r="T158" i="11"/>
  <c r="T159" i="11"/>
  <c r="T160" i="11"/>
  <c r="T161" i="11"/>
  <c r="T162" i="11"/>
  <c r="T163" i="11"/>
  <c r="T164" i="11"/>
  <c r="T165" i="11"/>
  <c r="T166" i="11"/>
  <c r="T167" i="11"/>
  <c r="T168" i="11"/>
  <c r="T169" i="11"/>
  <c r="T170" i="11"/>
  <c r="T172" i="11"/>
  <c r="T173" i="11"/>
  <c r="T174" i="11"/>
  <c r="T175" i="11"/>
  <c r="T176" i="11"/>
  <c r="T177" i="11"/>
  <c r="T178" i="11"/>
  <c r="T179" i="11"/>
  <c r="T180" i="11"/>
  <c r="T181" i="11"/>
  <c r="T182" i="11"/>
  <c r="T183" i="11"/>
  <c r="T184" i="11"/>
  <c r="T185" i="11"/>
  <c r="T186" i="11"/>
  <c r="T187" i="11"/>
  <c r="T189" i="11"/>
  <c r="T190" i="11"/>
  <c r="T191" i="11"/>
  <c r="T192" i="11"/>
  <c r="T193" i="11"/>
  <c r="T194" i="11"/>
  <c r="T195" i="11"/>
  <c r="T196" i="11"/>
  <c r="T197" i="11"/>
  <c r="T198" i="11"/>
  <c r="T199" i="11"/>
  <c r="T200" i="11"/>
  <c r="T201" i="11"/>
  <c r="T202" i="11"/>
  <c r="T203" i="11"/>
  <c r="T204" i="11"/>
  <c r="T206" i="11"/>
  <c r="T207" i="11"/>
  <c r="T208" i="11"/>
  <c r="T209" i="11"/>
  <c r="T210" i="11"/>
  <c r="T211" i="11"/>
  <c r="T212" i="11"/>
  <c r="T213" i="11"/>
  <c r="T214" i="11"/>
  <c r="T215" i="11"/>
  <c r="T216" i="11"/>
  <c r="T217" i="11"/>
  <c r="T218" i="11"/>
  <c r="T219" i="11"/>
  <c r="T220" i="11"/>
  <c r="T221" i="11"/>
  <c r="T223" i="11"/>
  <c r="T224" i="11"/>
  <c r="T225" i="11"/>
  <c r="T226" i="11"/>
  <c r="T227" i="11"/>
  <c r="T228" i="11"/>
  <c r="T229" i="11"/>
  <c r="T230" i="11"/>
  <c r="T231" i="11"/>
  <c r="T232" i="11"/>
  <c r="T233" i="11"/>
  <c r="T234" i="11"/>
  <c r="T235" i="11"/>
  <c r="T236" i="11"/>
  <c r="T237" i="11"/>
  <c r="T238" i="11"/>
  <c r="T240" i="11"/>
  <c r="T241" i="11"/>
  <c r="T242" i="11"/>
  <c r="T243" i="11"/>
  <c r="T244" i="11"/>
  <c r="T245" i="11"/>
  <c r="T246" i="11"/>
  <c r="T247" i="11"/>
  <c r="T248" i="11"/>
  <c r="T249" i="11"/>
  <c r="T250" i="11"/>
  <c r="T251" i="11"/>
  <c r="T252" i="11"/>
  <c r="T253" i="11"/>
  <c r="T254" i="11"/>
  <c r="T255" i="11"/>
  <c r="T257" i="11"/>
  <c r="T258" i="11"/>
  <c r="T259" i="11"/>
  <c r="T260" i="11"/>
  <c r="T261" i="11"/>
  <c r="T262" i="11"/>
  <c r="T263" i="11"/>
  <c r="T264" i="11"/>
  <c r="T265" i="11"/>
  <c r="T266" i="11"/>
  <c r="T267" i="11"/>
  <c r="T268" i="11"/>
  <c r="T269" i="11"/>
  <c r="T270" i="11"/>
  <c r="T271" i="11"/>
  <c r="T272" i="11"/>
  <c r="T274" i="11"/>
  <c r="T275" i="11"/>
  <c r="T276" i="11"/>
  <c r="T277" i="11"/>
  <c r="T278" i="11"/>
  <c r="T279" i="11"/>
  <c r="T280" i="11"/>
  <c r="T281" i="11"/>
  <c r="T282" i="11"/>
  <c r="T283" i="11"/>
  <c r="T284" i="11"/>
  <c r="T285" i="11"/>
  <c r="T286" i="11"/>
  <c r="T287" i="11"/>
  <c r="T288" i="11"/>
  <c r="T289" i="11"/>
  <c r="T291" i="11"/>
  <c r="T292" i="11"/>
  <c r="T293" i="11"/>
  <c r="T294" i="11"/>
  <c r="T295" i="11"/>
  <c r="T296" i="11"/>
  <c r="T297" i="11"/>
  <c r="T298" i="11"/>
  <c r="T299" i="11"/>
  <c r="T300" i="11"/>
  <c r="T301" i="11"/>
  <c r="T302" i="11"/>
  <c r="T303" i="11"/>
  <c r="T304" i="11"/>
  <c r="T305" i="11"/>
  <c r="T306" i="11"/>
  <c r="T308" i="11"/>
  <c r="T309" i="11"/>
  <c r="T310" i="11"/>
  <c r="T311" i="11"/>
  <c r="T312" i="11"/>
  <c r="T313" i="11"/>
  <c r="T314" i="11"/>
  <c r="T315" i="11"/>
  <c r="T316" i="11"/>
  <c r="T317" i="11"/>
  <c r="T318" i="11"/>
  <c r="T319" i="11"/>
  <c r="T320" i="11"/>
  <c r="T321" i="11"/>
  <c r="T322" i="11"/>
  <c r="T323" i="11"/>
  <c r="T325" i="11"/>
  <c r="T326" i="11"/>
  <c r="T327" i="11"/>
  <c r="T328" i="11"/>
  <c r="T329" i="11"/>
  <c r="T330" i="11"/>
  <c r="T331" i="11"/>
  <c r="T332" i="11"/>
  <c r="T333" i="11"/>
  <c r="T334" i="11"/>
  <c r="T335" i="11"/>
  <c r="T336" i="11"/>
  <c r="T337" i="11"/>
  <c r="T338" i="11"/>
  <c r="T339" i="11"/>
  <c r="T340" i="11"/>
  <c r="T342" i="11"/>
  <c r="T343" i="11"/>
  <c r="T344" i="11"/>
  <c r="T345" i="11"/>
  <c r="T346" i="11"/>
  <c r="T347" i="11"/>
  <c r="T348" i="11"/>
  <c r="T349" i="11"/>
  <c r="T350" i="11"/>
  <c r="T351" i="11"/>
  <c r="T352" i="11"/>
  <c r="T353" i="11"/>
  <c r="T354" i="11"/>
  <c r="T355" i="11"/>
  <c r="T356" i="11"/>
  <c r="T357" i="11"/>
  <c r="T359" i="11"/>
  <c r="T360" i="11"/>
  <c r="T361" i="11"/>
  <c r="T362" i="11"/>
  <c r="T363" i="11"/>
  <c r="T364" i="11"/>
  <c r="T365" i="11"/>
  <c r="T366" i="11"/>
  <c r="T367" i="11"/>
  <c r="T368" i="11"/>
  <c r="T369" i="11"/>
  <c r="T370" i="11"/>
  <c r="T371" i="11"/>
  <c r="T372" i="11"/>
  <c r="T373" i="11"/>
  <c r="T374" i="11"/>
  <c r="T376" i="11"/>
  <c r="T377" i="11"/>
  <c r="T378" i="11"/>
  <c r="T379" i="11"/>
  <c r="T380" i="11"/>
  <c r="T381" i="11"/>
  <c r="T382" i="11"/>
  <c r="T383" i="11"/>
  <c r="T384" i="11"/>
  <c r="T385" i="11"/>
  <c r="T386" i="11"/>
  <c r="T387" i="11"/>
  <c r="T388" i="11"/>
  <c r="T389" i="11"/>
  <c r="T390" i="11"/>
  <c r="T391" i="11"/>
  <c r="T393" i="11"/>
  <c r="T394" i="11"/>
  <c r="T395" i="11"/>
  <c r="T396" i="11"/>
  <c r="T397" i="11"/>
  <c r="T398" i="11"/>
  <c r="T399" i="11"/>
  <c r="T400" i="11"/>
  <c r="T401" i="11"/>
  <c r="T402" i="11"/>
  <c r="T403" i="11"/>
  <c r="T404" i="11"/>
  <c r="T405" i="11"/>
  <c r="T406" i="11"/>
  <c r="T407" i="11"/>
  <c r="T408" i="11"/>
  <c r="T410" i="11"/>
  <c r="T411" i="11"/>
  <c r="T412" i="11"/>
  <c r="T413" i="11"/>
  <c r="T414" i="11"/>
  <c r="T415" i="11"/>
  <c r="T416" i="11"/>
  <c r="T417" i="11"/>
  <c r="T418" i="11"/>
  <c r="T419" i="11"/>
  <c r="T420" i="11"/>
  <c r="T421" i="11"/>
  <c r="T422" i="11"/>
  <c r="T423" i="11"/>
  <c r="T424" i="11"/>
  <c r="T425" i="11"/>
  <c r="T427" i="11"/>
  <c r="T428" i="11"/>
  <c r="T429" i="11"/>
  <c r="T430" i="11"/>
  <c r="T431" i="11"/>
  <c r="T432" i="11"/>
  <c r="T433" i="11"/>
  <c r="T434" i="11"/>
  <c r="T435" i="11"/>
  <c r="T436" i="11"/>
  <c r="T437" i="11"/>
  <c r="T438" i="11"/>
  <c r="T439" i="11"/>
  <c r="T440" i="11"/>
  <c r="T441" i="11"/>
  <c r="T442" i="11"/>
  <c r="T444" i="11"/>
  <c r="T445" i="11"/>
  <c r="T446" i="11"/>
  <c r="T447" i="11"/>
  <c r="T448" i="11"/>
  <c r="T449" i="11"/>
  <c r="T450" i="11"/>
  <c r="T451" i="11"/>
  <c r="T452" i="11"/>
  <c r="T453" i="11"/>
  <c r="T454" i="11"/>
  <c r="T455" i="11"/>
  <c r="T456" i="11"/>
  <c r="T457" i="11"/>
  <c r="T458" i="11"/>
  <c r="T459" i="11"/>
  <c r="T461" i="11"/>
  <c r="T462" i="11"/>
  <c r="T463" i="11"/>
  <c r="T464" i="11"/>
  <c r="T465" i="11"/>
  <c r="T466" i="11"/>
  <c r="T467" i="11"/>
  <c r="T468" i="11"/>
  <c r="T469" i="11"/>
  <c r="T470" i="11"/>
  <c r="T471" i="11"/>
  <c r="T472" i="11"/>
  <c r="T473" i="11"/>
  <c r="T474" i="11"/>
  <c r="T475" i="11"/>
  <c r="T476" i="11"/>
  <c r="T478" i="11"/>
  <c r="T479" i="11"/>
  <c r="T480" i="11"/>
  <c r="T481" i="11"/>
  <c r="T482" i="11"/>
  <c r="T483" i="11"/>
  <c r="T484" i="11"/>
  <c r="T485" i="11"/>
  <c r="T486" i="11"/>
  <c r="T487" i="11"/>
  <c r="T488" i="11"/>
  <c r="T489" i="11"/>
  <c r="T490" i="11"/>
  <c r="T491" i="11"/>
  <c r="T492" i="11"/>
  <c r="T493" i="11"/>
  <c r="T495" i="11"/>
  <c r="T496" i="11"/>
  <c r="T497" i="11"/>
  <c r="T498" i="11"/>
  <c r="T499" i="11"/>
  <c r="T500" i="11"/>
  <c r="T501" i="11"/>
  <c r="T502" i="11"/>
  <c r="T503" i="11"/>
  <c r="T504" i="11"/>
  <c r="T505" i="11"/>
  <c r="T506" i="11"/>
  <c r="T507" i="11"/>
  <c r="T508" i="11"/>
  <c r="T509" i="11"/>
  <c r="T510" i="11"/>
  <c r="T512" i="11"/>
  <c r="T513" i="11"/>
  <c r="T514" i="11"/>
  <c r="T515" i="11"/>
  <c r="T516" i="11"/>
  <c r="T517" i="11"/>
  <c r="T518" i="11"/>
  <c r="T519" i="11"/>
  <c r="T520" i="11"/>
  <c r="T521" i="11"/>
  <c r="T522" i="11"/>
  <c r="T523" i="11"/>
  <c r="T524" i="11"/>
  <c r="T525" i="11"/>
  <c r="T526" i="11"/>
  <c r="T527" i="11"/>
  <c r="T529" i="11"/>
  <c r="T530" i="11"/>
  <c r="T531" i="11"/>
  <c r="T532" i="11"/>
  <c r="T533" i="11"/>
  <c r="T534" i="11"/>
  <c r="T535" i="11"/>
  <c r="T536" i="11"/>
  <c r="T537" i="11"/>
  <c r="T538" i="11"/>
  <c r="T539" i="11"/>
  <c r="T540" i="11"/>
  <c r="T541" i="11"/>
  <c r="T542" i="11"/>
  <c r="T543" i="11"/>
  <c r="T544" i="11"/>
  <c r="T546" i="11"/>
  <c r="T547" i="11"/>
  <c r="T548" i="11"/>
  <c r="T549" i="11"/>
  <c r="T550" i="11"/>
  <c r="T551" i="11"/>
  <c r="T552" i="11"/>
  <c r="T553" i="11"/>
  <c r="T554" i="11"/>
  <c r="T555" i="11"/>
  <c r="T556" i="11"/>
  <c r="T557" i="11"/>
  <c r="T558" i="11"/>
  <c r="T559" i="11"/>
  <c r="T560" i="11"/>
  <c r="T561" i="11"/>
  <c r="T563" i="11"/>
  <c r="T564" i="11"/>
  <c r="T565" i="11"/>
  <c r="T566" i="11"/>
  <c r="T567" i="11"/>
  <c r="T568" i="11"/>
  <c r="T569" i="11"/>
  <c r="T570" i="11"/>
  <c r="T571" i="11"/>
  <c r="T572" i="11"/>
  <c r="T573" i="11"/>
  <c r="T574" i="11"/>
  <c r="T575" i="11"/>
  <c r="T576" i="11"/>
  <c r="T577" i="11"/>
  <c r="T578" i="11"/>
  <c r="T580" i="11"/>
  <c r="T581" i="11"/>
  <c r="T582" i="11"/>
  <c r="T583" i="11"/>
  <c r="T584" i="11"/>
  <c r="T585" i="11"/>
  <c r="T586" i="11"/>
  <c r="T587" i="11"/>
  <c r="T588" i="11"/>
  <c r="T589" i="11"/>
  <c r="T590" i="11"/>
  <c r="T591" i="11"/>
  <c r="T592" i="11"/>
  <c r="T593" i="11"/>
  <c r="T594" i="11"/>
  <c r="T595" i="11"/>
  <c r="T597" i="11"/>
  <c r="T598" i="11"/>
  <c r="T599" i="11"/>
  <c r="T600" i="11"/>
  <c r="T601" i="11"/>
  <c r="T602" i="11"/>
  <c r="T603" i="11"/>
  <c r="T604" i="11"/>
  <c r="T605" i="11"/>
  <c r="T606" i="11"/>
  <c r="T607" i="11"/>
  <c r="T608" i="11"/>
  <c r="T609" i="11"/>
  <c r="T610" i="11"/>
  <c r="T611" i="11"/>
  <c r="T612" i="11"/>
  <c r="T614" i="11"/>
  <c r="T615" i="11"/>
  <c r="T616" i="11"/>
  <c r="T617" i="11"/>
  <c r="T618" i="11"/>
  <c r="T619" i="11"/>
  <c r="T620" i="11"/>
  <c r="T621" i="11"/>
  <c r="T622" i="11"/>
  <c r="T623" i="11"/>
  <c r="T624" i="11"/>
  <c r="T625" i="11"/>
  <c r="T626" i="11"/>
  <c r="T627" i="11"/>
  <c r="T628" i="11"/>
  <c r="T629" i="11"/>
  <c r="T631" i="11"/>
  <c r="T632" i="11"/>
  <c r="T633" i="11"/>
  <c r="T634" i="11"/>
  <c r="T635" i="11"/>
  <c r="T636" i="11"/>
  <c r="T637" i="11"/>
  <c r="T638" i="11"/>
  <c r="T639" i="11"/>
  <c r="T640" i="11"/>
  <c r="T641" i="11"/>
  <c r="T642" i="11"/>
  <c r="T643" i="11"/>
  <c r="T644" i="11"/>
  <c r="T645" i="11"/>
  <c r="T646" i="11"/>
  <c r="T648" i="11"/>
  <c r="T649" i="11"/>
  <c r="T650" i="11"/>
  <c r="T651" i="11"/>
  <c r="T652" i="11"/>
  <c r="T653" i="11"/>
  <c r="T654" i="11"/>
  <c r="T655" i="11"/>
  <c r="T656" i="11"/>
  <c r="T657" i="11"/>
  <c r="T658" i="11"/>
  <c r="T659" i="11"/>
  <c r="T660" i="11"/>
  <c r="T661" i="11"/>
  <c r="T662" i="11"/>
  <c r="T663" i="11"/>
  <c r="T665" i="11"/>
  <c r="T666" i="11"/>
  <c r="T667" i="11"/>
  <c r="T668" i="11"/>
  <c r="T669" i="11"/>
  <c r="T670" i="11"/>
  <c r="T671" i="11"/>
  <c r="T672" i="11"/>
  <c r="T673" i="11"/>
  <c r="T674" i="11"/>
  <c r="T675" i="11"/>
  <c r="T676" i="11"/>
  <c r="T677" i="11"/>
  <c r="T678" i="11"/>
  <c r="T679" i="11"/>
  <c r="T680" i="11"/>
  <c r="T682" i="11"/>
  <c r="T683" i="11"/>
  <c r="T684" i="11"/>
  <c r="T685" i="11"/>
  <c r="T686" i="11"/>
  <c r="T687" i="11"/>
  <c r="T688" i="11"/>
  <c r="T689" i="11"/>
  <c r="T690" i="11"/>
  <c r="T691" i="11"/>
  <c r="T692" i="11"/>
  <c r="T693" i="11"/>
  <c r="T694" i="11"/>
  <c r="T695" i="11"/>
  <c r="T696" i="11"/>
  <c r="T697" i="11"/>
  <c r="T699" i="11"/>
  <c r="T700" i="11"/>
  <c r="T701" i="11"/>
  <c r="T702" i="11"/>
  <c r="T703" i="11"/>
  <c r="T704" i="11"/>
  <c r="T705" i="11"/>
  <c r="T706" i="11"/>
  <c r="T707" i="11"/>
  <c r="T708" i="11"/>
  <c r="T709" i="11"/>
  <c r="T710" i="11"/>
  <c r="T711" i="11"/>
  <c r="T712" i="11"/>
  <c r="T713" i="11"/>
  <c r="T714" i="11"/>
  <c r="T716" i="11"/>
  <c r="T717" i="11"/>
  <c r="T718" i="11"/>
  <c r="T719" i="11"/>
  <c r="T720" i="11"/>
  <c r="T721" i="11"/>
  <c r="T722" i="11"/>
  <c r="T723" i="11"/>
  <c r="T724" i="11"/>
  <c r="T725" i="11"/>
  <c r="T726" i="11"/>
  <c r="T727" i="11"/>
  <c r="T728" i="11"/>
  <c r="T729" i="11"/>
  <c r="T730" i="11"/>
  <c r="T731" i="11"/>
  <c r="T733" i="11"/>
  <c r="T734" i="11"/>
  <c r="T735" i="11"/>
  <c r="T736" i="11"/>
  <c r="T737" i="11"/>
  <c r="T738" i="11"/>
  <c r="T739" i="11"/>
  <c r="T740" i="11"/>
  <c r="T741" i="11"/>
  <c r="T742" i="11"/>
  <c r="T743" i="11"/>
  <c r="T744" i="11"/>
  <c r="T745" i="11"/>
  <c r="T746" i="11"/>
  <c r="T747" i="11"/>
  <c r="T748" i="11"/>
  <c r="T750" i="11"/>
  <c r="T751" i="11"/>
  <c r="T752" i="11"/>
  <c r="T753" i="11"/>
  <c r="T754" i="11"/>
  <c r="T755" i="11"/>
  <c r="T756" i="11"/>
  <c r="T757" i="11"/>
  <c r="T758" i="11"/>
  <c r="T759" i="11"/>
  <c r="T760" i="11"/>
  <c r="T761" i="11"/>
  <c r="T762" i="11"/>
  <c r="T763" i="11"/>
  <c r="T764" i="11"/>
  <c r="T765" i="11"/>
  <c r="T767" i="11"/>
  <c r="T768" i="11"/>
  <c r="T769" i="11"/>
  <c r="T770" i="11"/>
  <c r="T771" i="11"/>
  <c r="T772" i="11"/>
  <c r="T773" i="11"/>
  <c r="T774" i="11"/>
  <c r="T775" i="11"/>
  <c r="T776" i="11"/>
  <c r="T777" i="11"/>
  <c r="T778" i="11"/>
  <c r="T779" i="11"/>
  <c r="T780" i="11"/>
  <c r="T781" i="11"/>
  <c r="T782" i="11"/>
  <c r="T784" i="11"/>
  <c r="T785" i="11"/>
  <c r="T786" i="11"/>
  <c r="T787" i="11"/>
  <c r="T788" i="11"/>
  <c r="T789" i="11"/>
  <c r="T790" i="11"/>
  <c r="T791" i="11"/>
  <c r="T792" i="11"/>
  <c r="T793" i="11"/>
  <c r="T794" i="11"/>
  <c r="T795" i="11"/>
  <c r="T796" i="11"/>
  <c r="T797" i="11"/>
  <c r="T798" i="11"/>
  <c r="T799" i="11"/>
  <c r="T801" i="11"/>
  <c r="T802" i="11"/>
  <c r="T803" i="11"/>
  <c r="T804" i="11"/>
  <c r="T805" i="11"/>
  <c r="T806" i="11"/>
  <c r="T807" i="11"/>
  <c r="T808" i="11"/>
  <c r="T809" i="11"/>
  <c r="T810" i="11"/>
  <c r="T811" i="11"/>
  <c r="T812" i="11"/>
  <c r="T813" i="11"/>
  <c r="T814" i="11"/>
  <c r="T815" i="11"/>
  <c r="T816" i="11"/>
  <c r="T818" i="11"/>
  <c r="T819" i="11"/>
  <c r="T820" i="11"/>
  <c r="T821" i="11"/>
  <c r="T822" i="11"/>
  <c r="T823" i="11"/>
  <c r="T824" i="11"/>
  <c r="T825" i="11"/>
  <c r="T826" i="11"/>
  <c r="T827" i="11"/>
  <c r="T828" i="11"/>
  <c r="T829" i="11"/>
  <c r="T830" i="11"/>
  <c r="T831" i="11"/>
  <c r="T832" i="11"/>
  <c r="T833" i="11"/>
  <c r="T835" i="11"/>
  <c r="T836" i="11"/>
  <c r="T837" i="11"/>
  <c r="T838" i="11"/>
  <c r="T839" i="11"/>
  <c r="T840" i="11"/>
  <c r="T841" i="11"/>
  <c r="T842" i="11"/>
  <c r="T843" i="11"/>
  <c r="T844" i="11"/>
  <c r="T845" i="11"/>
  <c r="T846" i="11"/>
  <c r="T847" i="11"/>
  <c r="T848" i="11"/>
  <c r="T849" i="11"/>
  <c r="T850" i="11"/>
  <c r="T852" i="11"/>
  <c r="T853" i="11"/>
  <c r="T854" i="11"/>
  <c r="T855" i="11"/>
  <c r="T856" i="11"/>
  <c r="T857" i="11"/>
  <c r="T858" i="11"/>
  <c r="T859" i="11"/>
  <c r="T860" i="11"/>
  <c r="T861" i="11"/>
  <c r="T862" i="11"/>
  <c r="T863" i="11"/>
  <c r="T864" i="11"/>
  <c r="T865" i="11"/>
  <c r="T866" i="11"/>
  <c r="T867" i="11"/>
  <c r="T869" i="11"/>
  <c r="T870" i="11"/>
  <c r="T871" i="11"/>
  <c r="T872" i="11"/>
  <c r="T873" i="11"/>
  <c r="T874" i="11"/>
  <c r="T875" i="11"/>
  <c r="T876" i="11"/>
  <c r="T877" i="11"/>
  <c r="T878" i="11"/>
  <c r="T879" i="11"/>
  <c r="T880" i="11"/>
  <c r="T881" i="11"/>
  <c r="T882" i="11"/>
  <c r="T883" i="11"/>
  <c r="T884" i="11"/>
  <c r="T886" i="11"/>
  <c r="T887" i="11"/>
  <c r="T888" i="11"/>
  <c r="T889" i="11"/>
  <c r="T890" i="11"/>
  <c r="T891" i="11"/>
  <c r="T892" i="11"/>
  <c r="T893" i="11"/>
  <c r="T894" i="11"/>
  <c r="T895" i="11"/>
  <c r="T896" i="11"/>
  <c r="T897" i="11"/>
  <c r="T898" i="11"/>
  <c r="T899" i="11"/>
  <c r="T900" i="11"/>
  <c r="T901" i="11"/>
  <c r="T903" i="11"/>
  <c r="T904" i="11"/>
  <c r="T905" i="11"/>
  <c r="T906" i="11"/>
  <c r="T907" i="11"/>
  <c r="T908" i="11"/>
  <c r="T909" i="11"/>
  <c r="T910" i="11"/>
  <c r="T911" i="11"/>
  <c r="T912" i="11"/>
  <c r="T913" i="11"/>
  <c r="T914" i="11"/>
  <c r="T915" i="11"/>
  <c r="T916" i="11"/>
  <c r="T917" i="11"/>
  <c r="T918" i="11"/>
  <c r="T920" i="11"/>
  <c r="T921" i="11"/>
  <c r="T922" i="11"/>
  <c r="T923" i="11"/>
  <c r="T924" i="11"/>
  <c r="T925" i="11"/>
  <c r="T926" i="11"/>
  <c r="T927" i="11"/>
  <c r="T928" i="11"/>
  <c r="T929" i="11"/>
  <c r="T930" i="11"/>
  <c r="T931" i="11"/>
  <c r="T932" i="11"/>
  <c r="T933" i="11"/>
  <c r="T934" i="11"/>
  <c r="T935" i="11"/>
  <c r="T19" i="11"/>
  <c r="K20" i="11"/>
  <c r="L20" i="11"/>
  <c r="M20" i="11"/>
  <c r="N20" i="11"/>
  <c r="O20" i="11"/>
  <c r="P20" i="11"/>
  <c r="Q20" i="11"/>
  <c r="R20" i="11"/>
  <c r="K21" i="11"/>
  <c r="L21" i="11"/>
  <c r="M21" i="11"/>
  <c r="N21" i="11"/>
  <c r="O21" i="11"/>
  <c r="P21" i="11"/>
  <c r="Q21" i="11"/>
  <c r="R21" i="11"/>
  <c r="K22" i="11"/>
  <c r="L22" i="11"/>
  <c r="M22" i="11"/>
  <c r="N22" i="11"/>
  <c r="O22" i="11"/>
  <c r="P22" i="11"/>
  <c r="Q22" i="11"/>
  <c r="R22" i="11"/>
  <c r="K23" i="11"/>
  <c r="L23" i="11"/>
  <c r="M23" i="11"/>
  <c r="N23" i="11"/>
  <c r="O23" i="11"/>
  <c r="P23" i="11"/>
  <c r="Q23" i="11"/>
  <c r="R23" i="11"/>
  <c r="K24" i="11"/>
  <c r="L24" i="11"/>
  <c r="M24" i="11"/>
  <c r="N24" i="11"/>
  <c r="O24" i="11"/>
  <c r="P24" i="11"/>
  <c r="Q24" i="11"/>
  <c r="R24" i="11"/>
  <c r="K25" i="11"/>
  <c r="L25" i="11"/>
  <c r="M25" i="11"/>
  <c r="N25" i="11"/>
  <c r="O25" i="11"/>
  <c r="P25" i="11"/>
  <c r="Q25" i="11"/>
  <c r="R25" i="11"/>
  <c r="K26" i="11"/>
  <c r="L26" i="11"/>
  <c r="M26" i="11"/>
  <c r="N26" i="11"/>
  <c r="O26" i="11"/>
  <c r="P26" i="11"/>
  <c r="Q26" i="11"/>
  <c r="R26" i="11"/>
  <c r="K27" i="11"/>
  <c r="L27" i="11"/>
  <c r="M27" i="11"/>
  <c r="N27" i="11"/>
  <c r="O27" i="11"/>
  <c r="P27" i="11"/>
  <c r="Q27" i="11"/>
  <c r="R27" i="11"/>
  <c r="K28" i="11"/>
  <c r="L28" i="11"/>
  <c r="M28" i="11"/>
  <c r="N28" i="11"/>
  <c r="O28" i="11"/>
  <c r="P28" i="11"/>
  <c r="Q28" i="11"/>
  <c r="R28" i="11"/>
  <c r="K29" i="11"/>
  <c r="L29" i="11"/>
  <c r="M29" i="11"/>
  <c r="N29" i="11"/>
  <c r="O29" i="11"/>
  <c r="P29" i="11"/>
  <c r="Q29" i="11"/>
  <c r="R29" i="11"/>
  <c r="K30" i="11"/>
  <c r="L30" i="11"/>
  <c r="M30" i="11"/>
  <c r="N30" i="11"/>
  <c r="O30" i="11"/>
  <c r="P30" i="11"/>
  <c r="Q30" i="11"/>
  <c r="R30" i="11"/>
  <c r="K31" i="11"/>
  <c r="L31" i="11"/>
  <c r="M31" i="11"/>
  <c r="N31" i="11"/>
  <c r="O31" i="11"/>
  <c r="P31" i="11"/>
  <c r="Q31" i="11"/>
  <c r="R31" i="11"/>
  <c r="K32" i="11"/>
  <c r="L32" i="11"/>
  <c r="M32" i="11"/>
  <c r="N32" i="11"/>
  <c r="O32" i="11"/>
  <c r="P32" i="11"/>
  <c r="Q32" i="11"/>
  <c r="R32" i="11"/>
  <c r="K33" i="11"/>
  <c r="L33" i="11"/>
  <c r="M33" i="11"/>
  <c r="N33" i="11"/>
  <c r="O33" i="11"/>
  <c r="P33" i="11"/>
  <c r="Q33" i="11"/>
  <c r="R33" i="11"/>
  <c r="K34" i="11"/>
  <c r="L34" i="11"/>
  <c r="M34" i="11"/>
  <c r="N34" i="11"/>
  <c r="O34" i="11"/>
  <c r="P34" i="11"/>
  <c r="Q34" i="11"/>
  <c r="R34" i="11"/>
  <c r="K36" i="11"/>
  <c r="L36" i="11"/>
  <c r="M36" i="11"/>
  <c r="N36" i="11"/>
  <c r="O36" i="11"/>
  <c r="P36" i="11"/>
  <c r="Q36" i="11"/>
  <c r="R36" i="11"/>
  <c r="K37" i="11"/>
  <c r="L37" i="11"/>
  <c r="M37" i="11"/>
  <c r="N37" i="11"/>
  <c r="O37" i="11"/>
  <c r="P37" i="11"/>
  <c r="Q37" i="11"/>
  <c r="R37" i="11"/>
  <c r="K38" i="11"/>
  <c r="L38" i="11"/>
  <c r="M38" i="11"/>
  <c r="N38" i="11"/>
  <c r="O38" i="11"/>
  <c r="P38" i="11"/>
  <c r="Q38" i="11"/>
  <c r="R38" i="11"/>
  <c r="K39" i="11"/>
  <c r="L39" i="11"/>
  <c r="M39" i="11"/>
  <c r="N39" i="11"/>
  <c r="O39" i="11"/>
  <c r="P39" i="11"/>
  <c r="Q39" i="11"/>
  <c r="R39" i="11"/>
  <c r="K40" i="11"/>
  <c r="L40" i="11"/>
  <c r="M40" i="11"/>
  <c r="N40" i="11"/>
  <c r="O40" i="11"/>
  <c r="P40" i="11"/>
  <c r="Q40" i="11"/>
  <c r="R40" i="11"/>
  <c r="K41" i="11"/>
  <c r="L41" i="11"/>
  <c r="M41" i="11"/>
  <c r="N41" i="11"/>
  <c r="O41" i="11"/>
  <c r="P41" i="11"/>
  <c r="Q41" i="11"/>
  <c r="R41" i="11"/>
  <c r="K42" i="11"/>
  <c r="L42" i="11"/>
  <c r="M42" i="11"/>
  <c r="N42" i="11"/>
  <c r="O42" i="11"/>
  <c r="P42" i="11"/>
  <c r="Q42" i="11"/>
  <c r="R42" i="11"/>
  <c r="K43" i="11"/>
  <c r="L43" i="11"/>
  <c r="M43" i="11"/>
  <c r="N43" i="11"/>
  <c r="O43" i="11"/>
  <c r="P43" i="11"/>
  <c r="Q43" i="11"/>
  <c r="R43" i="11"/>
  <c r="K44" i="11"/>
  <c r="L44" i="11"/>
  <c r="M44" i="11"/>
  <c r="N44" i="11"/>
  <c r="O44" i="11"/>
  <c r="P44" i="11"/>
  <c r="Q44" i="11"/>
  <c r="R44" i="11"/>
  <c r="K45" i="11"/>
  <c r="L45" i="11"/>
  <c r="M45" i="11"/>
  <c r="N45" i="11"/>
  <c r="O45" i="11"/>
  <c r="P45" i="11"/>
  <c r="Q45" i="11"/>
  <c r="R45" i="11"/>
  <c r="K46" i="11"/>
  <c r="L46" i="11"/>
  <c r="M46" i="11"/>
  <c r="N46" i="11"/>
  <c r="O46" i="11"/>
  <c r="P46" i="11"/>
  <c r="Q46" i="11"/>
  <c r="R46" i="11"/>
  <c r="K47" i="11"/>
  <c r="L47" i="11"/>
  <c r="M47" i="11"/>
  <c r="N47" i="11"/>
  <c r="O47" i="11"/>
  <c r="P47" i="11"/>
  <c r="Q47" i="11"/>
  <c r="R47" i="11"/>
  <c r="K48" i="11"/>
  <c r="L48" i="11"/>
  <c r="M48" i="11"/>
  <c r="N48" i="11"/>
  <c r="O48" i="11"/>
  <c r="P48" i="11"/>
  <c r="Q48" i="11"/>
  <c r="R48" i="11"/>
  <c r="K49" i="11"/>
  <c r="L49" i="11"/>
  <c r="M49" i="11"/>
  <c r="N49" i="11"/>
  <c r="O49" i="11"/>
  <c r="P49" i="11"/>
  <c r="Q49" i="11"/>
  <c r="R49" i="11"/>
  <c r="K50" i="11"/>
  <c r="L50" i="11"/>
  <c r="M50" i="11"/>
  <c r="N50" i="11"/>
  <c r="O50" i="11"/>
  <c r="P50" i="11"/>
  <c r="Q50" i="11"/>
  <c r="R50" i="11"/>
  <c r="K51" i="11"/>
  <c r="L51" i="11"/>
  <c r="M51" i="11"/>
  <c r="N51" i="11"/>
  <c r="O51" i="11"/>
  <c r="P51" i="11"/>
  <c r="Q51" i="11"/>
  <c r="R51" i="11"/>
  <c r="K53" i="11"/>
  <c r="L53" i="11"/>
  <c r="M53" i="11"/>
  <c r="N53" i="11"/>
  <c r="O53" i="11"/>
  <c r="P53" i="11"/>
  <c r="Q53" i="11"/>
  <c r="R53" i="11"/>
  <c r="K54" i="11"/>
  <c r="L54" i="11"/>
  <c r="M54" i="11"/>
  <c r="N54" i="11"/>
  <c r="O54" i="11"/>
  <c r="P54" i="11"/>
  <c r="Q54" i="11"/>
  <c r="R54" i="11"/>
  <c r="K55" i="11"/>
  <c r="L55" i="11"/>
  <c r="M55" i="11"/>
  <c r="N55" i="11"/>
  <c r="O55" i="11"/>
  <c r="P55" i="11"/>
  <c r="Q55" i="11"/>
  <c r="R55" i="11"/>
  <c r="K56" i="11"/>
  <c r="L56" i="11"/>
  <c r="M56" i="11"/>
  <c r="N56" i="11"/>
  <c r="O56" i="11"/>
  <c r="P56" i="11"/>
  <c r="Q56" i="11"/>
  <c r="R56" i="11"/>
  <c r="K57" i="11"/>
  <c r="L57" i="11"/>
  <c r="M57" i="11"/>
  <c r="N57" i="11"/>
  <c r="O57" i="11"/>
  <c r="P57" i="11"/>
  <c r="Q57" i="11"/>
  <c r="R57" i="11"/>
  <c r="K58" i="11"/>
  <c r="L58" i="11"/>
  <c r="M58" i="11"/>
  <c r="N58" i="11"/>
  <c r="O58" i="11"/>
  <c r="P58" i="11"/>
  <c r="Q58" i="11"/>
  <c r="R58" i="11"/>
  <c r="K59" i="11"/>
  <c r="L59" i="11"/>
  <c r="M59" i="11"/>
  <c r="N59" i="11"/>
  <c r="O59" i="11"/>
  <c r="P59" i="11"/>
  <c r="Q59" i="11"/>
  <c r="R59" i="11"/>
  <c r="K60" i="11"/>
  <c r="L60" i="11"/>
  <c r="M60" i="11"/>
  <c r="N60" i="11"/>
  <c r="O60" i="11"/>
  <c r="P60" i="11"/>
  <c r="Q60" i="11"/>
  <c r="R60" i="11"/>
  <c r="K61" i="11"/>
  <c r="L61" i="11"/>
  <c r="M61" i="11"/>
  <c r="N61" i="11"/>
  <c r="O61" i="11"/>
  <c r="P61" i="11"/>
  <c r="Q61" i="11"/>
  <c r="R61" i="11"/>
  <c r="K62" i="11"/>
  <c r="L62" i="11"/>
  <c r="M62" i="11"/>
  <c r="N62" i="11"/>
  <c r="O62" i="11"/>
  <c r="P62" i="11"/>
  <c r="Q62" i="11"/>
  <c r="R62" i="11"/>
  <c r="K63" i="11"/>
  <c r="L63" i="11"/>
  <c r="M63" i="11"/>
  <c r="N63" i="11"/>
  <c r="O63" i="11"/>
  <c r="P63" i="11"/>
  <c r="Q63" i="11"/>
  <c r="R63" i="11"/>
  <c r="K64" i="11"/>
  <c r="L64" i="11"/>
  <c r="M64" i="11"/>
  <c r="N64" i="11"/>
  <c r="O64" i="11"/>
  <c r="P64" i="11"/>
  <c r="Q64" i="11"/>
  <c r="R64" i="11"/>
  <c r="K65" i="11"/>
  <c r="L65" i="11"/>
  <c r="M65" i="11"/>
  <c r="N65" i="11"/>
  <c r="O65" i="11"/>
  <c r="P65" i="11"/>
  <c r="Q65" i="11"/>
  <c r="R65" i="11"/>
  <c r="K66" i="11"/>
  <c r="L66" i="11"/>
  <c r="M66" i="11"/>
  <c r="N66" i="11"/>
  <c r="O66" i="11"/>
  <c r="P66" i="11"/>
  <c r="Q66" i="11"/>
  <c r="R66" i="11"/>
  <c r="K67" i="11"/>
  <c r="L67" i="11"/>
  <c r="M67" i="11"/>
  <c r="N67" i="11"/>
  <c r="O67" i="11"/>
  <c r="P67" i="11"/>
  <c r="Q67" i="11"/>
  <c r="R67" i="11"/>
  <c r="K68" i="11"/>
  <c r="L68" i="11"/>
  <c r="M68" i="11"/>
  <c r="N68" i="11"/>
  <c r="O68" i="11"/>
  <c r="P68" i="11"/>
  <c r="Q68" i="11"/>
  <c r="R68" i="11"/>
  <c r="K70" i="11"/>
  <c r="L70" i="11"/>
  <c r="M70" i="11"/>
  <c r="N70" i="11"/>
  <c r="O70" i="11"/>
  <c r="P70" i="11"/>
  <c r="Q70" i="11"/>
  <c r="R70" i="11"/>
  <c r="K71" i="11"/>
  <c r="L71" i="11"/>
  <c r="M71" i="11"/>
  <c r="N71" i="11"/>
  <c r="O71" i="11"/>
  <c r="P71" i="11"/>
  <c r="Q71" i="11"/>
  <c r="R71" i="11"/>
  <c r="K72" i="11"/>
  <c r="L72" i="11"/>
  <c r="M72" i="11"/>
  <c r="N72" i="11"/>
  <c r="O72" i="11"/>
  <c r="P72" i="11"/>
  <c r="Q72" i="11"/>
  <c r="R72" i="11"/>
  <c r="K73" i="11"/>
  <c r="L73" i="11"/>
  <c r="M73" i="11"/>
  <c r="N73" i="11"/>
  <c r="O73" i="11"/>
  <c r="P73" i="11"/>
  <c r="Q73" i="11"/>
  <c r="R73" i="11"/>
  <c r="K74" i="11"/>
  <c r="L74" i="11"/>
  <c r="M74" i="11"/>
  <c r="N74" i="11"/>
  <c r="O74" i="11"/>
  <c r="P74" i="11"/>
  <c r="Q74" i="11"/>
  <c r="R74" i="11"/>
  <c r="K75" i="11"/>
  <c r="L75" i="11"/>
  <c r="M75" i="11"/>
  <c r="N75" i="11"/>
  <c r="O75" i="11"/>
  <c r="P75" i="11"/>
  <c r="Q75" i="11"/>
  <c r="R75" i="11"/>
  <c r="K76" i="11"/>
  <c r="L76" i="11"/>
  <c r="M76" i="11"/>
  <c r="N76" i="11"/>
  <c r="O76" i="11"/>
  <c r="P76" i="11"/>
  <c r="Q76" i="11"/>
  <c r="R76" i="11"/>
  <c r="K77" i="11"/>
  <c r="L77" i="11"/>
  <c r="M77" i="11"/>
  <c r="N77" i="11"/>
  <c r="O77" i="11"/>
  <c r="P77" i="11"/>
  <c r="Q77" i="11"/>
  <c r="R77" i="11"/>
  <c r="K78" i="11"/>
  <c r="L78" i="11"/>
  <c r="M78" i="11"/>
  <c r="N78" i="11"/>
  <c r="O78" i="11"/>
  <c r="P78" i="11"/>
  <c r="Q78" i="11"/>
  <c r="R78" i="11"/>
  <c r="K79" i="11"/>
  <c r="L79" i="11"/>
  <c r="M79" i="11"/>
  <c r="N79" i="11"/>
  <c r="O79" i="11"/>
  <c r="P79" i="11"/>
  <c r="Q79" i="11"/>
  <c r="R79" i="11"/>
  <c r="K80" i="11"/>
  <c r="L80" i="11"/>
  <c r="M80" i="11"/>
  <c r="N80" i="11"/>
  <c r="O80" i="11"/>
  <c r="P80" i="11"/>
  <c r="Q80" i="11"/>
  <c r="R80" i="11"/>
  <c r="K81" i="11"/>
  <c r="L81" i="11"/>
  <c r="M81" i="11"/>
  <c r="N81" i="11"/>
  <c r="O81" i="11"/>
  <c r="P81" i="11"/>
  <c r="Q81" i="11"/>
  <c r="R81" i="11"/>
  <c r="K82" i="11"/>
  <c r="L82" i="11"/>
  <c r="M82" i="11"/>
  <c r="N82" i="11"/>
  <c r="O82" i="11"/>
  <c r="P82" i="11"/>
  <c r="Q82" i="11"/>
  <c r="R82" i="11"/>
  <c r="K83" i="11"/>
  <c r="L83" i="11"/>
  <c r="M83" i="11"/>
  <c r="N83" i="11"/>
  <c r="O83" i="11"/>
  <c r="P83" i="11"/>
  <c r="Q83" i="11"/>
  <c r="R83" i="11"/>
  <c r="K84" i="11"/>
  <c r="L84" i="11"/>
  <c r="M84" i="11"/>
  <c r="N84" i="11"/>
  <c r="O84" i="11"/>
  <c r="P84" i="11"/>
  <c r="Q84" i="11"/>
  <c r="R84" i="11"/>
  <c r="K85" i="11"/>
  <c r="L85" i="11"/>
  <c r="M85" i="11"/>
  <c r="N85" i="11"/>
  <c r="O85" i="11"/>
  <c r="P85" i="11"/>
  <c r="Q85" i="11"/>
  <c r="R85" i="11"/>
  <c r="K87" i="11"/>
  <c r="L87" i="11"/>
  <c r="M87" i="11"/>
  <c r="N87" i="11"/>
  <c r="O87" i="11"/>
  <c r="P87" i="11"/>
  <c r="Q87" i="11"/>
  <c r="R87" i="11"/>
  <c r="K88" i="11"/>
  <c r="L88" i="11"/>
  <c r="M88" i="11"/>
  <c r="N88" i="11"/>
  <c r="O88" i="11"/>
  <c r="P88" i="11"/>
  <c r="Q88" i="11"/>
  <c r="R88" i="11"/>
  <c r="K89" i="11"/>
  <c r="L89" i="11"/>
  <c r="M89" i="11"/>
  <c r="N89" i="11"/>
  <c r="O89" i="11"/>
  <c r="P89" i="11"/>
  <c r="Q89" i="11"/>
  <c r="R89" i="11"/>
  <c r="K90" i="11"/>
  <c r="L90" i="11"/>
  <c r="M90" i="11"/>
  <c r="N90" i="11"/>
  <c r="O90" i="11"/>
  <c r="P90" i="11"/>
  <c r="Q90" i="11"/>
  <c r="R90" i="11"/>
  <c r="K91" i="11"/>
  <c r="L91" i="11"/>
  <c r="M91" i="11"/>
  <c r="N91" i="11"/>
  <c r="O91" i="11"/>
  <c r="P91" i="11"/>
  <c r="Q91" i="11"/>
  <c r="R91" i="11"/>
  <c r="K92" i="11"/>
  <c r="L92" i="11"/>
  <c r="M92" i="11"/>
  <c r="N92" i="11"/>
  <c r="O92" i="11"/>
  <c r="P92" i="11"/>
  <c r="Q92" i="11"/>
  <c r="R92" i="11"/>
  <c r="K93" i="11"/>
  <c r="L93" i="11"/>
  <c r="M93" i="11"/>
  <c r="N93" i="11"/>
  <c r="O93" i="11"/>
  <c r="P93" i="11"/>
  <c r="Q93" i="11"/>
  <c r="R93" i="11"/>
  <c r="K94" i="11"/>
  <c r="L94" i="11"/>
  <c r="M94" i="11"/>
  <c r="N94" i="11"/>
  <c r="O94" i="11"/>
  <c r="P94" i="11"/>
  <c r="Q94" i="11"/>
  <c r="R94" i="11"/>
  <c r="K95" i="11"/>
  <c r="L95" i="11"/>
  <c r="M95" i="11"/>
  <c r="N95" i="11"/>
  <c r="O95" i="11"/>
  <c r="P95" i="11"/>
  <c r="Q95" i="11"/>
  <c r="R95" i="11"/>
  <c r="K96" i="11"/>
  <c r="L96" i="11"/>
  <c r="M96" i="11"/>
  <c r="N96" i="11"/>
  <c r="O96" i="11"/>
  <c r="P96" i="11"/>
  <c r="Q96" i="11"/>
  <c r="R96" i="11"/>
  <c r="K97" i="11"/>
  <c r="L97" i="11"/>
  <c r="M97" i="11"/>
  <c r="N97" i="11"/>
  <c r="O97" i="11"/>
  <c r="P97" i="11"/>
  <c r="Q97" i="11"/>
  <c r="R97" i="11"/>
  <c r="K98" i="11"/>
  <c r="L98" i="11"/>
  <c r="M98" i="11"/>
  <c r="N98" i="11"/>
  <c r="O98" i="11"/>
  <c r="P98" i="11"/>
  <c r="Q98" i="11"/>
  <c r="R98" i="11"/>
  <c r="K99" i="11"/>
  <c r="L99" i="11"/>
  <c r="M99" i="11"/>
  <c r="N99" i="11"/>
  <c r="O99" i="11"/>
  <c r="P99" i="11"/>
  <c r="Q99" i="11"/>
  <c r="R99" i="11"/>
  <c r="K100" i="11"/>
  <c r="L100" i="11"/>
  <c r="M100" i="11"/>
  <c r="N100" i="11"/>
  <c r="O100" i="11"/>
  <c r="P100" i="11"/>
  <c r="Q100" i="11"/>
  <c r="R100" i="11"/>
  <c r="K101" i="11"/>
  <c r="L101" i="11"/>
  <c r="M101" i="11"/>
  <c r="N101" i="11"/>
  <c r="O101" i="11"/>
  <c r="P101" i="11"/>
  <c r="Q101" i="11"/>
  <c r="R101" i="11"/>
  <c r="K102" i="11"/>
  <c r="L102" i="11"/>
  <c r="M102" i="11"/>
  <c r="N102" i="11"/>
  <c r="O102" i="11"/>
  <c r="P102" i="11"/>
  <c r="Q102" i="11"/>
  <c r="R102" i="11"/>
  <c r="K104" i="11"/>
  <c r="L104" i="11"/>
  <c r="M104" i="11"/>
  <c r="N104" i="11"/>
  <c r="O104" i="11"/>
  <c r="P104" i="11"/>
  <c r="Q104" i="11"/>
  <c r="R104" i="11"/>
  <c r="K105" i="11"/>
  <c r="L105" i="11"/>
  <c r="M105" i="11"/>
  <c r="N105" i="11"/>
  <c r="O105" i="11"/>
  <c r="P105" i="11"/>
  <c r="Q105" i="11"/>
  <c r="R105" i="11"/>
  <c r="K106" i="11"/>
  <c r="L106" i="11"/>
  <c r="M106" i="11"/>
  <c r="N106" i="11"/>
  <c r="O106" i="11"/>
  <c r="P106" i="11"/>
  <c r="Q106" i="11"/>
  <c r="R106" i="11"/>
  <c r="K107" i="11"/>
  <c r="L107" i="11"/>
  <c r="M107" i="11"/>
  <c r="N107" i="11"/>
  <c r="O107" i="11"/>
  <c r="P107" i="11"/>
  <c r="Q107" i="11"/>
  <c r="R107" i="11"/>
  <c r="K108" i="11"/>
  <c r="L108" i="11"/>
  <c r="M108" i="11"/>
  <c r="N108" i="11"/>
  <c r="O108" i="11"/>
  <c r="P108" i="11"/>
  <c r="Q108" i="11"/>
  <c r="R108" i="11"/>
  <c r="K109" i="11"/>
  <c r="L109" i="11"/>
  <c r="M109" i="11"/>
  <c r="N109" i="11"/>
  <c r="O109" i="11"/>
  <c r="P109" i="11"/>
  <c r="Q109" i="11"/>
  <c r="R109" i="11"/>
  <c r="K110" i="11"/>
  <c r="L110" i="11"/>
  <c r="M110" i="11"/>
  <c r="N110" i="11"/>
  <c r="O110" i="11"/>
  <c r="P110" i="11"/>
  <c r="Q110" i="11"/>
  <c r="R110" i="11"/>
  <c r="K111" i="11"/>
  <c r="L111" i="11"/>
  <c r="M111" i="11"/>
  <c r="N111" i="11"/>
  <c r="O111" i="11"/>
  <c r="P111" i="11"/>
  <c r="Q111" i="11"/>
  <c r="R111" i="11"/>
  <c r="K112" i="11"/>
  <c r="L112" i="11"/>
  <c r="M112" i="11"/>
  <c r="N112" i="11"/>
  <c r="O112" i="11"/>
  <c r="P112" i="11"/>
  <c r="Q112" i="11"/>
  <c r="R112" i="11"/>
  <c r="K113" i="11"/>
  <c r="L113" i="11"/>
  <c r="M113" i="11"/>
  <c r="N113" i="11"/>
  <c r="O113" i="11"/>
  <c r="P113" i="11"/>
  <c r="Q113" i="11"/>
  <c r="R113" i="11"/>
  <c r="K114" i="11"/>
  <c r="L114" i="11"/>
  <c r="M114" i="11"/>
  <c r="N114" i="11"/>
  <c r="O114" i="11"/>
  <c r="P114" i="11"/>
  <c r="Q114" i="11"/>
  <c r="R114" i="11"/>
  <c r="K115" i="11"/>
  <c r="L115" i="11"/>
  <c r="M115" i="11"/>
  <c r="N115" i="11"/>
  <c r="O115" i="11"/>
  <c r="P115" i="11"/>
  <c r="Q115" i="11"/>
  <c r="R115" i="11"/>
  <c r="K116" i="11"/>
  <c r="L116" i="11"/>
  <c r="M116" i="11"/>
  <c r="N116" i="11"/>
  <c r="O116" i="11"/>
  <c r="P116" i="11"/>
  <c r="Q116" i="11"/>
  <c r="R116" i="11"/>
  <c r="K117" i="11"/>
  <c r="L117" i="11"/>
  <c r="M117" i="11"/>
  <c r="N117" i="11"/>
  <c r="O117" i="11"/>
  <c r="P117" i="11"/>
  <c r="Q117" i="11"/>
  <c r="R117" i="11"/>
  <c r="K118" i="11"/>
  <c r="L118" i="11"/>
  <c r="M118" i="11"/>
  <c r="N118" i="11"/>
  <c r="O118" i="11"/>
  <c r="P118" i="11"/>
  <c r="Q118" i="11"/>
  <c r="R118" i="11"/>
  <c r="K119" i="11"/>
  <c r="L119" i="11"/>
  <c r="M119" i="11"/>
  <c r="N119" i="11"/>
  <c r="O119" i="11"/>
  <c r="P119" i="11"/>
  <c r="Q119" i="11"/>
  <c r="R119" i="11"/>
  <c r="K121" i="11"/>
  <c r="L121" i="11"/>
  <c r="M121" i="11"/>
  <c r="N121" i="11"/>
  <c r="O121" i="11"/>
  <c r="P121" i="11"/>
  <c r="Q121" i="11"/>
  <c r="R121" i="11"/>
  <c r="K122" i="11"/>
  <c r="L122" i="11"/>
  <c r="M122" i="11"/>
  <c r="N122" i="11"/>
  <c r="O122" i="11"/>
  <c r="P122" i="11"/>
  <c r="Q122" i="11"/>
  <c r="R122" i="11"/>
  <c r="K123" i="11"/>
  <c r="L123" i="11"/>
  <c r="M123" i="11"/>
  <c r="N123" i="11"/>
  <c r="O123" i="11"/>
  <c r="P123" i="11"/>
  <c r="Q123" i="11"/>
  <c r="R123" i="11"/>
  <c r="K124" i="11"/>
  <c r="L124" i="11"/>
  <c r="M124" i="11"/>
  <c r="N124" i="11"/>
  <c r="O124" i="11"/>
  <c r="P124" i="11"/>
  <c r="Q124" i="11"/>
  <c r="R124" i="11"/>
  <c r="K125" i="11"/>
  <c r="L125" i="11"/>
  <c r="M125" i="11"/>
  <c r="N125" i="11"/>
  <c r="O125" i="11"/>
  <c r="P125" i="11"/>
  <c r="Q125" i="11"/>
  <c r="R125" i="11"/>
  <c r="K126" i="11"/>
  <c r="L126" i="11"/>
  <c r="M126" i="11"/>
  <c r="N126" i="11"/>
  <c r="O126" i="11"/>
  <c r="P126" i="11"/>
  <c r="Q126" i="11"/>
  <c r="R126" i="11"/>
  <c r="K127" i="11"/>
  <c r="L127" i="11"/>
  <c r="M127" i="11"/>
  <c r="N127" i="11"/>
  <c r="O127" i="11"/>
  <c r="P127" i="11"/>
  <c r="Q127" i="11"/>
  <c r="R127" i="11"/>
  <c r="K128" i="11"/>
  <c r="L128" i="11"/>
  <c r="M128" i="11"/>
  <c r="N128" i="11"/>
  <c r="O128" i="11"/>
  <c r="P128" i="11"/>
  <c r="Q128" i="11"/>
  <c r="R128" i="11"/>
  <c r="K129" i="11"/>
  <c r="L129" i="11"/>
  <c r="M129" i="11"/>
  <c r="N129" i="11"/>
  <c r="O129" i="11"/>
  <c r="P129" i="11"/>
  <c r="Q129" i="11"/>
  <c r="R129" i="11"/>
  <c r="K130" i="11"/>
  <c r="L130" i="11"/>
  <c r="M130" i="11"/>
  <c r="N130" i="11"/>
  <c r="O130" i="11"/>
  <c r="P130" i="11"/>
  <c r="Q130" i="11"/>
  <c r="R130" i="11"/>
  <c r="K131" i="11"/>
  <c r="L131" i="11"/>
  <c r="M131" i="11"/>
  <c r="N131" i="11"/>
  <c r="O131" i="11"/>
  <c r="P131" i="11"/>
  <c r="Q131" i="11"/>
  <c r="R131" i="11"/>
  <c r="K132" i="11"/>
  <c r="L132" i="11"/>
  <c r="M132" i="11"/>
  <c r="N132" i="11"/>
  <c r="O132" i="11"/>
  <c r="P132" i="11"/>
  <c r="Q132" i="11"/>
  <c r="R132" i="11"/>
  <c r="K133" i="11"/>
  <c r="L133" i="11"/>
  <c r="M133" i="11"/>
  <c r="N133" i="11"/>
  <c r="O133" i="11"/>
  <c r="P133" i="11"/>
  <c r="Q133" i="11"/>
  <c r="R133" i="11"/>
  <c r="K134" i="11"/>
  <c r="L134" i="11"/>
  <c r="M134" i="11"/>
  <c r="N134" i="11"/>
  <c r="O134" i="11"/>
  <c r="P134" i="11"/>
  <c r="Q134" i="11"/>
  <c r="R134" i="11"/>
  <c r="K135" i="11"/>
  <c r="L135" i="11"/>
  <c r="M135" i="11"/>
  <c r="N135" i="11"/>
  <c r="O135" i="11"/>
  <c r="P135" i="11"/>
  <c r="Q135" i="11"/>
  <c r="R135" i="11"/>
  <c r="K136" i="11"/>
  <c r="L136" i="11"/>
  <c r="M136" i="11"/>
  <c r="N136" i="11"/>
  <c r="O136" i="11"/>
  <c r="P136" i="11"/>
  <c r="Q136" i="11"/>
  <c r="R136" i="11"/>
  <c r="K138" i="11"/>
  <c r="L138" i="11"/>
  <c r="M138" i="11"/>
  <c r="N138" i="11"/>
  <c r="O138" i="11"/>
  <c r="P138" i="11"/>
  <c r="Q138" i="11"/>
  <c r="R138" i="11"/>
  <c r="K139" i="11"/>
  <c r="L139" i="11"/>
  <c r="M139" i="11"/>
  <c r="N139" i="11"/>
  <c r="O139" i="11"/>
  <c r="P139" i="11"/>
  <c r="Q139" i="11"/>
  <c r="R139" i="11"/>
  <c r="K140" i="11"/>
  <c r="L140" i="11"/>
  <c r="M140" i="11"/>
  <c r="N140" i="11"/>
  <c r="O140" i="11"/>
  <c r="P140" i="11"/>
  <c r="Q140" i="11"/>
  <c r="R140" i="11"/>
  <c r="K141" i="11"/>
  <c r="L141" i="11"/>
  <c r="M141" i="11"/>
  <c r="N141" i="11"/>
  <c r="O141" i="11"/>
  <c r="P141" i="11"/>
  <c r="Q141" i="11"/>
  <c r="R141" i="11"/>
  <c r="K142" i="11"/>
  <c r="L142" i="11"/>
  <c r="M142" i="11"/>
  <c r="N142" i="11"/>
  <c r="O142" i="11"/>
  <c r="P142" i="11"/>
  <c r="Q142" i="11"/>
  <c r="R142" i="11"/>
  <c r="K143" i="11"/>
  <c r="L143" i="11"/>
  <c r="M143" i="11"/>
  <c r="N143" i="11"/>
  <c r="O143" i="11"/>
  <c r="P143" i="11"/>
  <c r="Q143" i="11"/>
  <c r="R143" i="11"/>
  <c r="K144" i="11"/>
  <c r="L144" i="11"/>
  <c r="M144" i="11"/>
  <c r="N144" i="11"/>
  <c r="O144" i="11"/>
  <c r="P144" i="11"/>
  <c r="Q144" i="11"/>
  <c r="R144" i="11"/>
  <c r="K145" i="11"/>
  <c r="L145" i="11"/>
  <c r="M145" i="11"/>
  <c r="N145" i="11"/>
  <c r="O145" i="11"/>
  <c r="P145" i="11"/>
  <c r="Q145" i="11"/>
  <c r="R145" i="11"/>
  <c r="K146" i="11"/>
  <c r="L146" i="11"/>
  <c r="M146" i="11"/>
  <c r="N146" i="11"/>
  <c r="O146" i="11"/>
  <c r="P146" i="11"/>
  <c r="Q146" i="11"/>
  <c r="R146" i="11"/>
  <c r="K147" i="11"/>
  <c r="L147" i="11"/>
  <c r="M147" i="11"/>
  <c r="N147" i="11"/>
  <c r="O147" i="11"/>
  <c r="P147" i="11"/>
  <c r="Q147" i="11"/>
  <c r="R147" i="11"/>
  <c r="K148" i="11"/>
  <c r="L148" i="11"/>
  <c r="M148" i="11"/>
  <c r="N148" i="11"/>
  <c r="O148" i="11"/>
  <c r="P148" i="11"/>
  <c r="Q148" i="11"/>
  <c r="R148" i="11"/>
  <c r="K149" i="11"/>
  <c r="L149" i="11"/>
  <c r="M149" i="11"/>
  <c r="N149" i="11"/>
  <c r="O149" i="11"/>
  <c r="P149" i="11"/>
  <c r="Q149" i="11"/>
  <c r="R149" i="11"/>
  <c r="K150" i="11"/>
  <c r="L150" i="11"/>
  <c r="M150" i="11"/>
  <c r="N150" i="11"/>
  <c r="O150" i="11"/>
  <c r="P150" i="11"/>
  <c r="Q150" i="11"/>
  <c r="R150" i="11"/>
  <c r="K151" i="11"/>
  <c r="L151" i="11"/>
  <c r="M151" i="11"/>
  <c r="N151" i="11"/>
  <c r="O151" i="11"/>
  <c r="P151" i="11"/>
  <c r="Q151" i="11"/>
  <c r="R151" i="11"/>
  <c r="K152" i="11"/>
  <c r="L152" i="11"/>
  <c r="M152" i="11"/>
  <c r="N152" i="11"/>
  <c r="O152" i="11"/>
  <c r="P152" i="11"/>
  <c r="Q152" i="11"/>
  <c r="R152" i="11"/>
  <c r="K153" i="11"/>
  <c r="L153" i="11"/>
  <c r="M153" i="11"/>
  <c r="N153" i="11"/>
  <c r="O153" i="11"/>
  <c r="P153" i="11"/>
  <c r="Q153" i="11"/>
  <c r="R153" i="11"/>
  <c r="K155" i="11"/>
  <c r="L155" i="11"/>
  <c r="M155" i="11"/>
  <c r="N155" i="11"/>
  <c r="O155" i="11"/>
  <c r="P155" i="11"/>
  <c r="Q155" i="11"/>
  <c r="R155" i="11"/>
  <c r="K156" i="11"/>
  <c r="L156" i="11"/>
  <c r="M156" i="11"/>
  <c r="N156" i="11"/>
  <c r="O156" i="11"/>
  <c r="P156" i="11"/>
  <c r="Q156" i="11"/>
  <c r="R156" i="11"/>
  <c r="K157" i="11"/>
  <c r="L157" i="11"/>
  <c r="M157" i="11"/>
  <c r="N157" i="11"/>
  <c r="O157" i="11"/>
  <c r="P157" i="11"/>
  <c r="Q157" i="11"/>
  <c r="R157" i="11"/>
  <c r="K158" i="11"/>
  <c r="L158" i="11"/>
  <c r="M158" i="11"/>
  <c r="N158" i="11"/>
  <c r="O158" i="11"/>
  <c r="P158" i="11"/>
  <c r="Q158" i="11"/>
  <c r="R158" i="11"/>
  <c r="K159" i="11"/>
  <c r="L159" i="11"/>
  <c r="M159" i="11"/>
  <c r="N159" i="11"/>
  <c r="O159" i="11"/>
  <c r="P159" i="11"/>
  <c r="Q159" i="11"/>
  <c r="R159" i="11"/>
  <c r="K160" i="11"/>
  <c r="L160" i="11"/>
  <c r="M160" i="11"/>
  <c r="N160" i="11"/>
  <c r="O160" i="11"/>
  <c r="P160" i="11"/>
  <c r="Q160" i="11"/>
  <c r="R160" i="11"/>
  <c r="K161" i="11"/>
  <c r="L161" i="11"/>
  <c r="M161" i="11"/>
  <c r="N161" i="11"/>
  <c r="O161" i="11"/>
  <c r="P161" i="11"/>
  <c r="Q161" i="11"/>
  <c r="R161" i="11"/>
  <c r="K162" i="11"/>
  <c r="L162" i="11"/>
  <c r="M162" i="11"/>
  <c r="N162" i="11"/>
  <c r="O162" i="11"/>
  <c r="P162" i="11"/>
  <c r="Q162" i="11"/>
  <c r="R162" i="11"/>
  <c r="K163" i="11"/>
  <c r="L163" i="11"/>
  <c r="M163" i="11"/>
  <c r="N163" i="11"/>
  <c r="O163" i="11"/>
  <c r="P163" i="11"/>
  <c r="Q163" i="11"/>
  <c r="R163" i="11"/>
  <c r="K164" i="11"/>
  <c r="L164" i="11"/>
  <c r="M164" i="11"/>
  <c r="N164" i="11"/>
  <c r="O164" i="11"/>
  <c r="P164" i="11"/>
  <c r="Q164" i="11"/>
  <c r="R164" i="11"/>
  <c r="K165" i="11"/>
  <c r="L165" i="11"/>
  <c r="M165" i="11"/>
  <c r="N165" i="11"/>
  <c r="O165" i="11"/>
  <c r="P165" i="11"/>
  <c r="Q165" i="11"/>
  <c r="R165" i="11"/>
  <c r="K166" i="11"/>
  <c r="L166" i="11"/>
  <c r="M166" i="11"/>
  <c r="N166" i="11"/>
  <c r="O166" i="11"/>
  <c r="P166" i="11"/>
  <c r="Q166" i="11"/>
  <c r="R166" i="11"/>
  <c r="K167" i="11"/>
  <c r="L167" i="11"/>
  <c r="M167" i="11"/>
  <c r="N167" i="11"/>
  <c r="O167" i="11"/>
  <c r="P167" i="11"/>
  <c r="Q167" i="11"/>
  <c r="R167" i="11"/>
  <c r="K168" i="11"/>
  <c r="L168" i="11"/>
  <c r="M168" i="11"/>
  <c r="N168" i="11"/>
  <c r="O168" i="11"/>
  <c r="P168" i="11"/>
  <c r="Q168" i="11"/>
  <c r="R168" i="11"/>
  <c r="K169" i="11"/>
  <c r="L169" i="11"/>
  <c r="M169" i="11"/>
  <c r="N169" i="11"/>
  <c r="O169" i="11"/>
  <c r="P169" i="11"/>
  <c r="Q169" i="11"/>
  <c r="R169" i="11"/>
  <c r="K170" i="11"/>
  <c r="L170" i="11"/>
  <c r="M170" i="11"/>
  <c r="N170" i="11"/>
  <c r="O170" i="11"/>
  <c r="P170" i="11"/>
  <c r="Q170" i="11"/>
  <c r="R170" i="11"/>
  <c r="K172" i="11"/>
  <c r="L172" i="11"/>
  <c r="M172" i="11"/>
  <c r="N172" i="11"/>
  <c r="O172" i="11"/>
  <c r="P172" i="11"/>
  <c r="Q172" i="11"/>
  <c r="R172" i="11"/>
  <c r="K173" i="11"/>
  <c r="L173" i="11"/>
  <c r="M173" i="11"/>
  <c r="N173" i="11"/>
  <c r="O173" i="11"/>
  <c r="P173" i="11"/>
  <c r="Q173" i="11"/>
  <c r="R173" i="11"/>
  <c r="K174" i="11"/>
  <c r="L174" i="11"/>
  <c r="M174" i="11"/>
  <c r="N174" i="11"/>
  <c r="O174" i="11"/>
  <c r="P174" i="11"/>
  <c r="Q174" i="11"/>
  <c r="R174" i="11"/>
  <c r="K175" i="11"/>
  <c r="L175" i="11"/>
  <c r="M175" i="11"/>
  <c r="N175" i="11"/>
  <c r="O175" i="11"/>
  <c r="P175" i="11"/>
  <c r="Q175" i="11"/>
  <c r="R175" i="11"/>
  <c r="K176" i="11"/>
  <c r="L176" i="11"/>
  <c r="M176" i="11"/>
  <c r="N176" i="11"/>
  <c r="O176" i="11"/>
  <c r="P176" i="11"/>
  <c r="Q176" i="11"/>
  <c r="R176" i="11"/>
  <c r="K177" i="11"/>
  <c r="L177" i="11"/>
  <c r="M177" i="11"/>
  <c r="N177" i="11"/>
  <c r="O177" i="11"/>
  <c r="P177" i="11"/>
  <c r="Q177" i="11"/>
  <c r="R177" i="11"/>
  <c r="K178" i="11"/>
  <c r="L178" i="11"/>
  <c r="M178" i="11"/>
  <c r="N178" i="11"/>
  <c r="O178" i="11"/>
  <c r="P178" i="11"/>
  <c r="Q178" i="11"/>
  <c r="R178" i="11"/>
  <c r="K179" i="11"/>
  <c r="L179" i="11"/>
  <c r="M179" i="11"/>
  <c r="N179" i="11"/>
  <c r="O179" i="11"/>
  <c r="P179" i="11"/>
  <c r="Q179" i="11"/>
  <c r="R179" i="11"/>
  <c r="K180" i="11"/>
  <c r="L180" i="11"/>
  <c r="M180" i="11"/>
  <c r="N180" i="11"/>
  <c r="O180" i="11"/>
  <c r="P180" i="11"/>
  <c r="Q180" i="11"/>
  <c r="R180" i="11"/>
  <c r="K181" i="11"/>
  <c r="L181" i="11"/>
  <c r="M181" i="11"/>
  <c r="N181" i="11"/>
  <c r="O181" i="11"/>
  <c r="P181" i="11"/>
  <c r="Q181" i="11"/>
  <c r="R181" i="11"/>
  <c r="K182" i="11"/>
  <c r="L182" i="11"/>
  <c r="M182" i="11"/>
  <c r="N182" i="11"/>
  <c r="O182" i="11"/>
  <c r="P182" i="11"/>
  <c r="Q182" i="11"/>
  <c r="R182" i="11"/>
  <c r="K183" i="11"/>
  <c r="L183" i="11"/>
  <c r="M183" i="11"/>
  <c r="N183" i="11"/>
  <c r="O183" i="11"/>
  <c r="P183" i="11"/>
  <c r="Q183" i="11"/>
  <c r="R183" i="11"/>
  <c r="K184" i="11"/>
  <c r="L184" i="11"/>
  <c r="M184" i="11"/>
  <c r="N184" i="11"/>
  <c r="O184" i="11"/>
  <c r="P184" i="11"/>
  <c r="Q184" i="11"/>
  <c r="R184" i="11"/>
  <c r="K185" i="11"/>
  <c r="L185" i="11"/>
  <c r="M185" i="11"/>
  <c r="N185" i="11"/>
  <c r="O185" i="11"/>
  <c r="P185" i="11"/>
  <c r="Q185" i="11"/>
  <c r="R185" i="11"/>
  <c r="K186" i="11"/>
  <c r="L186" i="11"/>
  <c r="M186" i="11"/>
  <c r="N186" i="11"/>
  <c r="O186" i="11"/>
  <c r="P186" i="11"/>
  <c r="Q186" i="11"/>
  <c r="R186" i="11"/>
  <c r="K187" i="11"/>
  <c r="L187" i="11"/>
  <c r="M187" i="11"/>
  <c r="N187" i="11"/>
  <c r="O187" i="11"/>
  <c r="P187" i="11"/>
  <c r="Q187" i="11"/>
  <c r="R187" i="11"/>
  <c r="K189" i="11"/>
  <c r="L189" i="11"/>
  <c r="M189" i="11"/>
  <c r="N189" i="11"/>
  <c r="O189" i="11"/>
  <c r="P189" i="11"/>
  <c r="Q189" i="11"/>
  <c r="R189" i="11"/>
  <c r="K190" i="11"/>
  <c r="L190" i="11"/>
  <c r="M190" i="11"/>
  <c r="N190" i="11"/>
  <c r="O190" i="11"/>
  <c r="P190" i="11"/>
  <c r="Q190" i="11"/>
  <c r="R190" i="11"/>
  <c r="K191" i="11"/>
  <c r="L191" i="11"/>
  <c r="M191" i="11"/>
  <c r="N191" i="11"/>
  <c r="O191" i="11"/>
  <c r="P191" i="11"/>
  <c r="Q191" i="11"/>
  <c r="R191" i="11"/>
  <c r="K192" i="11"/>
  <c r="L192" i="11"/>
  <c r="M192" i="11"/>
  <c r="N192" i="11"/>
  <c r="O192" i="11"/>
  <c r="P192" i="11"/>
  <c r="Q192" i="11"/>
  <c r="R192" i="11"/>
  <c r="K193" i="11"/>
  <c r="L193" i="11"/>
  <c r="M193" i="11"/>
  <c r="N193" i="11"/>
  <c r="O193" i="11"/>
  <c r="P193" i="11"/>
  <c r="Q193" i="11"/>
  <c r="R193" i="11"/>
  <c r="K194" i="11"/>
  <c r="L194" i="11"/>
  <c r="M194" i="11"/>
  <c r="N194" i="11"/>
  <c r="O194" i="11"/>
  <c r="P194" i="11"/>
  <c r="Q194" i="11"/>
  <c r="R194" i="11"/>
  <c r="K195" i="11"/>
  <c r="L195" i="11"/>
  <c r="M195" i="11"/>
  <c r="N195" i="11"/>
  <c r="O195" i="11"/>
  <c r="P195" i="11"/>
  <c r="Q195" i="11"/>
  <c r="R195" i="11"/>
  <c r="K196" i="11"/>
  <c r="L196" i="11"/>
  <c r="M196" i="11"/>
  <c r="N196" i="11"/>
  <c r="O196" i="11"/>
  <c r="P196" i="11"/>
  <c r="Q196" i="11"/>
  <c r="R196" i="11"/>
  <c r="K197" i="11"/>
  <c r="L197" i="11"/>
  <c r="M197" i="11"/>
  <c r="N197" i="11"/>
  <c r="O197" i="11"/>
  <c r="P197" i="11"/>
  <c r="Q197" i="11"/>
  <c r="R197" i="11"/>
  <c r="K198" i="11"/>
  <c r="L198" i="11"/>
  <c r="M198" i="11"/>
  <c r="N198" i="11"/>
  <c r="O198" i="11"/>
  <c r="P198" i="11"/>
  <c r="Q198" i="11"/>
  <c r="R198" i="11"/>
  <c r="K199" i="11"/>
  <c r="L199" i="11"/>
  <c r="M199" i="11"/>
  <c r="N199" i="11"/>
  <c r="O199" i="11"/>
  <c r="P199" i="11"/>
  <c r="Q199" i="11"/>
  <c r="R199" i="11"/>
  <c r="K200" i="11"/>
  <c r="L200" i="11"/>
  <c r="M200" i="11"/>
  <c r="N200" i="11"/>
  <c r="O200" i="11"/>
  <c r="P200" i="11"/>
  <c r="Q200" i="11"/>
  <c r="R200" i="11"/>
  <c r="K201" i="11"/>
  <c r="L201" i="11"/>
  <c r="M201" i="11"/>
  <c r="N201" i="11"/>
  <c r="O201" i="11"/>
  <c r="P201" i="11"/>
  <c r="Q201" i="11"/>
  <c r="R201" i="11"/>
  <c r="K202" i="11"/>
  <c r="L202" i="11"/>
  <c r="M202" i="11"/>
  <c r="N202" i="11"/>
  <c r="O202" i="11"/>
  <c r="P202" i="11"/>
  <c r="Q202" i="11"/>
  <c r="R202" i="11"/>
  <c r="K203" i="11"/>
  <c r="L203" i="11"/>
  <c r="M203" i="11"/>
  <c r="N203" i="11"/>
  <c r="O203" i="11"/>
  <c r="P203" i="11"/>
  <c r="Q203" i="11"/>
  <c r="R203" i="11"/>
  <c r="K204" i="11"/>
  <c r="L204" i="11"/>
  <c r="M204" i="11"/>
  <c r="N204" i="11"/>
  <c r="O204" i="11"/>
  <c r="P204" i="11"/>
  <c r="Q204" i="11"/>
  <c r="R204" i="11"/>
  <c r="K206" i="11"/>
  <c r="L206" i="11"/>
  <c r="M206" i="11"/>
  <c r="N206" i="11"/>
  <c r="O206" i="11"/>
  <c r="P206" i="11"/>
  <c r="Q206" i="11"/>
  <c r="R206" i="11"/>
  <c r="K207" i="11"/>
  <c r="L207" i="11"/>
  <c r="M207" i="11"/>
  <c r="N207" i="11"/>
  <c r="O207" i="11"/>
  <c r="P207" i="11"/>
  <c r="Q207" i="11"/>
  <c r="R207" i="11"/>
  <c r="K208" i="11"/>
  <c r="L208" i="11"/>
  <c r="M208" i="11"/>
  <c r="N208" i="11"/>
  <c r="O208" i="11"/>
  <c r="P208" i="11"/>
  <c r="Q208" i="11"/>
  <c r="R208" i="11"/>
  <c r="K209" i="11"/>
  <c r="L209" i="11"/>
  <c r="M209" i="11"/>
  <c r="N209" i="11"/>
  <c r="O209" i="11"/>
  <c r="P209" i="11"/>
  <c r="Q209" i="11"/>
  <c r="R209" i="11"/>
  <c r="K210" i="11"/>
  <c r="L210" i="11"/>
  <c r="M210" i="11"/>
  <c r="N210" i="11"/>
  <c r="O210" i="11"/>
  <c r="P210" i="11"/>
  <c r="Q210" i="11"/>
  <c r="R210" i="11"/>
  <c r="K211" i="11"/>
  <c r="L211" i="11"/>
  <c r="M211" i="11"/>
  <c r="N211" i="11"/>
  <c r="O211" i="11"/>
  <c r="P211" i="11"/>
  <c r="Q211" i="11"/>
  <c r="R211" i="11"/>
  <c r="K212" i="11"/>
  <c r="L212" i="11"/>
  <c r="M212" i="11"/>
  <c r="N212" i="11"/>
  <c r="O212" i="11"/>
  <c r="P212" i="11"/>
  <c r="Q212" i="11"/>
  <c r="R212" i="11"/>
  <c r="K213" i="11"/>
  <c r="L213" i="11"/>
  <c r="M213" i="11"/>
  <c r="N213" i="11"/>
  <c r="O213" i="11"/>
  <c r="P213" i="11"/>
  <c r="Q213" i="11"/>
  <c r="R213" i="11"/>
  <c r="K214" i="11"/>
  <c r="L214" i="11"/>
  <c r="M214" i="11"/>
  <c r="N214" i="11"/>
  <c r="O214" i="11"/>
  <c r="P214" i="11"/>
  <c r="Q214" i="11"/>
  <c r="R214" i="11"/>
  <c r="K215" i="11"/>
  <c r="L215" i="11"/>
  <c r="M215" i="11"/>
  <c r="N215" i="11"/>
  <c r="O215" i="11"/>
  <c r="P215" i="11"/>
  <c r="Q215" i="11"/>
  <c r="R215" i="11"/>
  <c r="K216" i="11"/>
  <c r="L216" i="11"/>
  <c r="M216" i="11"/>
  <c r="N216" i="11"/>
  <c r="O216" i="11"/>
  <c r="P216" i="11"/>
  <c r="Q216" i="11"/>
  <c r="R216" i="11"/>
  <c r="K217" i="11"/>
  <c r="L217" i="11"/>
  <c r="M217" i="11"/>
  <c r="N217" i="11"/>
  <c r="O217" i="11"/>
  <c r="P217" i="11"/>
  <c r="Q217" i="11"/>
  <c r="R217" i="11"/>
  <c r="K218" i="11"/>
  <c r="L218" i="11"/>
  <c r="M218" i="11"/>
  <c r="N218" i="11"/>
  <c r="O218" i="11"/>
  <c r="P218" i="11"/>
  <c r="Q218" i="11"/>
  <c r="R218" i="11"/>
  <c r="K219" i="11"/>
  <c r="L219" i="11"/>
  <c r="M219" i="11"/>
  <c r="N219" i="11"/>
  <c r="O219" i="11"/>
  <c r="P219" i="11"/>
  <c r="Q219" i="11"/>
  <c r="R219" i="11"/>
  <c r="K220" i="11"/>
  <c r="L220" i="11"/>
  <c r="M220" i="11"/>
  <c r="N220" i="11"/>
  <c r="O220" i="11"/>
  <c r="P220" i="11"/>
  <c r="Q220" i="11"/>
  <c r="R220" i="11"/>
  <c r="K221" i="11"/>
  <c r="L221" i="11"/>
  <c r="M221" i="11"/>
  <c r="N221" i="11"/>
  <c r="O221" i="11"/>
  <c r="P221" i="11"/>
  <c r="Q221" i="11"/>
  <c r="R221" i="11"/>
  <c r="K223" i="11"/>
  <c r="L223" i="11"/>
  <c r="M223" i="11"/>
  <c r="N223" i="11"/>
  <c r="O223" i="11"/>
  <c r="P223" i="11"/>
  <c r="Q223" i="11"/>
  <c r="R223" i="11"/>
  <c r="K224" i="11"/>
  <c r="L224" i="11"/>
  <c r="M224" i="11"/>
  <c r="N224" i="11"/>
  <c r="O224" i="11"/>
  <c r="P224" i="11"/>
  <c r="Q224" i="11"/>
  <c r="R224" i="11"/>
  <c r="K225" i="11"/>
  <c r="L225" i="11"/>
  <c r="M225" i="11"/>
  <c r="N225" i="11"/>
  <c r="O225" i="11"/>
  <c r="P225" i="11"/>
  <c r="Q225" i="11"/>
  <c r="R225" i="11"/>
  <c r="K226" i="11"/>
  <c r="L226" i="11"/>
  <c r="M226" i="11"/>
  <c r="N226" i="11"/>
  <c r="O226" i="11"/>
  <c r="P226" i="11"/>
  <c r="Q226" i="11"/>
  <c r="R226" i="11"/>
  <c r="K227" i="11"/>
  <c r="L227" i="11"/>
  <c r="M227" i="11"/>
  <c r="N227" i="11"/>
  <c r="O227" i="11"/>
  <c r="P227" i="11"/>
  <c r="Q227" i="11"/>
  <c r="R227" i="11"/>
  <c r="K228" i="11"/>
  <c r="L228" i="11"/>
  <c r="M228" i="11"/>
  <c r="N228" i="11"/>
  <c r="O228" i="11"/>
  <c r="P228" i="11"/>
  <c r="Q228" i="11"/>
  <c r="R228" i="11"/>
  <c r="K229" i="11"/>
  <c r="L229" i="11"/>
  <c r="M229" i="11"/>
  <c r="N229" i="11"/>
  <c r="O229" i="11"/>
  <c r="P229" i="11"/>
  <c r="Q229" i="11"/>
  <c r="R229" i="11"/>
  <c r="K230" i="11"/>
  <c r="L230" i="11"/>
  <c r="M230" i="11"/>
  <c r="N230" i="11"/>
  <c r="O230" i="11"/>
  <c r="P230" i="11"/>
  <c r="Q230" i="11"/>
  <c r="R230" i="11"/>
  <c r="K231" i="11"/>
  <c r="L231" i="11"/>
  <c r="M231" i="11"/>
  <c r="N231" i="11"/>
  <c r="O231" i="11"/>
  <c r="P231" i="11"/>
  <c r="Q231" i="11"/>
  <c r="R231" i="11"/>
  <c r="K232" i="11"/>
  <c r="L232" i="11"/>
  <c r="M232" i="11"/>
  <c r="N232" i="11"/>
  <c r="O232" i="11"/>
  <c r="P232" i="11"/>
  <c r="Q232" i="11"/>
  <c r="R232" i="11"/>
  <c r="K233" i="11"/>
  <c r="L233" i="11"/>
  <c r="M233" i="11"/>
  <c r="N233" i="11"/>
  <c r="O233" i="11"/>
  <c r="P233" i="11"/>
  <c r="Q233" i="11"/>
  <c r="R233" i="11"/>
  <c r="K234" i="11"/>
  <c r="L234" i="11"/>
  <c r="M234" i="11"/>
  <c r="N234" i="11"/>
  <c r="O234" i="11"/>
  <c r="P234" i="11"/>
  <c r="Q234" i="11"/>
  <c r="R234" i="11"/>
  <c r="K235" i="11"/>
  <c r="L235" i="11"/>
  <c r="M235" i="11"/>
  <c r="N235" i="11"/>
  <c r="O235" i="11"/>
  <c r="P235" i="11"/>
  <c r="Q235" i="11"/>
  <c r="R235" i="11"/>
  <c r="K236" i="11"/>
  <c r="L236" i="11"/>
  <c r="M236" i="11"/>
  <c r="N236" i="11"/>
  <c r="O236" i="11"/>
  <c r="P236" i="11"/>
  <c r="Q236" i="11"/>
  <c r="R236" i="11"/>
  <c r="K237" i="11"/>
  <c r="L237" i="11"/>
  <c r="M237" i="11"/>
  <c r="N237" i="11"/>
  <c r="O237" i="11"/>
  <c r="P237" i="11"/>
  <c r="Q237" i="11"/>
  <c r="R237" i="11"/>
  <c r="K238" i="11"/>
  <c r="L238" i="11"/>
  <c r="M238" i="11"/>
  <c r="N238" i="11"/>
  <c r="O238" i="11"/>
  <c r="P238" i="11"/>
  <c r="Q238" i="11"/>
  <c r="R238" i="11"/>
  <c r="K240" i="11"/>
  <c r="L240" i="11"/>
  <c r="M240" i="11"/>
  <c r="N240" i="11"/>
  <c r="O240" i="11"/>
  <c r="P240" i="11"/>
  <c r="Q240" i="11"/>
  <c r="R240" i="11"/>
  <c r="K241" i="11"/>
  <c r="L241" i="11"/>
  <c r="M241" i="11"/>
  <c r="N241" i="11"/>
  <c r="O241" i="11"/>
  <c r="P241" i="11"/>
  <c r="Q241" i="11"/>
  <c r="R241" i="11"/>
  <c r="K242" i="11"/>
  <c r="L242" i="11"/>
  <c r="M242" i="11"/>
  <c r="N242" i="11"/>
  <c r="O242" i="11"/>
  <c r="P242" i="11"/>
  <c r="Q242" i="11"/>
  <c r="R242" i="11"/>
  <c r="K243" i="11"/>
  <c r="L243" i="11"/>
  <c r="M243" i="11"/>
  <c r="N243" i="11"/>
  <c r="O243" i="11"/>
  <c r="P243" i="11"/>
  <c r="Q243" i="11"/>
  <c r="R243" i="11"/>
  <c r="K244" i="11"/>
  <c r="L244" i="11"/>
  <c r="M244" i="11"/>
  <c r="N244" i="11"/>
  <c r="O244" i="11"/>
  <c r="P244" i="11"/>
  <c r="Q244" i="11"/>
  <c r="R244" i="11"/>
  <c r="K245" i="11"/>
  <c r="L245" i="11"/>
  <c r="M245" i="11"/>
  <c r="N245" i="11"/>
  <c r="O245" i="11"/>
  <c r="P245" i="11"/>
  <c r="Q245" i="11"/>
  <c r="R245" i="11"/>
  <c r="K246" i="11"/>
  <c r="L246" i="11"/>
  <c r="M246" i="11"/>
  <c r="N246" i="11"/>
  <c r="O246" i="11"/>
  <c r="P246" i="11"/>
  <c r="Q246" i="11"/>
  <c r="R246" i="11"/>
  <c r="K247" i="11"/>
  <c r="L247" i="11"/>
  <c r="M247" i="11"/>
  <c r="N247" i="11"/>
  <c r="O247" i="11"/>
  <c r="P247" i="11"/>
  <c r="Q247" i="11"/>
  <c r="R247" i="11"/>
  <c r="K248" i="11"/>
  <c r="L248" i="11"/>
  <c r="M248" i="11"/>
  <c r="N248" i="11"/>
  <c r="O248" i="11"/>
  <c r="P248" i="11"/>
  <c r="Q248" i="11"/>
  <c r="R248" i="11"/>
  <c r="K249" i="11"/>
  <c r="L249" i="11"/>
  <c r="M249" i="11"/>
  <c r="N249" i="11"/>
  <c r="O249" i="11"/>
  <c r="P249" i="11"/>
  <c r="Q249" i="11"/>
  <c r="R249" i="11"/>
  <c r="K250" i="11"/>
  <c r="L250" i="11"/>
  <c r="M250" i="11"/>
  <c r="N250" i="11"/>
  <c r="O250" i="11"/>
  <c r="P250" i="11"/>
  <c r="Q250" i="11"/>
  <c r="R250" i="11"/>
  <c r="K251" i="11"/>
  <c r="L251" i="11"/>
  <c r="M251" i="11"/>
  <c r="N251" i="11"/>
  <c r="O251" i="11"/>
  <c r="P251" i="11"/>
  <c r="Q251" i="11"/>
  <c r="R251" i="11"/>
  <c r="K252" i="11"/>
  <c r="L252" i="11"/>
  <c r="M252" i="11"/>
  <c r="N252" i="11"/>
  <c r="O252" i="11"/>
  <c r="P252" i="11"/>
  <c r="Q252" i="11"/>
  <c r="R252" i="11"/>
  <c r="K253" i="11"/>
  <c r="L253" i="11"/>
  <c r="M253" i="11"/>
  <c r="N253" i="11"/>
  <c r="O253" i="11"/>
  <c r="P253" i="11"/>
  <c r="Q253" i="11"/>
  <c r="R253" i="11"/>
  <c r="K254" i="11"/>
  <c r="L254" i="11"/>
  <c r="M254" i="11"/>
  <c r="N254" i="11"/>
  <c r="O254" i="11"/>
  <c r="P254" i="11"/>
  <c r="Q254" i="11"/>
  <c r="R254" i="11"/>
  <c r="K255" i="11"/>
  <c r="L255" i="11"/>
  <c r="M255" i="11"/>
  <c r="N255" i="11"/>
  <c r="O255" i="11"/>
  <c r="P255" i="11"/>
  <c r="Q255" i="11"/>
  <c r="R255" i="11"/>
  <c r="K257" i="11"/>
  <c r="L257" i="11"/>
  <c r="M257" i="11"/>
  <c r="N257" i="11"/>
  <c r="O257" i="11"/>
  <c r="P257" i="11"/>
  <c r="Q257" i="11"/>
  <c r="R257" i="11"/>
  <c r="K258" i="11"/>
  <c r="L258" i="11"/>
  <c r="M258" i="11"/>
  <c r="N258" i="11"/>
  <c r="O258" i="11"/>
  <c r="P258" i="11"/>
  <c r="Q258" i="11"/>
  <c r="R258" i="11"/>
  <c r="K259" i="11"/>
  <c r="L259" i="11"/>
  <c r="M259" i="11"/>
  <c r="N259" i="11"/>
  <c r="O259" i="11"/>
  <c r="P259" i="11"/>
  <c r="Q259" i="11"/>
  <c r="R259" i="11"/>
  <c r="K260" i="11"/>
  <c r="L260" i="11"/>
  <c r="M260" i="11"/>
  <c r="N260" i="11"/>
  <c r="O260" i="11"/>
  <c r="P260" i="11"/>
  <c r="Q260" i="11"/>
  <c r="R260" i="11"/>
  <c r="K261" i="11"/>
  <c r="L261" i="11"/>
  <c r="M261" i="11"/>
  <c r="N261" i="11"/>
  <c r="O261" i="11"/>
  <c r="P261" i="11"/>
  <c r="Q261" i="11"/>
  <c r="R261" i="11"/>
  <c r="K262" i="11"/>
  <c r="L262" i="11"/>
  <c r="M262" i="11"/>
  <c r="N262" i="11"/>
  <c r="O262" i="11"/>
  <c r="P262" i="11"/>
  <c r="Q262" i="11"/>
  <c r="R262" i="11"/>
  <c r="K263" i="11"/>
  <c r="L263" i="11"/>
  <c r="M263" i="11"/>
  <c r="N263" i="11"/>
  <c r="O263" i="11"/>
  <c r="P263" i="11"/>
  <c r="Q263" i="11"/>
  <c r="R263" i="11"/>
  <c r="K264" i="11"/>
  <c r="L264" i="11"/>
  <c r="M264" i="11"/>
  <c r="N264" i="11"/>
  <c r="O264" i="11"/>
  <c r="P264" i="11"/>
  <c r="Q264" i="11"/>
  <c r="R264" i="11"/>
  <c r="K265" i="11"/>
  <c r="L265" i="11"/>
  <c r="M265" i="11"/>
  <c r="N265" i="11"/>
  <c r="O265" i="11"/>
  <c r="P265" i="11"/>
  <c r="Q265" i="11"/>
  <c r="R265" i="11"/>
  <c r="K266" i="11"/>
  <c r="L266" i="11"/>
  <c r="M266" i="11"/>
  <c r="N266" i="11"/>
  <c r="O266" i="11"/>
  <c r="P266" i="11"/>
  <c r="Q266" i="11"/>
  <c r="R266" i="11"/>
  <c r="K267" i="11"/>
  <c r="L267" i="11"/>
  <c r="M267" i="11"/>
  <c r="N267" i="11"/>
  <c r="O267" i="11"/>
  <c r="P267" i="11"/>
  <c r="Q267" i="11"/>
  <c r="R267" i="11"/>
  <c r="K268" i="11"/>
  <c r="L268" i="11"/>
  <c r="M268" i="11"/>
  <c r="N268" i="11"/>
  <c r="O268" i="11"/>
  <c r="P268" i="11"/>
  <c r="Q268" i="11"/>
  <c r="R268" i="11"/>
  <c r="K269" i="11"/>
  <c r="L269" i="11"/>
  <c r="M269" i="11"/>
  <c r="N269" i="11"/>
  <c r="O269" i="11"/>
  <c r="P269" i="11"/>
  <c r="Q269" i="11"/>
  <c r="R269" i="11"/>
  <c r="K270" i="11"/>
  <c r="L270" i="11"/>
  <c r="M270" i="11"/>
  <c r="N270" i="11"/>
  <c r="O270" i="11"/>
  <c r="P270" i="11"/>
  <c r="Q270" i="11"/>
  <c r="R270" i="11"/>
  <c r="K271" i="11"/>
  <c r="L271" i="11"/>
  <c r="M271" i="11"/>
  <c r="N271" i="11"/>
  <c r="O271" i="11"/>
  <c r="P271" i="11"/>
  <c r="Q271" i="11"/>
  <c r="R271" i="11"/>
  <c r="K272" i="11"/>
  <c r="L272" i="11"/>
  <c r="M272" i="11"/>
  <c r="N272" i="11"/>
  <c r="O272" i="11"/>
  <c r="P272" i="11"/>
  <c r="Q272" i="11"/>
  <c r="R272" i="11"/>
  <c r="K274" i="11"/>
  <c r="L274" i="11"/>
  <c r="M274" i="11"/>
  <c r="N274" i="11"/>
  <c r="O274" i="11"/>
  <c r="P274" i="11"/>
  <c r="Q274" i="11"/>
  <c r="R274" i="11"/>
  <c r="K275" i="11"/>
  <c r="L275" i="11"/>
  <c r="M275" i="11"/>
  <c r="N275" i="11"/>
  <c r="O275" i="11"/>
  <c r="P275" i="11"/>
  <c r="Q275" i="11"/>
  <c r="R275" i="11"/>
  <c r="K276" i="11"/>
  <c r="L276" i="11"/>
  <c r="M276" i="11"/>
  <c r="N276" i="11"/>
  <c r="O276" i="11"/>
  <c r="P276" i="11"/>
  <c r="Q276" i="11"/>
  <c r="R276" i="11"/>
  <c r="K277" i="11"/>
  <c r="L277" i="11"/>
  <c r="M277" i="11"/>
  <c r="N277" i="11"/>
  <c r="O277" i="11"/>
  <c r="P277" i="11"/>
  <c r="Q277" i="11"/>
  <c r="R277" i="11"/>
  <c r="K278" i="11"/>
  <c r="L278" i="11"/>
  <c r="M278" i="11"/>
  <c r="N278" i="11"/>
  <c r="O278" i="11"/>
  <c r="P278" i="11"/>
  <c r="Q278" i="11"/>
  <c r="R278" i="11"/>
  <c r="K279" i="11"/>
  <c r="L279" i="11"/>
  <c r="M279" i="11"/>
  <c r="N279" i="11"/>
  <c r="O279" i="11"/>
  <c r="P279" i="11"/>
  <c r="Q279" i="11"/>
  <c r="R279" i="11"/>
  <c r="K280" i="11"/>
  <c r="L280" i="11"/>
  <c r="M280" i="11"/>
  <c r="N280" i="11"/>
  <c r="O280" i="11"/>
  <c r="P280" i="11"/>
  <c r="Q280" i="11"/>
  <c r="R280" i="11"/>
  <c r="K281" i="11"/>
  <c r="L281" i="11"/>
  <c r="M281" i="11"/>
  <c r="N281" i="11"/>
  <c r="O281" i="11"/>
  <c r="P281" i="11"/>
  <c r="Q281" i="11"/>
  <c r="R281" i="11"/>
  <c r="K282" i="11"/>
  <c r="L282" i="11"/>
  <c r="M282" i="11"/>
  <c r="N282" i="11"/>
  <c r="O282" i="11"/>
  <c r="P282" i="11"/>
  <c r="Q282" i="11"/>
  <c r="R282" i="11"/>
  <c r="K283" i="11"/>
  <c r="L283" i="11"/>
  <c r="M283" i="11"/>
  <c r="N283" i="11"/>
  <c r="O283" i="11"/>
  <c r="P283" i="11"/>
  <c r="Q283" i="11"/>
  <c r="R283" i="11"/>
  <c r="K284" i="11"/>
  <c r="L284" i="11"/>
  <c r="M284" i="11"/>
  <c r="N284" i="11"/>
  <c r="O284" i="11"/>
  <c r="P284" i="11"/>
  <c r="Q284" i="11"/>
  <c r="R284" i="11"/>
  <c r="K285" i="11"/>
  <c r="L285" i="11"/>
  <c r="M285" i="11"/>
  <c r="N285" i="11"/>
  <c r="O285" i="11"/>
  <c r="P285" i="11"/>
  <c r="Q285" i="11"/>
  <c r="R285" i="11"/>
  <c r="K286" i="11"/>
  <c r="L286" i="11"/>
  <c r="M286" i="11"/>
  <c r="N286" i="11"/>
  <c r="O286" i="11"/>
  <c r="P286" i="11"/>
  <c r="Q286" i="11"/>
  <c r="R286" i="11"/>
  <c r="K287" i="11"/>
  <c r="L287" i="11"/>
  <c r="M287" i="11"/>
  <c r="N287" i="11"/>
  <c r="O287" i="11"/>
  <c r="P287" i="11"/>
  <c r="Q287" i="11"/>
  <c r="R287" i="11"/>
  <c r="K288" i="11"/>
  <c r="L288" i="11"/>
  <c r="M288" i="11"/>
  <c r="N288" i="11"/>
  <c r="O288" i="11"/>
  <c r="P288" i="11"/>
  <c r="Q288" i="11"/>
  <c r="R288" i="11"/>
  <c r="K289" i="11"/>
  <c r="L289" i="11"/>
  <c r="M289" i="11"/>
  <c r="N289" i="11"/>
  <c r="O289" i="11"/>
  <c r="P289" i="11"/>
  <c r="Q289" i="11"/>
  <c r="R289" i="11"/>
  <c r="K291" i="11"/>
  <c r="L291" i="11"/>
  <c r="M291" i="11"/>
  <c r="N291" i="11"/>
  <c r="O291" i="11"/>
  <c r="P291" i="11"/>
  <c r="Q291" i="11"/>
  <c r="R291" i="11"/>
  <c r="K292" i="11"/>
  <c r="L292" i="11"/>
  <c r="M292" i="11"/>
  <c r="N292" i="11"/>
  <c r="O292" i="11"/>
  <c r="P292" i="11"/>
  <c r="Q292" i="11"/>
  <c r="R292" i="11"/>
  <c r="K293" i="11"/>
  <c r="L293" i="11"/>
  <c r="M293" i="11"/>
  <c r="N293" i="11"/>
  <c r="O293" i="11"/>
  <c r="P293" i="11"/>
  <c r="Q293" i="11"/>
  <c r="R293" i="11"/>
  <c r="K294" i="11"/>
  <c r="L294" i="11"/>
  <c r="M294" i="11"/>
  <c r="N294" i="11"/>
  <c r="O294" i="11"/>
  <c r="P294" i="11"/>
  <c r="Q294" i="11"/>
  <c r="R294" i="11"/>
  <c r="K295" i="11"/>
  <c r="L295" i="11"/>
  <c r="M295" i="11"/>
  <c r="N295" i="11"/>
  <c r="O295" i="11"/>
  <c r="P295" i="11"/>
  <c r="Q295" i="11"/>
  <c r="R295" i="11"/>
  <c r="K296" i="11"/>
  <c r="L296" i="11"/>
  <c r="M296" i="11"/>
  <c r="N296" i="11"/>
  <c r="O296" i="11"/>
  <c r="P296" i="11"/>
  <c r="Q296" i="11"/>
  <c r="R296" i="11"/>
  <c r="K297" i="11"/>
  <c r="L297" i="11"/>
  <c r="M297" i="11"/>
  <c r="N297" i="11"/>
  <c r="O297" i="11"/>
  <c r="P297" i="11"/>
  <c r="Q297" i="11"/>
  <c r="R297" i="11"/>
  <c r="K298" i="11"/>
  <c r="L298" i="11"/>
  <c r="M298" i="11"/>
  <c r="N298" i="11"/>
  <c r="O298" i="11"/>
  <c r="P298" i="11"/>
  <c r="Q298" i="11"/>
  <c r="R298" i="11"/>
  <c r="K299" i="11"/>
  <c r="L299" i="11"/>
  <c r="M299" i="11"/>
  <c r="N299" i="11"/>
  <c r="O299" i="11"/>
  <c r="P299" i="11"/>
  <c r="Q299" i="11"/>
  <c r="R299" i="11"/>
  <c r="K300" i="11"/>
  <c r="L300" i="11"/>
  <c r="M300" i="11"/>
  <c r="N300" i="11"/>
  <c r="O300" i="11"/>
  <c r="P300" i="11"/>
  <c r="Q300" i="11"/>
  <c r="R300" i="11"/>
  <c r="K301" i="11"/>
  <c r="L301" i="11"/>
  <c r="M301" i="11"/>
  <c r="N301" i="11"/>
  <c r="O301" i="11"/>
  <c r="P301" i="11"/>
  <c r="Q301" i="11"/>
  <c r="R301" i="11"/>
  <c r="K302" i="11"/>
  <c r="L302" i="11"/>
  <c r="M302" i="11"/>
  <c r="N302" i="11"/>
  <c r="O302" i="11"/>
  <c r="P302" i="11"/>
  <c r="Q302" i="11"/>
  <c r="R302" i="11"/>
  <c r="K303" i="11"/>
  <c r="L303" i="11"/>
  <c r="M303" i="11"/>
  <c r="N303" i="11"/>
  <c r="O303" i="11"/>
  <c r="P303" i="11"/>
  <c r="Q303" i="11"/>
  <c r="R303" i="11"/>
  <c r="K304" i="11"/>
  <c r="L304" i="11"/>
  <c r="M304" i="11"/>
  <c r="N304" i="11"/>
  <c r="O304" i="11"/>
  <c r="P304" i="11"/>
  <c r="Q304" i="11"/>
  <c r="R304" i="11"/>
  <c r="K305" i="11"/>
  <c r="L305" i="11"/>
  <c r="M305" i="11"/>
  <c r="N305" i="11"/>
  <c r="O305" i="11"/>
  <c r="P305" i="11"/>
  <c r="Q305" i="11"/>
  <c r="R305" i="11"/>
  <c r="K306" i="11"/>
  <c r="L306" i="11"/>
  <c r="M306" i="11"/>
  <c r="N306" i="11"/>
  <c r="O306" i="11"/>
  <c r="P306" i="11"/>
  <c r="Q306" i="11"/>
  <c r="R306" i="11"/>
  <c r="K308" i="11"/>
  <c r="L308" i="11"/>
  <c r="M308" i="11"/>
  <c r="N308" i="11"/>
  <c r="O308" i="11"/>
  <c r="P308" i="11"/>
  <c r="Q308" i="11"/>
  <c r="R308" i="11"/>
  <c r="K309" i="11"/>
  <c r="L309" i="11"/>
  <c r="M309" i="11"/>
  <c r="N309" i="11"/>
  <c r="O309" i="11"/>
  <c r="P309" i="11"/>
  <c r="Q309" i="11"/>
  <c r="R309" i="11"/>
  <c r="K310" i="11"/>
  <c r="L310" i="11"/>
  <c r="M310" i="11"/>
  <c r="N310" i="11"/>
  <c r="O310" i="11"/>
  <c r="P310" i="11"/>
  <c r="Q310" i="11"/>
  <c r="R310" i="11"/>
  <c r="K311" i="11"/>
  <c r="L311" i="11"/>
  <c r="M311" i="11"/>
  <c r="N311" i="11"/>
  <c r="O311" i="11"/>
  <c r="P311" i="11"/>
  <c r="Q311" i="11"/>
  <c r="R311" i="11"/>
  <c r="K312" i="11"/>
  <c r="L312" i="11"/>
  <c r="M312" i="11"/>
  <c r="N312" i="11"/>
  <c r="O312" i="11"/>
  <c r="P312" i="11"/>
  <c r="Q312" i="11"/>
  <c r="R312" i="11"/>
  <c r="K313" i="11"/>
  <c r="L313" i="11"/>
  <c r="M313" i="11"/>
  <c r="N313" i="11"/>
  <c r="O313" i="11"/>
  <c r="P313" i="11"/>
  <c r="Q313" i="11"/>
  <c r="R313" i="11"/>
  <c r="K314" i="11"/>
  <c r="L314" i="11"/>
  <c r="M314" i="11"/>
  <c r="N314" i="11"/>
  <c r="O314" i="11"/>
  <c r="P314" i="11"/>
  <c r="Q314" i="11"/>
  <c r="R314" i="11"/>
  <c r="K315" i="11"/>
  <c r="L315" i="11"/>
  <c r="M315" i="11"/>
  <c r="N315" i="11"/>
  <c r="O315" i="11"/>
  <c r="P315" i="11"/>
  <c r="Q315" i="11"/>
  <c r="R315" i="11"/>
  <c r="K316" i="11"/>
  <c r="L316" i="11"/>
  <c r="M316" i="11"/>
  <c r="N316" i="11"/>
  <c r="O316" i="11"/>
  <c r="P316" i="11"/>
  <c r="Q316" i="11"/>
  <c r="R316" i="11"/>
  <c r="K317" i="11"/>
  <c r="L317" i="11"/>
  <c r="M317" i="11"/>
  <c r="N317" i="11"/>
  <c r="O317" i="11"/>
  <c r="P317" i="11"/>
  <c r="Q317" i="11"/>
  <c r="R317" i="11"/>
  <c r="K318" i="11"/>
  <c r="L318" i="11"/>
  <c r="M318" i="11"/>
  <c r="N318" i="11"/>
  <c r="O318" i="11"/>
  <c r="P318" i="11"/>
  <c r="Q318" i="11"/>
  <c r="R318" i="11"/>
  <c r="K319" i="11"/>
  <c r="L319" i="11"/>
  <c r="M319" i="11"/>
  <c r="N319" i="11"/>
  <c r="O319" i="11"/>
  <c r="P319" i="11"/>
  <c r="Q319" i="11"/>
  <c r="R319" i="11"/>
  <c r="K320" i="11"/>
  <c r="L320" i="11"/>
  <c r="M320" i="11"/>
  <c r="N320" i="11"/>
  <c r="O320" i="11"/>
  <c r="P320" i="11"/>
  <c r="Q320" i="11"/>
  <c r="R320" i="11"/>
  <c r="K321" i="11"/>
  <c r="L321" i="11"/>
  <c r="M321" i="11"/>
  <c r="N321" i="11"/>
  <c r="O321" i="11"/>
  <c r="P321" i="11"/>
  <c r="Q321" i="11"/>
  <c r="R321" i="11"/>
  <c r="K322" i="11"/>
  <c r="L322" i="11"/>
  <c r="M322" i="11"/>
  <c r="N322" i="11"/>
  <c r="O322" i="11"/>
  <c r="P322" i="11"/>
  <c r="Q322" i="11"/>
  <c r="R322" i="11"/>
  <c r="K323" i="11"/>
  <c r="L323" i="11"/>
  <c r="M323" i="11"/>
  <c r="N323" i="11"/>
  <c r="O323" i="11"/>
  <c r="P323" i="11"/>
  <c r="Q323" i="11"/>
  <c r="R323" i="11"/>
  <c r="K325" i="11"/>
  <c r="L325" i="11"/>
  <c r="M325" i="11"/>
  <c r="N325" i="11"/>
  <c r="O325" i="11"/>
  <c r="P325" i="11"/>
  <c r="Q325" i="11"/>
  <c r="R325" i="11"/>
  <c r="K326" i="11"/>
  <c r="L326" i="11"/>
  <c r="M326" i="11"/>
  <c r="N326" i="11"/>
  <c r="O326" i="11"/>
  <c r="P326" i="11"/>
  <c r="Q326" i="11"/>
  <c r="R326" i="11"/>
  <c r="K327" i="11"/>
  <c r="L327" i="11"/>
  <c r="M327" i="11"/>
  <c r="N327" i="11"/>
  <c r="O327" i="11"/>
  <c r="P327" i="11"/>
  <c r="Q327" i="11"/>
  <c r="R327" i="11"/>
  <c r="K328" i="11"/>
  <c r="L328" i="11"/>
  <c r="M328" i="11"/>
  <c r="N328" i="11"/>
  <c r="O328" i="11"/>
  <c r="P328" i="11"/>
  <c r="Q328" i="11"/>
  <c r="R328" i="11"/>
  <c r="K329" i="11"/>
  <c r="L329" i="11"/>
  <c r="M329" i="11"/>
  <c r="N329" i="11"/>
  <c r="O329" i="11"/>
  <c r="P329" i="11"/>
  <c r="Q329" i="11"/>
  <c r="R329" i="11"/>
  <c r="K330" i="11"/>
  <c r="L330" i="11"/>
  <c r="M330" i="11"/>
  <c r="N330" i="11"/>
  <c r="O330" i="11"/>
  <c r="P330" i="11"/>
  <c r="Q330" i="11"/>
  <c r="R330" i="11"/>
  <c r="K331" i="11"/>
  <c r="L331" i="11"/>
  <c r="M331" i="11"/>
  <c r="N331" i="11"/>
  <c r="O331" i="11"/>
  <c r="P331" i="11"/>
  <c r="Q331" i="11"/>
  <c r="R331" i="11"/>
  <c r="K332" i="11"/>
  <c r="L332" i="11"/>
  <c r="M332" i="11"/>
  <c r="N332" i="11"/>
  <c r="O332" i="11"/>
  <c r="P332" i="11"/>
  <c r="Q332" i="11"/>
  <c r="R332" i="11"/>
  <c r="K333" i="11"/>
  <c r="L333" i="11"/>
  <c r="M333" i="11"/>
  <c r="N333" i="11"/>
  <c r="O333" i="11"/>
  <c r="P333" i="11"/>
  <c r="Q333" i="11"/>
  <c r="R333" i="11"/>
  <c r="K334" i="11"/>
  <c r="L334" i="11"/>
  <c r="M334" i="11"/>
  <c r="N334" i="11"/>
  <c r="O334" i="11"/>
  <c r="P334" i="11"/>
  <c r="Q334" i="11"/>
  <c r="R334" i="11"/>
  <c r="K335" i="11"/>
  <c r="L335" i="11"/>
  <c r="M335" i="11"/>
  <c r="N335" i="11"/>
  <c r="O335" i="11"/>
  <c r="P335" i="11"/>
  <c r="Q335" i="11"/>
  <c r="R335" i="11"/>
  <c r="K336" i="11"/>
  <c r="L336" i="11"/>
  <c r="M336" i="11"/>
  <c r="N336" i="11"/>
  <c r="O336" i="11"/>
  <c r="P336" i="11"/>
  <c r="Q336" i="11"/>
  <c r="R336" i="11"/>
  <c r="K337" i="11"/>
  <c r="L337" i="11"/>
  <c r="M337" i="11"/>
  <c r="N337" i="11"/>
  <c r="O337" i="11"/>
  <c r="P337" i="11"/>
  <c r="Q337" i="11"/>
  <c r="R337" i="11"/>
  <c r="K338" i="11"/>
  <c r="L338" i="11"/>
  <c r="M338" i="11"/>
  <c r="N338" i="11"/>
  <c r="O338" i="11"/>
  <c r="P338" i="11"/>
  <c r="Q338" i="11"/>
  <c r="R338" i="11"/>
  <c r="K339" i="11"/>
  <c r="L339" i="11"/>
  <c r="M339" i="11"/>
  <c r="N339" i="11"/>
  <c r="O339" i="11"/>
  <c r="P339" i="11"/>
  <c r="Q339" i="11"/>
  <c r="R339" i="11"/>
  <c r="K340" i="11"/>
  <c r="L340" i="11"/>
  <c r="M340" i="11"/>
  <c r="N340" i="11"/>
  <c r="O340" i="11"/>
  <c r="P340" i="11"/>
  <c r="Q340" i="11"/>
  <c r="R340" i="11"/>
  <c r="K342" i="11"/>
  <c r="L342" i="11"/>
  <c r="M342" i="11"/>
  <c r="N342" i="11"/>
  <c r="O342" i="11"/>
  <c r="P342" i="11"/>
  <c r="Q342" i="11"/>
  <c r="R342" i="11"/>
  <c r="K343" i="11"/>
  <c r="L343" i="11"/>
  <c r="M343" i="11"/>
  <c r="N343" i="11"/>
  <c r="O343" i="11"/>
  <c r="P343" i="11"/>
  <c r="Q343" i="11"/>
  <c r="R343" i="11"/>
  <c r="K344" i="11"/>
  <c r="L344" i="11"/>
  <c r="M344" i="11"/>
  <c r="N344" i="11"/>
  <c r="O344" i="11"/>
  <c r="P344" i="11"/>
  <c r="Q344" i="11"/>
  <c r="R344" i="11"/>
  <c r="K345" i="11"/>
  <c r="L345" i="11"/>
  <c r="M345" i="11"/>
  <c r="N345" i="11"/>
  <c r="O345" i="11"/>
  <c r="P345" i="11"/>
  <c r="Q345" i="11"/>
  <c r="R345" i="11"/>
  <c r="K346" i="11"/>
  <c r="L346" i="11"/>
  <c r="M346" i="11"/>
  <c r="N346" i="11"/>
  <c r="O346" i="11"/>
  <c r="P346" i="11"/>
  <c r="Q346" i="11"/>
  <c r="R346" i="11"/>
  <c r="K347" i="11"/>
  <c r="L347" i="11"/>
  <c r="M347" i="11"/>
  <c r="N347" i="11"/>
  <c r="O347" i="11"/>
  <c r="P347" i="11"/>
  <c r="Q347" i="11"/>
  <c r="R347" i="11"/>
  <c r="K348" i="11"/>
  <c r="L348" i="11"/>
  <c r="M348" i="11"/>
  <c r="N348" i="11"/>
  <c r="O348" i="11"/>
  <c r="P348" i="11"/>
  <c r="Q348" i="11"/>
  <c r="R348" i="11"/>
  <c r="K349" i="11"/>
  <c r="L349" i="11"/>
  <c r="M349" i="11"/>
  <c r="N349" i="11"/>
  <c r="O349" i="11"/>
  <c r="P349" i="11"/>
  <c r="Q349" i="11"/>
  <c r="R349" i="11"/>
  <c r="K350" i="11"/>
  <c r="L350" i="11"/>
  <c r="M350" i="11"/>
  <c r="N350" i="11"/>
  <c r="O350" i="11"/>
  <c r="P350" i="11"/>
  <c r="Q350" i="11"/>
  <c r="R350" i="11"/>
  <c r="K351" i="11"/>
  <c r="L351" i="11"/>
  <c r="M351" i="11"/>
  <c r="N351" i="11"/>
  <c r="O351" i="11"/>
  <c r="P351" i="11"/>
  <c r="Q351" i="11"/>
  <c r="R351" i="11"/>
  <c r="K352" i="11"/>
  <c r="L352" i="11"/>
  <c r="M352" i="11"/>
  <c r="N352" i="11"/>
  <c r="O352" i="11"/>
  <c r="P352" i="11"/>
  <c r="Q352" i="11"/>
  <c r="R352" i="11"/>
  <c r="K353" i="11"/>
  <c r="L353" i="11"/>
  <c r="M353" i="11"/>
  <c r="N353" i="11"/>
  <c r="O353" i="11"/>
  <c r="P353" i="11"/>
  <c r="Q353" i="11"/>
  <c r="R353" i="11"/>
  <c r="K354" i="11"/>
  <c r="L354" i="11"/>
  <c r="M354" i="11"/>
  <c r="N354" i="11"/>
  <c r="O354" i="11"/>
  <c r="P354" i="11"/>
  <c r="Q354" i="11"/>
  <c r="R354" i="11"/>
  <c r="K355" i="11"/>
  <c r="L355" i="11"/>
  <c r="M355" i="11"/>
  <c r="N355" i="11"/>
  <c r="O355" i="11"/>
  <c r="P355" i="11"/>
  <c r="Q355" i="11"/>
  <c r="R355" i="11"/>
  <c r="K356" i="11"/>
  <c r="L356" i="11"/>
  <c r="M356" i="11"/>
  <c r="N356" i="11"/>
  <c r="O356" i="11"/>
  <c r="P356" i="11"/>
  <c r="Q356" i="11"/>
  <c r="R356" i="11"/>
  <c r="K357" i="11"/>
  <c r="L357" i="11"/>
  <c r="M357" i="11"/>
  <c r="N357" i="11"/>
  <c r="O357" i="11"/>
  <c r="P357" i="11"/>
  <c r="Q357" i="11"/>
  <c r="R357" i="11"/>
  <c r="K359" i="11"/>
  <c r="L359" i="11"/>
  <c r="M359" i="11"/>
  <c r="N359" i="11"/>
  <c r="O359" i="11"/>
  <c r="P359" i="11"/>
  <c r="Q359" i="11"/>
  <c r="R359" i="11"/>
  <c r="K360" i="11"/>
  <c r="L360" i="11"/>
  <c r="M360" i="11"/>
  <c r="N360" i="11"/>
  <c r="O360" i="11"/>
  <c r="P360" i="11"/>
  <c r="Q360" i="11"/>
  <c r="R360" i="11"/>
  <c r="K361" i="11"/>
  <c r="L361" i="11"/>
  <c r="M361" i="11"/>
  <c r="N361" i="11"/>
  <c r="O361" i="11"/>
  <c r="P361" i="11"/>
  <c r="Q361" i="11"/>
  <c r="R361" i="11"/>
  <c r="K362" i="11"/>
  <c r="L362" i="11"/>
  <c r="M362" i="11"/>
  <c r="N362" i="11"/>
  <c r="O362" i="11"/>
  <c r="P362" i="11"/>
  <c r="Q362" i="11"/>
  <c r="R362" i="11"/>
  <c r="K363" i="11"/>
  <c r="L363" i="11"/>
  <c r="M363" i="11"/>
  <c r="N363" i="11"/>
  <c r="O363" i="11"/>
  <c r="P363" i="11"/>
  <c r="Q363" i="11"/>
  <c r="R363" i="11"/>
  <c r="K364" i="11"/>
  <c r="L364" i="11"/>
  <c r="M364" i="11"/>
  <c r="N364" i="11"/>
  <c r="O364" i="11"/>
  <c r="P364" i="11"/>
  <c r="Q364" i="11"/>
  <c r="R364" i="11"/>
  <c r="K365" i="11"/>
  <c r="L365" i="11"/>
  <c r="M365" i="11"/>
  <c r="N365" i="11"/>
  <c r="O365" i="11"/>
  <c r="P365" i="11"/>
  <c r="Q365" i="11"/>
  <c r="R365" i="11"/>
  <c r="K366" i="11"/>
  <c r="L366" i="11"/>
  <c r="M366" i="11"/>
  <c r="N366" i="11"/>
  <c r="O366" i="11"/>
  <c r="P366" i="11"/>
  <c r="Q366" i="11"/>
  <c r="R366" i="11"/>
  <c r="K367" i="11"/>
  <c r="L367" i="11"/>
  <c r="M367" i="11"/>
  <c r="N367" i="11"/>
  <c r="O367" i="11"/>
  <c r="P367" i="11"/>
  <c r="Q367" i="11"/>
  <c r="R367" i="11"/>
  <c r="K368" i="11"/>
  <c r="L368" i="11"/>
  <c r="M368" i="11"/>
  <c r="N368" i="11"/>
  <c r="O368" i="11"/>
  <c r="P368" i="11"/>
  <c r="Q368" i="11"/>
  <c r="R368" i="11"/>
  <c r="K369" i="11"/>
  <c r="L369" i="11"/>
  <c r="M369" i="11"/>
  <c r="N369" i="11"/>
  <c r="O369" i="11"/>
  <c r="P369" i="11"/>
  <c r="Q369" i="11"/>
  <c r="R369" i="11"/>
  <c r="K370" i="11"/>
  <c r="L370" i="11"/>
  <c r="M370" i="11"/>
  <c r="N370" i="11"/>
  <c r="O370" i="11"/>
  <c r="P370" i="11"/>
  <c r="Q370" i="11"/>
  <c r="R370" i="11"/>
  <c r="K371" i="11"/>
  <c r="L371" i="11"/>
  <c r="M371" i="11"/>
  <c r="N371" i="11"/>
  <c r="O371" i="11"/>
  <c r="P371" i="11"/>
  <c r="Q371" i="11"/>
  <c r="R371" i="11"/>
  <c r="K372" i="11"/>
  <c r="L372" i="11"/>
  <c r="M372" i="11"/>
  <c r="N372" i="11"/>
  <c r="O372" i="11"/>
  <c r="P372" i="11"/>
  <c r="Q372" i="11"/>
  <c r="R372" i="11"/>
  <c r="K373" i="11"/>
  <c r="L373" i="11"/>
  <c r="M373" i="11"/>
  <c r="N373" i="11"/>
  <c r="O373" i="11"/>
  <c r="P373" i="11"/>
  <c r="Q373" i="11"/>
  <c r="R373" i="11"/>
  <c r="K374" i="11"/>
  <c r="L374" i="11"/>
  <c r="M374" i="11"/>
  <c r="N374" i="11"/>
  <c r="O374" i="11"/>
  <c r="P374" i="11"/>
  <c r="Q374" i="11"/>
  <c r="R374" i="11"/>
  <c r="K376" i="11"/>
  <c r="L376" i="11"/>
  <c r="M376" i="11"/>
  <c r="N376" i="11"/>
  <c r="O376" i="11"/>
  <c r="P376" i="11"/>
  <c r="Q376" i="11"/>
  <c r="R376" i="11"/>
  <c r="K377" i="11"/>
  <c r="L377" i="11"/>
  <c r="M377" i="11"/>
  <c r="N377" i="11"/>
  <c r="O377" i="11"/>
  <c r="P377" i="11"/>
  <c r="Q377" i="11"/>
  <c r="R377" i="11"/>
  <c r="K378" i="11"/>
  <c r="L378" i="11"/>
  <c r="M378" i="11"/>
  <c r="N378" i="11"/>
  <c r="O378" i="11"/>
  <c r="P378" i="11"/>
  <c r="Q378" i="11"/>
  <c r="R378" i="11"/>
  <c r="K379" i="11"/>
  <c r="L379" i="11"/>
  <c r="M379" i="11"/>
  <c r="N379" i="11"/>
  <c r="O379" i="11"/>
  <c r="P379" i="11"/>
  <c r="Q379" i="11"/>
  <c r="R379" i="11"/>
  <c r="K380" i="11"/>
  <c r="L380" i="11"/>
  <c r="M380" i="11"/>
  <c r="N380" i="11"/>
  <c r="O380" i="11"/>
  <c r="P380" i="11"/>
  <c r="Q380" i="11"/>
  <c r="R380" i="11"/>
  <c r="K381" i="11"/>
  <c r="L381" i="11"/>
  <c r="M381" i="11"/>
  <c r="N381" i="11"/>
  <c r="O381" i="11"/>
  <c r="P381" i="11"/>
  <c r="Q381" i="11"/>
  <c r="R381" i="11"/>
  <c r="K382" i="11"/>
  <c r="L382" i="11"/>
  <c r="M382" i="11"/>
  <c r="N382" i="11"/>
  <c r="O382" i="11"/>
  <c r="P382" i="11"/>
  <c r="Q382" i="11"/>
  <c r="R382" i="11"/>
  <c r="K383" i="11"/>
  <c r="L383" i="11"/>
  <c r="M383" i="11"/>
  <c r="N383" i="11"/>
  <c r="O383" i="11"/>
  <c r="P383" i="11"/>
  <c r="Q383" i="11"/>
  <c r="R383" i="11"/>
  <c r="K384" i="11"/>
  <c r="L384" i="11"/>
  <c r="M384" i="11"/>
  <c r="N384" i="11"/>
  <c r="O384" i="11"/>
  <c r="P384" i="11"/>
  <c r="Q384" i="11"/>
  <c r="R384" i="11"/>
  <c r="K385" i="11"/>
  <c r="L385" i="11"/>
  <c r="M385" i="11"/>
  <c r="N385" i="11"/>
  <c r="O385" i="11"/>
  <c r="P385" i="11"/>
  <c r="Q385" i="11"/>
  <c r="R385" i="11"/>
  <c r="K386" i="11"/>
  <c r="L386" i="11"/>
  <c r="M386" i="11"/>
  <c r="N386" i="11"/>
  <c r="O386" i="11"/>
  <c r="P386" i="11"/>
  <c r="Q386" i="11"/>
  <c r="R386" i="11"/>
  <c r="K387" i="11"/>
  <c r="L387" i="11"/>
  <c r="M387" i="11"/>
  <c r="N387" i="11"/>
  <c r="O387" i="11"/>
  <c r="P387" i="11"/>
  <c r="Q387" i="11"/>
  <c r="R387" i="11"/>
  <c r="K388" i="11"/>
  <c r="L388" i="11"/>
  <c r="M388" i="11"/>
  <c r="N388" i="11"/>
  <c r="O388" i="11"/>
  <c r="P388" i="11"/>
  <c r="Q388" i="11"/>
  <c r="R388" i="11"/>
  <c r="K389" i="11"/>
  <c r="L389" i="11"/>
  <c r="M389" i="11"/>
  <c r="N389" i="11"/>
  <c r="O389" i="11"/>
  <c r="P389" i="11"/>
  <c r="Q389" i="11"/>
  <c r="R389" i="11"/>
  <c r="K390" i="11"/>
  <c r="L390" i="11"/>
  <c r="M390" i="11"/>
  <c r="N390" i="11"/>
  <c r="O390" i="11"/>
  <c r="P390" i="11"/>
  <c r="Q390" i="11"/>
  <c r="R390" i="11"/>
  <c r="K391" i="11"/>
  <c r="L391" i="11"/>
  <c r="M391" i="11"/>
  <c r="N391" i="11"/>
  <c r="O391" i="11"/>
  <c r="P391" i="11"/>
  <c r="Q391" i="11"/>
  <c r="R391" i="11"/>
  <c r="K393" i="11"/>
  <c r="L393" i="11"/>
  <c r="M393" i="11"/>
  <c r="N393" i="11"/>
  <c r="O393" i="11"/>
  <c r="P393" i="11"/>
  <c r="Q393" i="11"/>
  <c r="R393" i="11"/>
  <c r="K394" i="11"/>
  <c r="L394" i="11"/>
  <c r="M394" i="11"/>
  <c r="N394" i="11"/>
  <c r="O394" i="11"/>
  <c r="P394" i="11"/>
  <c r="Q394" i="11"/>
  <c r="R394" i="11"/>
  <c r="K395" i="11"/>
  <c r="L395" i="11"/>
  <c r="M395" i="11"/>
  <c r="N395" i="11"/>
  <c r="O395" i="11"/>
  <c r="P395" i="11"/>
  <c r="Q395" i="11"/>
  <c r="R395" i="11"/>
  <c r="K396" i="11"/>
  <c r="L396" i="11"/>
  <c r="M396" i="11"/>
  <c r="N396" i="11"/>
  <c r="O396" i="11"/>
  <c r="P396" i="11"/>
  <c r="Q396" i="11"/>
  <c r="R396" i="11"/>
  <c r="K397" i="11"/>
  <c r="L397" i="11"/>
  <c r="M397" i="11"/>
  <c r="N397" i="11"/>
  <c r="O397" i="11"/>
  <c r="P397" i="11"/>
  <c r="Q397" i="11"/>
  <c r="R397" i="11"/>
  <c r="K398" i="11"/>
  <c r="L398" i="11"/>
  <c r="M398" i="11"/>
  <c r="N398" i="11"/>
  <c r="O398" i="11"/>
  <c r="P398" i="11"/>
  <c r="Q398" i="11"/>
  <c r="R398" i="11"/>
  <c r="K399" i="11"/>
  <c r="L399" i="11"/>
  <c r="M399" i="11"/>
  <c r="N399" i="11"/>
  <c r="O399" i="11"/>
  <c r="P399" i="11"/>
  <c r="Q399" i="11"/>
  <c r="R399" i="11"/>
  <c r="K400" i="11"/>
  <c r="L400" i="11"/>
  <c r="M400" i="11"/>
  <c r="N400" i="11"/>
  <c r="O400" i="11"/>
  <c r="P400" i="11"/>
  <c r="Q400" i="11"/>
  <c r="R400" i="11"/>
  <c r="K401" i="11"/>
  <c r="L401" i="11"/>
  <c r="M401" i="11"/>
  <c r="N401" i="11"/>
  <c r="O401" i="11"/>
  <c r="P401" i="11"/>
  <c r="Q401" i="11"/>
  <c r="R401" i="11"/>
  <c r="K402" i="11"/>
  <c r="L402" i="11"/>
  <c r="M402" i="11"/>
  <c r="N402" i="11"/>
  <c r="O402" i="11"/>
  <c r="P402" i="11"/>
  <c r="Q402" i="11"/>
  <c r="R402" i="11"/>
  <c r="K403" i="11"/>
  <c r="L403" i="11"/>
  <c r="M403" i="11"/>
  <c r="N403" i="11"/>
  <c r="O403" i="11"/>
  <c r="P403" i="11"/>
  <c r="Q403" i="11"/>
  <c r="R403" i="11"/>
  <c r="K404" i="11"/>
  <c r="L404" i="11"/>
  <c r="M404" i="11"/>
  <c r="N404" i="11"/>
  <c r="O404" i="11"/>
  <c r="P404" i="11"/>
  <c r="Q404" i="11"/>
  <c r="R404" i="11"/>
  <c r="K405" i="11"/>
  <c r="L405" i="11"/>
  <c r="M405" i="11"/>
  <c r="N405" i="11"/>
  <c r="O405" i="11"/>
  <c r="P405" i="11"/>
  <c r="Q405" i="11"/>
  <c r="R405" i="11"/>
  <c r="K406" i="11"/>
  <c r="L406" i="11"/>
  <c r="M406" i="11"/>
  <c r="N406" i="11"/>
  <c r="O406" i="11"/>
  <c r="P406" i="11"/>
  <c r="Q406" i="11"/>
  <c r="R406" i="11"/>
  <c r="K407" i="11"/>
  <c r="L407" i="11"/>
  <c r="M407" i="11"/>
  <c r="N407" i="11"/>
  <c r="O407" i="11"/>
  <c r="P407" i="11"/>
  <c r="Q407" i="11"/>
  <c r="R407" i="11"/>
  <c r="K408" i="11"/>
  <c r="L408" i="11"/>
  <c r="M408" i="11"/>
  <c r="N408" i="11"/>
  <c r="O408" i="11"/>
  <c r="P408" i="11"/>
  <c r="Q408" i="11"/>
  <c r="R408" i="11"/>
  <c r="K410" i="11"/>
  <c r="L410" i="11"/>
  <c r="M410" i="11"/>
  <c r="N410" i="11"/>
  <c r="O410" i="11"/>
  <c r="P410" i="11"/>
  <c r="Q410" i="11"/>
  <c r="R410" i="11"/>
  <c r="K411" i="11"/>
  <c r="L411" i="11"/>
  <c r="M411" i="11"/>
  <c r="N411" i="11"/>
  <c r="O411" i="11"/>
  <c r="P411" i="11"/>
  <c r="Q411" i="11"/>
  <c r="R411" i="11"/>
  <c r="K412" i="11"/>
  <c r="L412" i="11"/>
  <c r="M412" i="11"/>
  <c r="N412" i="11"/>
  <c r="O412" i="11"/>
  <c r="P412" i="11"/>
  <c r="Q412" i="11"/>
  <c r="R412" i="11"/>
  <c r="K413" i="11"/>
  <c r="L413" i="11"/>
  <c r="M413" i="11"/>
  <c r="N413" i="11"/>
  <c r="O413" i="11"/>
  <c r="P413" i="11"/>
  <c r="Q413" i="11"/>
  <c r="R413" i="11"/>
  <c r="K414" i="11"/>
  <c r="L414" i="11"/>
  <c r="M414" i="11"/>
  <c r="N414" i="11"/>
  <c r="O414" i="11"/>
  <c r="P414" i="11"/>
  <c r="Q414" i="11"/>
  <c r="R414" i="11"/>
  <c r="K415" i="11"/>
  <c r="L415" i="11"/>
  <c r="M415" i="11"/>
  <c r="N415" i="11"/>
  <c r="O415" i="11"/>
  <c r="P415" i="11"/>
  <c r="Q415" i="11"/>
  <c r="R415" i="11"/>
  <c r="K416" i="11"/>
  <c r="L416" i="11"/>
  <c r="M416" i="11"/>
  <c r="N416" i="11"/>
  <c r="O416" i="11"/>
  <c r="P416" i="11"/>
  <c r="Q416" i="11"/>
  <c r="R416" i="11"/>
  <c r="K417" i="11"/>
  <c r="L417" i="11"/>
  <c r="M417" i="11"/>
  <c r="N417" i="11"/>
  <c r="O417" i="11"/>
  <c r="P417" i="11"/>
  <c r="Q417" i="11"/>
  <c r="R417" i="11"/>
  <c r="K418" i="11"/>
  <c r="L418" i="11"/>
  <c r="M418" i="11"/>
  <c r="N418" i="11"/>
  <c r="O418" i="11"/>
  <c r="P418" i="11"/>
  <c r="Q418" i="11"/>
  <c r="R418" i="11"/>
  <c r="K419" i="11"/>
  <c r="L419" i="11"/>
  <c r="M419" i="11"/>
  <c r="N419" i="11"/>
  <c r="O419" i="11"/>
  <c r="P419" i="11"/>
  <c r="Q419" i="11"/>
  <c r="R419" i="11"/>
  <c r="K420" i="11"/>
  <c r="L420" i="11"/>
  <c r="M420" i="11"/>
  <c r="N420" i="11"/>
  <c r="O420" i="11"/>
  <c r="P420" i="11"/>
  <c r="Q420" i="11"/>
  <c r="R420" i="11"/>
  <c r="K421" i="11"/>
  <c r="L421" i="11"/>
  <c r="M421" i="11"/>
  <c r="N421" i="11"/>
  <c r="O421" i="11"/>
  <c r="P421" i="11"/>
  <c r="Q421" i="11"/>
  <c r="R421" i="11"/>
  <c r="K422" i="11"/>
  <c r="L422" i="11"/>
  <c r="M422" i="11"/>
  <c r="N422" i="11"/>
  <c r="O422" i="11"/>
  <c r="P422" i="11"/>
  <c r="Q422" i="11"/>
  <c r="R422" i="11"/>
  <c r="K423" i="11"/>
  <c r="L423" i="11"/>
  <c r="M423" i="11"/>
  <c r="N423" i="11"/>
  <c r="O423" i="11"/>
  <c r="P423" i="11"/>
  <c r="Q423" i="11"/>
  <c r="R423" i="11"/>
  <c r="K424" i="11"/>
  <c r="L424" i="11"/>
  <c r="M424" i="11"/>
  <c r="N424" i="11"/>
  <c r="O424" i="11"/>
  <c r="P424" i="11"/>
  <c r="Q424" i="11"/>
  <c r="R424" i="11"/>
  <c r="K425" i="11"/>
  <c r="L425" i="11"/>
  <c r="M425" i="11"/>
  <c r="N425" i="11"/>
  <c r="O425" i="11"/>
  <c r="P425" i="11"/>
  <c r="Q425" i="11"/>
  <c r="R425" i="11"/>
  <c r="K427" i="11"/>
  <c r="L427" i="11"/>
  <c r="M427" i="11"/>
  <c r="N427" i="11"/>
  <c r="O427" i="11"/>
  <c r="P427" i="11"/>
  <c r="Q427" i="11"/>
  <c r="R427" i="11"/>
  <c r="K428" i="11"/>
  <c r="L428" i="11"/>
  <c r="M428" i="11"/>
  <c r="N428" i="11"/>
  <c r="O428" i="11"/>
  <c r="P428" i="11"/>
  <c r="Q428" i="11"/>
  <c r="R428" i="11"/>
  <c r="K429" i="11"/>
  <c r="L429" i="11"/>
  <c r="M429" i="11"/>
  <c r="N429" i="11"/>
  <c r="O429" i="11"/>
  <c r="P429" i="11"/>
  <c r="Q429" i="11"/>
  <c r="R429" i="11"/>
  <c r="K430" i="11"/>
  <c r="L430" i="11"/>
  <c r="M430" i="11"/>
  <c r="N430" i="11"/>
  <c r="O430" i="11"/>
  <c r="P430" i="11"/>
  <c r="Q430" i="11"/>
  <c r="R430" i="11"/>
  <c r="K431" i="11"/>
  <c r="L431" i="11"/>
  <c r="M431" i="11"/>
  <c r="N431" i="11"/>
  <c r="O431" i="11"/>
  <c r="P431" i="11"/>
  <c r="Q431" i="11"/>
  <c r="R431" i="11"/>
  <c r="K432" i="11"/>
  <c r="L432" i="11"/>
  <c r="M432" i="11"/>
  <c r="N432" i="11"/>
  <c r="O432" i="11"/>
  <c r="P432" i="11"/>
  <c r="Q432" i="11"/>
  <c r="R432" i="11"/>
  <c r="K433" i="11"/>
  <c r="L433" i="11"/>
  <c r="M433" i="11"/>
  <c r="N433" i="11"/>
  <c r="O433" i="11"/>
  <c r="P433" i="11"/>
  <c r="Q433" i="11"/>
  <c r="R433" i="11"/>
  <c r="K434" i="11"/>
  <c r="L434" i="11"/>
  <c r="M434" i="11"/>
  <c r="N434" i="11"/>
  <c r="O434" i="11"/>
  <c r="P434" i="11"/>
  <c r="Q434" i="11"/>
  <c r="R434" i="11"/>
  <c r="K435" i="11"/>
  <c r="L435" i="11"/>
  <c r="M435" i="11"/>
  <c r="N435" i="11"/>
  <c r="O435" i="11"/>
  <c r="P435" i="11"/>
  <c r="Q435" i="11"/>
  <c r="R435" i="11"/>
  <c r="K436" i="11"/>
  <c r="L436" i="11"/>
  <c r="M436" i="11"/>
  <c r="N436" i="11"/>
  <c r="O436" i="11"/>
  <c r="P436" i="11"/>
  <c r="Q436" i="11"/>
  <c r="R436" i="11"/>
  <c r="K437" i="11"/>
  <c r="L437" i="11"/>
  <c r="M437" i="11"/>
  <c r="N437" i="11"/>
  <c r="O437" i="11"/>
  <c r="P437" i="11"/>
  <c r="Q437" i="11"/>
  <c r="R437" i="11"/>
  <c r="K438" i="11"/>
  <c r="L438" i="11"/>
  <c r="M438" i="11"/>
  <c r="N438" i="11"/>
  <c r="O438" i="11"/>
  <c r="P438" i="11"/>
  <c r="Q438" i="11"/>
  <c r="R438" i="11"/>
  <c r="K439" i="11"/>
  <c r="L439" i="11"/>
  <c r="M439" i="11"/>
  <c r="N439" i="11"/>
  <c r="O439" i="11"/>
  <c r="P439" i="11"/>
  <c r="Q439" i="11"/>
  <c r="R439" i="11"/>
  <c r="K440" i="11"/>
  <c r="L440" i="11"/>
  <c r="M440" i="11"/>
  <c r="N440" i="11"/>
  <c r="O440" i="11"/>
  <c r="P440" i="11"/>
  <c r="Q440" i="11"/>
  <c r="R440" i="11"/>
  <c r="K441" i="11"/>
  <c r="L441" i="11"/>
  <c r="M441" i="11"/>
  <c r="N441" i="11"/>
  <c r="O441" i="11"/>
  <c r="P441" i="11"/>
  <c r="Q441" i="11"/>
  <c r="R441" i="11"/>
  <c r="K442" i="11"/>
  <c r="L442" i="11"/>
  <c r="M442" i="11"/>
  <c r="N442" i="11"/>
  <c r="O442" i="11"/>
  <c r="P442" i="11"/>
  <c r="Q442" i="11"/>
  <c r="R442" i="11"/>
  <c r="K444" i="11"/>
  <c r="L444" i="11"/>
  <c r="M444" i="11"/>
  <c r="N444" i="11"/>
  <c r="O444" i="11"/>
  <c r="P444" i="11"/>
  <c r="Q444" i="11"/>
  <c r="R444" i="11"/>
  <c r="K445" i="11"/>
  <c r="L445" i="11"/>
  <c r="M445" i="11"/>
  <c r="N445" i="11"/>
  <c r="O445" i="11"/>
  <c r="P445" i="11"/>
  <c r="Q445" i="11"/>
  <c r="R445" i="11"/>
  <c r="K446" i="11"/>
  <c r="L446" i="11"/>
  <c r="M446" i="11"/>
  <c r="N446" i="11"/>
  <c r="O446" i="11"/>
  <c r="P446" i="11"/>
  <c r="Q446" i="11"/>
  <c r="R446" i="11"/>
  <c r="K447" i="11"/>
  <c r="L447" i="11"/>
  <c r="M447" i="11"/>
  <c r="N447" i="11"/>
  <c r="O447" i="11"/>
  <c r="P447" i="11"/>
  <c r="Q447" i="11"/>
  <c r="R447" i="11"/>
  <c r="K448" i="11"/>
  <c r="L448" i="11"/>
  <c r="M448" i="11"/>
  <c r="N448" i="11"/>
  <c r="O448" i="11"/>
  <c r="P448" i="11"/>
  <c r="Q448" i="11"/>
  <c r="R448" i="11"/>
  <c r="K449" i="11"/>
  <c r="L449" i="11"/>
  <c r="M449" i="11"/>
  <c r="N449" i="11"/>
  <c r="O449" i="11"/>
  <c r="P449" i="11"/>
  <c r="Q449" i="11"/>
  <c r="R449" i="11"/>
  <c r="K450" i="11"/>
  <c r="L450" i="11"/>
  <c r="M450" i="11"/>
  <c r="N450" i="11"/>
  <c r="O450" i="11"/>
  <c r="P450" i="11"/>
  <c r="Q450" i="11"/>
  <c r="R450" i="11"/>
  <c r="K451" i="11"/>
  <c r="L451" i="11"/>
  <c r="M451" i="11"/>
  <c r="N451" i="11"/>
  <c r="O451" i="11"/>
  <c r="P451" i="11"/>
  <c r="Q451" i="11"/>
  <c r="R451" i="11"/>
  <c r="K452" i="11"/>
  <c r="L452" i="11"/>
  <c r="M452" i="11"/>
  <c r="N452" i="11"/>
  <c r="O452" i="11"/>
  <c r="P452" i="11"/>
  <c r="Q452" i="11"/>
  <c r="R452" i="11"/>
  <c r="K453" i="11"/>
  <c r="L453" i="11"/>
  <c r="M453" i="11"/>
  <c r="N453" i="11"/>
  <c r="O453" i="11"/>
  <c r="P453" i="11"/>
  <c r="Q453" i="11"/>
  <c r="R453" i="11"/>
  <c r="K454" i="11"/>
  <c r="L454" i="11"/>
  <c r="M454" i="11"/>
  <c r="N454" i="11"/>
  <c r="O454" i="11"/>
  <c r="P454" i="11"/>
  <c r="Q454" i="11"/>
  <c r="R454" i="11"/>
  <c r="K455" i="11"/>
  <c r="L455" i="11"/>
  <c r="M455" i="11"/>
  <c r="N455" i="11"/>
  <c r="O455" i="11"/>
  <c r="P455" i="11"/>
  <c r="Q455" i="11"/>
  <c r="R455" i="11"/>
  <c r="K456" i="11"/>
  <c r="L456" i="11"/>
  <c r="M456" i="11"/>
  <c r="N456" i="11"/>
  <c r="O456" i="11"/>
  <c r="P456" i="11"/>
  <c r="Q456" i="11"/>
  <c r="R456" i="11"/>
  <c r="K457" i="11"/>
  <c r="L457" i="11"/>
  <c r="M457" i="11"/>
  <c r="N457" i="11"/>
  <c r="O457" i="11"/>
  <c r="P457" i="11"/>
  <c r="Q457" i="11"/>
  <c r="R457" i="11"/>
  <c r="K458" i="11"/>
  <c r="L458" i="11"/>
  <c r="M458" i="11"/>
  <c r="N458" i="11"/>
  <c r="O458" i="11"/>
  <c r="P458" i="11"/>
  <c r="Q458" i="11"/>
  <c r="R458" i="11"/>
  <c r="K459" i="11"/>
  <c r="L459" i="11"/>
  <c r="M459" i="11"/>
  <c r="N459" i="11"/>
  <c r="O459" i="11"/>
  <c r="P459" i="11"/>
  <c r="Q459" i="11"/>
  <c r="R459" i="11"/>
  <c r="K461" i="11"/>
  <c r="L461" i="11"/>
  <c r="M461" i="11"/>
  <c r="N461" i="11"/>
  <c r="O461" i="11"/>
  <c r="P461" i="11"/>
  <c r="Q461" i="11"/>
  <c r="R461" i="11"/>
  <c r="K462" i="11"/>
  <c r="L462" i="11"/>
  <c r="M462" i="11"/>
  <c r="N462" i="11"/>
  <c r="O462" i="11"/>
  <c r="P462" i="11"/>
  <c r="Q462" i="11"/>
  <c r="R462" i="11"/>
  <c r="K463" i="11"/>
  <c r="L463" i="11"/>
  <c r="M463" i="11"/>
  <c r="N463" i="11"/>
  <c r="O463" i="11"/>
  <c r="P463" i="11"/>
  <c r="Q463" i="11"/>
  <c r="R463" i="11"/>
  <c r="K464" i="11"/>
  <c r="L464" i="11"/>
  <c r="M464" i="11"/>
  <c r="N464" i="11"/>
  <c r="O464" i="11"/>
  <c r="P464" i="11"/>
  <c r="Q464" i="11"/>
  <c r="R464" i="11"/>
  <c r="K465" i="11"/>
  <c r="L465" i="11"/>
  <c r="M465" i="11"/>
  <c r="N465" i="11"/>
  <c r="O465" i="11"/>
  <c r="P465" i="11"/>
  <c r="Q465" i="11"/>
  <c r="R465" i="11"/>
  <c r="K466" i="11"/>
  <c r="L466" i="11"/>
  <c r="M466" i="11"/>
  <c r="N466" i="11"/>
  <c r="O466" i="11"/>
  <c r="P466" i="11"/>
  <c r="Q466" i="11"/>
  <c r="R466" i="11"/>
  <c r="K467" i="11"/>
  <c r="L467" i="11"/>
  <c r="M467" i="11"/>
  <c r="N467" i="11"/>
  <c r="O467" i="11"/>
  <c r="P467" i="11"/>
  <c r="Q467" i="11"/>
  <c r="R467" i="11"/>
  <c r="K468" i="11"/>
  <c r="L468" i="11"/>
  <c r="M468" i="11"/>
  <c r="N468" i="11"/>
  <c r="O468" i="11"/>
  <c r="P468" i="11"/>
  <c r="Q468" i="11"/>
  <c r="R468" i="11"/>
  <c r="K469" i="11"/>
  <c r="L469" i="11"/>
  <c r="M469" i="11"/>
  <c r="N469" i="11"/>
  <c r="O469" i="11"/>
  <c r="P469" i="11"/>
  <c r="Q469" i="11"/>
  <c r="R469" i="11"/>
  <c r="K470" i="11"/>
  <c r="L470" i="11"/>
  <c r="M470" i="11"/>
  <c r="N470" i="11"/>
  <c r="O470" i="11"/>
  <c r="P470" i="11"/>
  <c r="Q470" i="11"/>
  <c r="R470" i="11"/>
  <c r="K471" i="11"/>
  <c r="L471" i="11"/>
  <c r="M471" i="11"/>
  <c r="N471" i="11"/>
  <c r="O471" i="11"/>
  <c r="P471" i="11"/>
  <c r="Q471" i="11"/>
  <c r="R471" i="11"/>
  <c r="K472" i="11"/>
  <c r="L472" i="11"/>
  <c r="M472" i="11"/>
  <c r="N472" i="11"/>
  <c r="O472" i="11"/>
  <c r="P472" i="11"/>
  <c r="Q472" i="11"/>
  <c r="R472" i="11"/>
  <c r="K473" i="11"/>
  <c r="L473" i="11"/>
  <c r="M473" i="11"/>
  <c r="N473" i="11"/>
  <c r="O473" i="11"/>
  <c r="P473" i="11"/>
  <c r="Q473" i="11"/>
  <c r="R473" i="11"/>
  <c r="K474" i="11"/>
  <c r="L474" i="11"/>
  <c r="M474" i="11"/>
  <c r="N474" i="11"/>
  <c r="O474" i="11"/>
  <c r="P474" i="11"/>
  <c r="Q474" i="11"/>
  <c r="R474" i="11"/>
  <c r="K475" i="11"/>
  <c r="L475" i="11"/>
  <c r="M475" i="11"/>
  <c r="N475" i="11"/>
  <c r="O475" i="11"/>
  <c r="P475" i="11"/>
  <c r="Q475" i="11"/>
  <c r="R475" i="11"/>
  <c r="K476" i="11"/>
  <c r="L476" i="11"/>
  <c r="M476" i="11"/>
  <c r="N476" i="11"/>
  <c r="O476" i="11"/>
  <c r="P476" i="11"/>
  <c r="Q476" i="11"/>
  <c r="R476" i="11"/>
  <c r="K478" i="11"/>
  <c r="L478" i="11"/>
  <c r="M478" i="11"/>
  <c r="N478" i="11"/>
  <c r="O478" i="11"/>
  <c r="P478" i="11"/>
  <c r="Q478" i="11"/>
  <c r="R478" i="11"/>
  <c r="K479" i="11"/>
  <c r="L479" i="11"/>
  <c r="M479" i="11"/>
  <c r="N479" i="11"/>
  <c r="O479" i="11"/>
  <c r="P479" i="11"/>
  <c r="Q479" i="11"/>
  <c r="R479" i="11"/>
  <c r="K480" i="11"/>
  <c r="L480" i="11"/>
  <c r="M480" i="11"/>
  <c r="N480" i="11"/>
  <c r="O480" i="11"/>
  <c r="P480" i="11"/>
  <c r="Q480" i="11"/>
  <c r="R480" i="11"/>
  <c r="K481" i="11"/>
  <c r="L481" i="11"/>
  <c r="M481" i="11"/>
  <c r="N481" i="11"/>
  <c r="O481" i="11"/>
  <c r="P481" i="11"/>
  <c r="Q481" i="11"/>
  <c r="R481" i="11"/>
  <c r="K482" i="11"/>
  <c r="L482" i="11"/>
  <c r="M482" i="11"/>
  <c r="N482" i="11"/>
  <c r="O482" i="11"/>
  <c r="P482" i="11"/>
  <c r="Q482" i="11"/>
  <c r="R482" i="11"/>
  <c r="K483" i="11"/>
  <c r="L483" i="11"/>
  <c r="M483" i="11"/>
  <c r="N483" i="11"/>
  <c r="O483" i="11"/>
  <c r="P483" i="11"/>
  <c r="Q483" i="11"/>
  <c r="R483" i="11"/>
  <c r="K484" i="11"/>
  <c r="L484" i="11"/>
  <c r="M484" i="11"/>
  <c r="N484" i="11"/>
  <c r="O484" i="11"/>
  <c r="P484" i="11"/>
  <c r="Q484" i="11"/>
  <c r="R484" i="11"/>
  <c r="K485" i="11"/>
  <c r="L485" i="11"/>
  <c r="M485" i="11"/>
  <c r="N485" i="11"/>
  <c r="O485" i="11"/>
  <c r="P485" i="11"/>
  <c r="Q485" i="11"/>
  <c r="R485" i="11"/>
  <c r="K486" i="11"/>
  <c r="L486" i="11"/>
  <c r="M486" i="11"/>
  <c r="N486" i="11"/>
  <c r="O486" i="11"/>
  <c r="P486" i="11"/>
  <c r="Q486" i="11"/>
  <c r="R486" i="11"/>
  <c r="K487" i="11"/>
  <c r="L487" i="11"/>
  <c r="M487" i="11"/>
  <c r="N487" i="11"/>
  <c r="O487" i="11"/>
  <c r="P487" i="11"/>
  <c r="Q487" i="11"/>
  <c r="R487" i="11"/>
  <c r="K488" i="11"/>
  <c r="L488" i="11"/>
  <c r="M488" i="11"/>
  <c r="N488" i="11"/>
  <c r="O488" i="11"/>
  <c r="P488" i="11"/>
  <c r="Q488" i="11"/>
  <c r="R488" i="11"/>
  <c r="K489" i="11"/>
  <c r="L489" i="11"/>
  <c r="M489" i="11"/>
  <c r="N489" i="11"/>
  <c r="O489" i="11"/>
  <c r="P489" i="11"/>
  <c r="Q489" i="11"/>
  <c r="R489" i="11"/>
  <c r="K490" i="11"/>
  <c r="L490" i="11"/>
  <c r="M490" i="11"/>
  <c r="N490" i="11"/>
  <c r="O490" i="11"/>
  <c r="P490" i="11"/>
  <c r="Q490" i="11"/>
  <c r="R490" i="11"/>
  <c r="K491" i="11"/>
  <c r="L491" i="11"/>
  <c r="M491" i="11"/>
  <c r="N491" i="11"/>
  <c r="O491" i="11"/>
  <c r="P491" i="11"/>
  <c r="Q491" i="11"/>
  <c r="R491" i="11"/>
  <c r="K492" i="11"/>
  <c r="L492" i="11"/>
  <c r="M492" i="11"/>
  <c r="N492" i="11"/>
  <c r="O492" i="11"/>
  <c r="P492" i="11"/>
  <c r="Q492" i="11"/>
  <c r="R492" i="11"/>
  <c r="K493" i="11"/>
  <c r="L493" i="11"/>
  <c r="M493" i="11"/>
  <c r="N493" i="11"/>
  <c r="O493" i="11"/>
  <c r="P493" i="11"/>
  <c r="Q493" i="11"/>
  <c r="R493" i="11"/>
  <c r="K495" i="11"/>
  <c r="L495" i="11"/>
  <c r="M495" i="11"/>
  <c r="N495" i="11"/>
  <c r="O495" i="11"/>
  <c r="P495" i="11"/>
  <c r="Q495" i="11"/>
  <c r="R495" i="11"/>
  <c r="K496" i="11"/>
  <c r="L496" i="11"/>
  <c r="M496" i="11"/>
  <c r="N496" i="11"/>
  <c r="O496" i="11"/>
  <c r="P496" i="11"/>
  <c r="Q496" i="11"/>
  <c r="R496" i="11"/>
  <c r="K497" i="11"/>
  <c r="L497" i="11"/>
  <c r="M497" i="11"/>
  <c r="N497" i="11"/>
  <c r="O497" i="11"/>
  <c r="P497" i="11"/>
  <c r="Q497" i="11"/>
  <c r="R497" i="11"/>
  <c r="K498" i="11"/>
  <c r="L498" i="11"/>
  <c r="M498" i="11"/>
  <c r="N498" i="11"/>
  <c r="O498" i="11"/>
  <c r="P498" i="11"/>
  <c r="Q498" i="11"/>
  <c r="R498" i="11"/>
  <c r="K499" i="11"/>
  <c r="L499" i="11"/>
  <c r="M499" i="11"/>
  <c r="N499" i="11"/>
  <c r="O499" i="11"/>
  <c r="P499" i="11"/>
  <c r="Q499" i="11"/>
  <c r="R499" i="11"/>
  <c r="K500" i="11"/>
  <c r="L500" i="11"/>
  <c r="M500" i="11"/>
  <c r="N500" i="11"/>
  <c r="O500" i="11"/>
  <c r="P500" i="11"/>
  <c r="Q500" i="11"/>
  <c r="R500" i="11"/>
  <c r="K501" i="11"/>
  <c r="L501" i="11"/>
  <c r="M501" i="11"/>
  <c r="N501" i="11"/>
  <c r="O501" i="11"/>
  <c r="P501" i="11"/>
  <c r="Q501" i="11"/>
  <c r="R501" i="11"/>
  <c r="K502" i="11"/>
  <c r="L502" i="11"/>
  <c r="M502" i="11"/>
  <c r="N502" i="11"/>
  <c r="O502" i="11"/>
  <c r="P502" i="11"/>
  <c r="Q502" i="11"/>
  <c r="R502" i="11"/>
  <c r="K503" i="11"/>
  <c r="L503" i="11"/>
  <c r="M503" i="11"/>
  <c r="N503" i="11"/>
  <c r="O503" i="11"/>
  <c r="P503" i="11"/>
  <c r="Q503" i="11"/>
  <c r="R503" i="11"/>
  <c r="K504" i="11"/>
  <c r="L504" i="11"/>
  <c r="M504" i="11"/>
  <c r="N504" i="11"/>
  <c r="O504" i="11"/>
  <c r="P504" i="11"/>
  <c r="Q504" i="11"/>
  <c r="R504" i="11"/>
  <c r="K505" i="11"/>
  <c r="L505" i="11"/>
  <c r="M505" i="11"/>
  <c r="N505" i="11"/>
  <c r="O505" i="11"/>
  <c r="P505" i="11"/>
  <c r="Q505" i="11"/>
  <c r="R505" i="11"/>
  <c r="K506" i="11"/>
  <c r="L506" i="11"/>
  <c r="M506" i="11"/>
  <c r="N506" i="11"/>
  <c r="O506" i="11"/>
  <c r="P506" i="11"/>
  <c r="Q506" i="11"/>
  <c r="R506" i="11"/>
  <c r="K507" i="11"/>
  <c r="L507" i="11"/>
  <c r="M507" i="11"/>
  <c r="N507" i="11"/>
  <c r="O507" i="11"/>
  <c r="P507" i="11"/>
  <c r="Q507" i="11"/>
  <c r="R507" i="11"/>
  <c r="K508" i="11"/>
  <c r="L508" i="11"/>
  <c r="M508" i="11"/>
  <c r="N508" i="11"/>
  <c r="O508" i="11"/>
  <c r="P508" i="11"/>
  <c r="Q508" i="11"/>
  <c r="R508" i="11"/>
  <c r="K509" i="11"/>
  <c r="L509" i="11"/>
  <c r="M509" i="11"/>
  <c r="N509" i="11"/>
  <c r="O509" i="11"/>
  <c r="P509" i="11"/>
  <c r="Q509" i="11"/>
  <c r="R509" i="11"/>
  <c r="K510" i="11"/>
  <c r="L510" i="11"/>
  <c r="M510" i="11"/>
  <c r="N510" i="11"/>
  <c r="O510" i="11"/>
  <c r="P510" i="11"/>
  <c r="Q510" i="11"/>
  <c r="R510" i="11"/>
  <c r="K512" i="11"/>
  <c r="L512" i="11"/>
  <c r="M512" i="11"/>
  <c r="N512" i="11"/>
  <c r="O512" i="11"/>
  <c r="P512" i="11"/>
  <c r="Q512" i="11"/>
  <c r="R512" i="11"/>
  <c r="K513" i="11"/>
  <c r="L513" i="11"/>
  <c r="M513" i="11"/>
  <c r="N513" i="11"/>
  <c r="O513" i="11"/>
  <c r="P513" i="11"/>
  <c r="Q513" i="11"/>
  <c r="R513" i="11"/>
  <c r="K514" i="11"/>
  <c r="L514" i="11"/>
  <c r="M514" i="11"/>
  <c r="N514" i="11"/>
  <c r="O514" i="11"/>
  <c r="P514" i="11"/>
  <c r="Q514" i="11"/>
  <c r="R514" i="11"/>
  <c r="K515" i="11"/>
  <c r="L515" i="11"/>
  <c r="M515" i="11"/>
  <c r="N515" i="11"/>
  <c r="O515" i="11"/>
  <c r="P515" i="11"/>
  <c r="Q515" i="11"/>
  <c r="R515" i="11"/>
  <c r="K516" i="11"/>
  <c r="L516" i="11"/>
  <c r="M516" i="11"/>
  <c r="N516" i="11"/>
  <c r="O516" i="11"/>
  <c r="P516" i="11"/>
  <c r="Q516" i="11"/>
  <c r="R516" i="11"/>
  <c r="K517" i="11"/>
  <c r="L517" i="11"/>
  <c r="M517" i="11"/>
  <c r="N517" i="11"/>
  <c r="O517" i="11"/>
  <c r="P517" i="11"/>
  <c r="Q517" i="11"/>
  <c r="R517" i="11"/>
  <c r="K518" i="11"/>
  <c r="L518" i="11"/>
  <c r="M518" i="11"/>
  <c r="N518" i="11"/>
  <c r="O518" i="11"/>
  <c r="P518" i="11"/>
  <c r="Q518" i="11"/>
  <c r="R518" i="11"/>
  <c r="K519" i="11"/>
  <c r="L519" i="11"/>
  <c r="M519" i="11"/>
  <c r="N519" i="11"/>
  <c r="O519" i="11"/>
  <c r="P519" i="11"/>
  <c r="Q519" i="11"/>
  <c r="R519" i="11"/>
  <c r="K520" i="11"/>
  <c r="L520" i="11"/>
  <c r="M520" i="11"/>
  <c r="N520" i="11"/>
  <c r="O520" i="11"/>
  <c r="P520" i="11"/>
  <c r="Q520" i="11"/>
  <c r="R520" i="11"/>
  <c r="K521" i="11"/>
  <c r="L521" i="11"/>
  <c r="M521" i="11"/>
  <c r="N521" i="11"/>
  <c r="O521" i="11"/>
  <c r="P521" i="11"/>
  <c r="Q521" i="11"/>
  <c r="R521" i="11"/>
  <c r="K522" i="11"/>
  <c r="L522" i="11"/>
  <c r="M522" i="11"/>
  <c r="N522" i="11"/>
  <c r="O522" i="11"/>
  <c r="P522" i="11"/>
  <c r="Q522" i="11"/>
  <c r="R522" i="11"/>
  <c r="K523" i="11"/>
  <c r="L523" i="11"/>
  <c r="M523" i="11"/>
  <c r="N523" i="11"/>
  <c r="O523" i="11"/>
  <c r="P523" i="11"/>
  <c r="Q523" i="11"/>
  <c r="R523" i="11"/>
  <c r="K524" i="11"/>
  <c r="L524" i="11"/>
  <c r="M524" i="11"/>
  <c r="N524" i="11"/>
  <c r="O524" i="11"/>
  <c r="P524" i="11"/>
  <c r="Q524" i="11"/>
  <c r="R524" i="11"/>
  <c r="K525" i="11"/>
  <c r="L525" i="11"/>
  <c r="M525" i="11"/>
  <c r="N525" i="11"/>
  <c r="O525" i="11"/>
  <c r="P525" i="11"/>
  <c r="Q525" i="11"/>
  <c r="R525" i="11"/>
  <c r="K526" i="11"/>
  <c r="L526" i="11"/>
  <c r="M526" i="11"/>
  <c r="N526" i="11"/>
  <c r="O526" i="11"/>
  <c r="P526" i="11"/>
  <c r="Q526" i="11"/>
  <c r="R526" i="11"/>
  <c r="K527" i="11"/>
  <c r="L527" i="11"/>
  <c r="M527" i="11"/>
  <c r="N527" i="11"/>
  <c r="O527" i="11"/>
  <c r="P527" i="11"/>
  <c r="Q527" i="11"/>
  <c r="R527" i="11"/>
  <c r="K529" i="11"/>
  <c r="L529" i="11"/>
  <c r="M529" i="11"/>
  <c r="N529" i="11"/>
  <c r="O529" i="11"/>
  <c r="P529" i="11"/>
  <c r="Q529" i="11"/>
  <c r="R529" i="11"/>
  <c r="K530" i="11"/>
  <c r="L530" i="11"/>
  <c r="M530" i="11"/>
  <c r="N530" i="11"/>
  <c r="O530" i="11"/>
  <c r="P530" i="11"/>
  <c r="Q530" i="11"/>
  <c r="R530" i="11"/>
  <c r="K531" i="11"/>
  <c r="L531" i="11"/>
  <c r="M531" i="11"/>
  <c r="N531" i="11"/>
  <c r="O531" i="11"/>
  <c r="P531" i="11"/>
  <c r="Q531" i="11"/>
  <c r="R531" i="11"/>
  <c r="K532" i="11"/>
  <c r="L532" i="11"/>
  <c r="M532" i="11"/>
  <c r="N532" i="11"/>
  <c r="O532" i="11"/>
  <c r="P532" i="11"/>
  <c r="Q532" i="11"/>
  <c r="R532" i="11"/>
  <c r="K533" i="11"/>
  <c r="L533" i="11"/>
  <c r="M533" i="11"/>
  <c r="N533" i="11"/>
  <c r="O533" i="11"/>
  <c r="P533" i="11"/>
  <c r="Q533" i="11"/>
  <c r="R533" i="11"/>
  <c r="K534" i="11"/>
  <c r="L534" i="11"/>
  <c r="M534" i="11"/>
  <c r="N534" i="11"/>
  <c r="O534" i="11"/>
  <c r="P534" i="11"/>
  <c r="Q534" i="11"/>
  <c r="R534" i="11"/>
  <c r="K535" i="11"/>
  <c r="L535" i="11"/>
  <c r="M535" i="11"/>
  <c r="N535" i="11"/>
  <c r="O535" i="11"/>
  <c r="P535" i="11"/>
  <c r="Q535" i="11"/>
  <c r="R535" i="11"/>
  <c r="K536" i="11"/>
  <c r="L536" i="11"/>
  <c r="M536" i="11"/>
  <c r="N536" i="11"/>
  <c r="O536" i="11"/>
  <c r="P536" i="11"/>
  <c r="Q536" i="11"/>
  <c r="R536" i="11"/>
  <c r="K537" i="11"/>
  <c r="L537" i="11"/>
  <c r="M537" i="11"/>
  <c r="N537" i="11"/>
  <c r="O537" i="11"/>
  <c r="P537" i="11"/>
  <c r="Q537" i="11"/>
  <c r="R537" i="11"/>
  <c r="K538" i="11"/>
  <c r="L538" i="11"/>
  <c r="M538" i="11"/>
  <c r="N538" i="11"/>
  <c r="O538" i="11"/>
  <c r="P538" i="11"/>
  <c r="Q538" i="11"/>
  <c r="R538" i="11"/>
  <c r="K539" i="11"/>
  <c r="L539" i="11"/>
  <c r="M539" i="11"/>
  <c r="N539" i="11"/>
  <c r="O539" i="11"/>
  <c r="P539" i="11"/>
  <c r="Q539" i="11"/>
  <c r="R539" i="11"/>
  <c r="K540" i="11"/>
  <c r="L540" i="11"/>
  <c r="M540" i="11"/>
  <c r="N540" i="11"/>
  <c r="O540" i="11"/>
  <c r="P540" i="11"/>
  <c r="Q540" i="11"/>
  <c r="R540" i="11"/>
  <c r="K541" i="11"/>
  <c r="L541" i="11"/>
  <c r="M541" i="11"/>
  <c r="N541" i="11"/>
  <c r="O541" i="11"/>
  <c r="P541" i="11"/>
  <c r="Q541" i="11"/>
  <c r="R541" i="11"/>
  <c r="K542" i="11"/>
  <c r="L542" i="11"/>
  <c r="M542" i="11"/>
  <c r="N542" i="11"/>
  <c r="O542" i="11"/>
  <c r="P542" i="11"/>
  <c r="Q542" i="11"/>
  <c r="R542" i="11"/>
  <c r="K543" i="11"/>
  <c r="L543" i="11"/>
  <c r="M543" i="11"/>
  <c r="N543" i="11"/>
  <c r="O543" i="11"/>
  <c r="P543" i="11"/>
  <c r="Q543" i="11"/>
  <c r="R543" i="11"/>
  <c r="K544" i="11"/>
  <c r="L544" i="11"/>
  <c r="M544" i="11"/>
  <c r="N544" i="11"/>
  <c r="O544" i="11"/>
  <c r="P544" i="11"/>
  <c r="Q544" i="11"/>
  <c r="R544" i="11"/>
  <c r="K546" i="11"/>
  <c r="L546" i="11"/>
  <c r="M546" i="11"/>
  <c r="N546" i="11"/>
  <c r="O546" i="11"/>
  <c r="P546" i="11"/>
  <c r="Q546" i="11"/>
  <c r="R546" i="11"/>
  <c r="K547" i="11"/>
  <c r="L547" i="11"/>
  <c r="M547" i="11"/>
  <c r="N547" i="11"/>
  <c r="O547" i="11"/>
  <c r="P547" i="11"/>
  <c r="Q547" i="11"/>
  <c r="R547" i="11"/>
  <c r="K548" i="11"/>
  <c r="L548" i="11"/>
  <c r="M548" i="11"/>
  <c r="N548" i="11"/>
  <c r="O548" i="11"/>
  <c r="P548" i="11"/>
  <c r="Q548" i="11"/>
  <c r="R548" i="11"/>
  <c r="K549" i="11"/>
  <c r="L549" i="11"/>
  <c r="M549" i="11"/>
  <c r="N549" i="11"/>
  <c r="O549" i="11"/>
  <c r="P549" i="11"/>
  <c r="Q549" i="11"/>
  <c r="R549" i="11"/>
  <c r="K550" i="11"/>
  <c r="L550" i="11"/>
  <c r="M550" i="11"/>
  <c r="N550" i="11"/>
  <c r="O550" i="11"/>
  <c r="P550" i="11"/>
  <c r="Q550" i="11"/>
  <c r="R550" i="11"/>
  <c r="K551" i="11"/>
  <c r="L551" i="11"/>
  <c r="M551" i="11"/>
  <c r="N551" i="11"/>
  <c r="O551" i="11"/>
  <c r="P551" i="11"/>
  <c r="Q551" i="11"/>
  <c r="R551" i="11"/>
  <c r="K552" i="11"/>
  <c r="L552" i="11"/>
  <c r="M552" i="11"/>
  <c r="N552" i="11"/>
  <c r="O552" i="11"/>
  <c r="P552" i="11"/>
  <c r="Q552" i="11"/>
  <c r="R552" i="11"/>
  <c r="K553" i="11"/>
  <c r="L553" i="11"/>
  <c r="M553" i="11"/>
  <c r="N553" i="11"/>
  <c r="O553" i="11"/>
  <c r="P553" i="11"/>
  <c r="Q553" i="11"/>
  <c r="R553" i="11"/>
  <c r="K554" i="11"/>
  <c r="L554" i="11"/>
  <c r="M554" i="11"/>
  <c r="N554" i="11"/>
  <c r="O554" i="11"/>
  <c r="P554" i="11"/>
  <c r="Q554" i="11"/>
  <c r="R554" i="11"/>
  <c r="K555" i="11"/>
  <c r="L555" i="11"/>
  <c r="M555" i="11"/>
  <c r="N555" i="11"/>
  <c r="O555" i="11"/>
  <c r="P555" i="11"/>
  <c r="Q555" i="11"/>
  <c r="R555" i="11"/>
  <c r="K556" i="11"/>
  <c r="L556" i="11"/>
  <c r="M556" i="11"/>
  <c r="N556" i="11"/>
  <c r="O556" i="11"/>
  <c r="P556" i="11"/>
  <c r="Q556" i="11"/>
  <c r="R556" i="11"/>
  <c r="K557" i="11"/>
  <c r="L557" i="11"/>
  <c r="M557" i="11"/>
  <c r="N557" i="11"/>
  <c r="O557" i="11"/>
  <c r="P557" i="11"/>
  <c r="Q557" i="11"/>
  <c r="R557" i="11"/>
  <c r="K558" i="11"/>
  <c r="L558" i="11"/>
  <c r="M558" i="11"/>
  <c r="N558" i="11"/>
  <c r="O558" i="11"/>
  <c r="P558" i="11"/>
  <c r="Q558" i="11"/>
  <c r="R558" i="11"/>
  <c r="K559" i="11"/>
  <c r="L559" i="11"/>
  <c r="M559" i="11"/>
  <c r="N559" i="11"/>
  <c r="O559" i="11"/>
  <c r="P559" i="11"/>
  <c r="Q559" i="11"/>
  <c r="R559" i="11"/>
  <c r="K560" i="11"/>
  <c r="L560" i="11"/>
  <c r="M560" i="11"/>
  <c r="N560" i="11"/>
  <c r="O560" i="11"/>
  <c r="P560" i="11"/>
  <c r="Q560" i="11"/>
  <c r="R560" i="11"/>
  <c r="K561" i="11"/>
  <c r="L561" i="11"/>
  <c r="M561" i="11"/>
  <c r="N561" i="11"/>
  <c r="O561" i="11"/>
  <c r="P561" i="11"/>
  <c r="Q561" i="11"/>
  <c r="R561" i="11"/>
  <c r="K563" i="11"/>
  <c r="L563" i="11"/>
  <c r="M563" i="11"/>
  <c r="N563" i="11"/>
  <c r="O563" i="11"/>
  <c r="P563" i="11"/>
  <c r="Q563" i="11"/>
  <c r="R563" i="11"/>
  <c r="K564" i="11"/>
  <c r="L564" i="11"/>
  <c r="M564" i="11"/>
  <c r="N564" i="11"/>
  <c r="O564" i="11"/>
  <c r="P564" i="11"/>
  <c r="Q564" i="11"/>
  <c r="R564" i="11"/>
  <c r="K565" i="11"/>
  <c r="L565" i="11"/>
  <c r="M565" i="11"/>
  <c r="N565" i="11"/>
  <c r="O565" i="11"/>
  <c r="P565" i="11"/>
  <c r="Q565" i="11"/>
  <c r="R565" i="11"/>
  <c r="K566" i="11"/>
  <c r="L566" i="11"/>
  <c r="M566" i="11"/>
  <c r="N566" i="11"/>
  <c r="O566" i="11"/>
  <c r="P566" i="11"/>
  <c r="Q566" i="11"/>
  <c r="R566" i="11"/>
  <c r="K567" i="11"/>
  <c r="L567" i="11"/>
  <c r="M567" i="11"/>
  <c r="N567" i="11"/>
  <c r="O567" i="11"/>
  <c r="P567" i="11"/>
  <c r="Q567" i="11"/>
  <c r="R567" i="11"/>
  <c r="K568" i="11"/>
  <c r="L568" i="11"/>
  <c r="M568" i="11"/>
  <c r="N568" i="11"/>
  <c r="O568" i="11"/>
  <c r="P568" i="11"/>
  <c r="Q568" i="11"/>
  <c r="R568" i="11"/>
  <c r="K569" i="11"/>
  <c r="L569" i="11"/>
  <c r="M569" i="11"/>
  <c r="N569" i="11"/>
  <c r="O569" i="11"/>
  <c r="P569" i="11"/>
  <c r="Q569" i="11"/>
  <c r="R569" i="11"/>
  <c r="K570" i="11"/>
  <c r="L570" i="11"/>
  <c r="M570" i="11"/>
  <c r="N570" i="11"/>
  <c r="O570" i="11"/>
  <c r="P570" i="11"/>
  <c r="Q570" i="11"/>
  <c r="R570" i="11"/>
  <c r="K571" i="11"/>
  <c r="L571" i="11"/>
  <c r="M571" i="11"/>
  <c r="N571" i="11"/>
  <c r="O571" i="11"/>
  <c r="P571" i="11"/>
  <c r="Q571" i="11"/>
  <c r="R571" i="11"/>
  <c r="K572" i="11"/>
  <c r="L572" i="11"/>
  <c r="M572" i="11"/>
  <c r="N572" i="11"/>
  <c r="O572" i="11"/>
  <c r="P572" i="11"/>
  <c r="Q572" i="11"/>
  <c r="R572" i="11"/>
  <c r="K573" i="11"/>
  <c r="L573" i="11"/>
  <c r="M573" i="11"/>
  <c r="N573" i="11"/>
  <c r="O573" i="11"/>
  <c r="P573" i="11"/>
  <c r="Q573" i="11"/>
  <c r="R573" i="11"/>
  <c r="K574" i="11"/>
  <c r="L574" i="11"/>
  <c r="M574" i="11"/>
  <c r="N574" i="11"/>
  <c r="O574" i="11"/>
  <c r="P574" i="11"/>
  <c r="Q574" i="11"/>
  <c r="R574" i="11"/>
  <c r="K575" i="11"/>
  <c r="L575" i="11"/>
  <c r="M575" i="11"/>
  <c r="N575" i="11"/>
  <c r="O575" i="11"/>
  <c r="P575" i="11"/>
  <c r="Q575" i="11"/>
  <c r="R575" i="11"/>
  <c r="K576" i="11"/>
  <c r="L576" i="11"/>
  <c r="M576" i="11"/>
  <c r="N576" i="11"/>
  <c r="O576" i="11"/>
  <c r="P576" i="11"/>
  <c r="Q576" i="11"/>
  <c r="R576" i="11"/>
  <c r="K577" i="11"/>
  <c r="L577" i="11"/>
  <c r="M577" i="11"/>
  <c r="N577" i="11"/>
  <c r="O577" i="11"/>
  <c r="P577" i="11"/>
  <c r="Q577" i="11"/>
  <c r="R577" i="11"/>
  <c r="K578" i="11"/>
  <c r="L578" i="11"/>
  <c r="M578" i="11"/>
  <c r="N578" i="11"/>
  <c r="O578" i="11"/>
  <c r="P578" i="11"/>
  <c r="Q578" i="11"/>
  <c r="R578" i="11"/>
  <c r="K580" i="11"/>
  <c r="L580" i="11"/>
  <c r="M580" i="11"/>
  <c r="N580" i="11"/>
  <c r="O580" i="11"/>
  <c r="P580" i="11"/>
  <c r="Q580" i="11"/>
  <c r="R580" i="11"/>
  <c r="K581" i="11"/>
  <c r="L581" i="11"/>
  <c r="M581" i="11"/>
  <c r="N581" i="11"/>
  <c r="O581" i="11"/>
  <c r="P581" i="11"/>
  <c r="Q581" i="11"/>
  <c r="R581" i="11"/>
  <c r="K582" i="11"/>
  <c r="L582" i="11"/>
  <c r="M582" i="11"/>
  <c r="N582" i="11"/>
  <c r="O582" i="11"/>
  <c r="P582" i="11"/>
  <c r="Q582" i="11"/>
  <c r="R582" i="11"/>
  <c r="K583" i="11"/>
  <c r="L583" i="11"/>
  <c r="M583" i="11"/>
  <c r="N583" i="11"/>
  <c r="O583" i="11"/>
  <c r="P583" i="11"/>
  <c r="Q583" i="11"/>
  <c r="R583" i="11"/>
  <c r="K584" i="11"/>
  <c r="L584" i="11"/>
  <c r="M584" i="11"/>
  <c r="N584" i="11"/>
  <c r="O584" i="11"/>
  <c r="P584" i="11"/>
  <c r="Q584" i="11"/>
  <c r="R584" i="11"/>
  <c r="K585" i="11"/>
  <c r="L585" i="11"/>
  <c r="M585" i="11"/>
  <c r="N585" i="11"/>
  <c r="O585" i="11"/>
  <c r="P585" i="11"/>
  <c r="Q585" i="11"/>
  <c r="R585" i="11"/>
  <c r="K586" i="11"/>
  <c r="L586" i="11"/>
  <c r="M586" i="11"/>
  <c r="N586" i="11"/>
  <c r="O586" i="11"/>
  <c r="P586" i="11"/>
  <c r="Q586" i="11"/>
  <c r="R586" i="11"/>
  <c r="K587" i="11"/>
  <c r="L587" i="11"/>
  <c r="M587" i="11"/>
  <c r="N587" i="11"/>
  <c r="O587" i="11"/>
  <c r="P587" i="11"/>
  <c r="Q587" i="11"/>
  <c r="R587" i="11"/>
  <c r="K588" i="11"/>
  <c r="L588" i="11"/>
  <c r="M588" i="11"/>
  <c r="N588" i="11"/>
  <c r="O588" i="11"/>
  <c r="P588" i="11"/>
  <c r="Q588" i="11"/>
  <c r="R588" i="11"/>
  <c r="K589" i="11"/>
  <c r="L589" i="11"/>
  <c r="M589" i="11"/>
  <c r="N589" i="11"/>
  <c r="O589" i="11"/>
  <c r="P589" i="11"/>
  <c r="Q589" i="11"/>
  <c r="R589" i="11"/>
  <c r="K590" i="11"/>
  <c r="L590" i="11"/>
  <c r="M590" i="11"/>
  <c r="N590" i="11"/>
  <c r="O590" i="11"/>
  <c r="P590" i="11"/>
  <c r="Q590" i="11"/>
  <c r="R590" i="11"/>
  <c r="K591" i="11"/>
  <c r="L591" i="11"/>
  <c r="M591" i="11"/>
  <c r="N591" i="11"/>
  <c r="O591" i="11"/>
  <c r="P591" i="11"/>
  <c r="Q591" i="11"/>
  <c r="R591" i="11"/>
  <c r="K592" i="11"/>
  <c r="L592" i="11"/>
  <c r="M592" i="11"/>
  <c r="N592" i="11"/>
  <c r="O592" i="11"/>
  <c r="P592" i="11"/>
  <c r="Q592" i="11"/>
  <c r="R592" i="11"/>
  <c r="K593" i="11"/>
  <c r="L593" i="11"/>
  <c r="M593" i="11"/>
  <c r="N593" i="11"/>
  <c r="O593" i="11"/>
  <c r="P593" i="11"/>
  <c r="Q593" i="11"/>
  <c r="R593" i="11"/>
  <c r="K594" i="11"/>
  <c r="L594" i="11"/>
  <c r="M594" i="11"/>
  <c r="N594" i="11"/>
  <c r="O594" i="11"/>
  <c r="P594" i="11"/>
  <c r="Q594" i="11"/>
  <c r="R594" i="11"/>
  <c r="K595" i="11"/>
  <c r="L595" i="11"/>
  <c r="M595" i="11"/>
  <c r="N595" i="11"/>
  <c r="O595" i="11"/>
  <c r="P595" i="11"/>
  <c r="Q595" i="11"/>
  <c r="R595" i="11"/>
  <c r="K597" i="11"/>
  <c r="L597" i="11"/>
  <c r="M597" i="11"/>
  <c r="N597" i="11"/>
  <c r="O597" i="11"/>
  <c r="P597" i="11"/>
  <c r="Q597" i="11"/>
  <c r="R597" i="11"/>
  <c r="K598" i="11"/>
  <c r="L598" i="11"/>
  <c r="M598" i="11"/>
  <c r="N598" i="11"/>
  <c r="O598" i="11"/>
  <c r="P598" i="11"/>
  <c r="Q598" i="11"/>
  <c r="R598" i="11"/>
  <c r="K599" i="11"/>
  <c r="L599" i="11"/>
  <c r="M599" i="11"/>
  <c r="N599" i="11"/>
  <c r="O599" i="11"/>
  <c r="P599" i="11"/>
  <c r="Q599" i="11"/>
  <c r="R599" i="11"/>
  <c r="K600" i="11"/>
  <c r="L600" i="11"/>
  <c r="M600" i="11"/>
  <c r="N600" i="11"/>
  <c r="O600" i="11"/>
  <c r="P600" i="11"/>
  <c r="Q600" i="11"/>
  <c r="R600" i="11"/>
  <c r="K601" i="11"/>
  <c r="L601" i="11"/>
  <c r="M601" i="11"/>
  <c r="N601" i="11"/>
  <c r="O601" i="11"/>
  <c r="P601" i="11"/>
  <c r="Q601" i="11"/>
  <c r="R601" i="11"/>
  <c r="K602" i="11"/>
  <c r="L602" i="11"/>
  <c r="M602" i="11"/>
  <c r="N602" i="11"/>
  <c r="O602" i="11"/>
  <c r="P602" i="11"/>
  <c r="Q602" i="11"/>
  <c r="R602" i="11"/>
  <c r="K603" i="11"/>
  <c r="L603" i="11"/>
  <c r="M603" i="11"/>
  <c r="N603" i="11"/>
  <c r="O603" i="11"/>
  <c r="P603" i="11"/>
  <c r="Q603" i="11"/>
  <c r="R603" i="11"/>
  <c r="K604" i="11"/>
  <c r="L604" i="11"/>
  <c r="M604" i="11"/>
  <c r="N604" i="11"/>
  <c r="O604" i="11"/>
  <c r="P604" i="11"/>
  <c r="Q604" i="11"/>
  <c r="R604" i="11"/>
  <c r="K605" i="11"/>
  <c r="L605" i="11"/>
  <c r="M605" i="11"/>
  <c r="N605" i="11"/>
  <c r="O605" i="11"/>
  <c r="P605" i="11"/>
  <c r="Q605" i="11"/>
  <c r="R605" i="11"/>
  <c r="K606" i="11"/>
  <c r="L606" i="11"/>
  <c r="M606" i="11"/>
  <c r="N606" i="11"/>
  <c r="O606" i="11"/>
  <c r="P606" i="11"/>
  <c r="Q606" i="11"/>
  <c r="R606" i="11"/>
  <c r="K607" i="11"/>
  <c r="L607" i="11"/>
  <c r="M607" i="11"/>
  <c r="N607" i="11"/>
  <c r="O607" i="11"/>
  <c r="P607" i="11"/>
  <c r="Q607" i="11"/>
  <c r="R607" i="11"/>
  <c r="K608" i="11"/>
  <c r="L608" i="11"/>
  <c r="M608" i="11"/>
  <c r="N608" i="11"/>
  <c r="O608" i="11"/>
  <c r="P608" i="11"/>
  <c r="Q608" i="11"/>
  <c r="R608" i="11"/>
  <c r="K609" i="11"/>
  <c r="L609" i="11"/>
  <c r="M609" i="11"/>
  <c r="N609" i="11"/>
  <c r="O609" i="11"/>
  <c r="P609" i="11"/>
  <c r="Q609" i="11"/>
  <c r="R609" i="11"/>
  <c r="K610" i="11"/>
  <c r="L610" i="11"/>
  <c r="M610" i="11"/>
  <c r="N610" i="11"/>
  <c r="O610" i="11"/>
  <c r="P610" i="11"/>
  <c r="Q610" i="11"/>
  <c r="R610" i="11"/>
  <c r="K611" i="11"/>
  <c r="L611" i="11"/>
  <c r="M611" i="11"/>
  <c r="N611" i="11"/>
  <c r="O611" i="11"/>
  <c r="P611" i="11"/>
  <c r="Q611" i="11"/>
  <c r="R611" i="11"/>
  <c r="K612" i="11"/>
  <c r="L612" i="11"/>
  <c r="M612" i="11"/>
  <c r="N612" i="11"/>
  <c r="O612" i="11"/>
  <c r="P612" i="11"/>
  <c r="Q612" i="11"/>
  <c r="R612" i="11"/>
  <c r="K614" i="11"/>
  <c r="L614" i="11"/>
  <c r="M614" i="11"/>
  <c r="N614" i="11"/>
  <c r="O614" i="11"/>
  <c r="P614" i="11"/>
  <c r="Q614" i="11"/>
  <c r="R614" i="11"/>
  <c r="K615" i="11"/>
  <c r="L615" i="11"/>
  <c r="M615" i="11"/>
  <c r="N615" i="11"/>
  <c r="O615" i="11"/>
  <c r="P615" i="11"/>
  <c r="Q615" i="11"/>
  <c r="R615" i="11"/>
  <c r="K616" i="11"/>
  <c r="L616" i="11"/>
  <c r="M616" i="11"/>
  <c r="N616" i="11"/>
  <c r="O616" i="11"/>
  <c r="P616" i="11"/>
  <c r="Q616" i="11"/>
  <c r="R616" i="11"/>
  <c r="K617" i="11"/>
  <c r="L617" i="11"/>
  <c r="M617" i="11"/>
  <c r="N617" i="11"/>
  <c r="O617" i="11"/>
  <c r="P617" i="11"/>
  <c r="Q617" i="11"/>
  <c r="R617" i="11"/>
  <c r="K618" i="11"/>
  <c r="L618" i="11"/>
  <c r="M618" i="11"/>
  <c r="N618" i="11"/>
  <c r="O618" i="11"/>
  <c r="P618" i="11"/>
  <c r="Q618" i="11"/>
  <c r="R618" i="11"/>
  <c r="K619" i="11"/>
  <c r="L619" i="11"/>
  <c r="M619" i="11"/>
  <c r="N619" i="11"/>
  <c r="O619" i="11"/>
  <c r="P619" i="11"/>
  <c r="Q619" i="11"/>
  <c r="R619" i="11"/>
  <c r="K620" i="11"/>
  <c r="L620" i="11"/>
  <c r="M620" i="11"/>
  <c r="N620" i="11"/>
  <c r="O620" i="11"/>
  <c r="P620" i="11"/>
  <c r="Q620" i="11"/>
  <c r="R620" i="11"/>
  <c r="K621" i="11"/>
  <c r="L621" i="11"/>
  <c r="M621" i="11"/>
  <c r="N621" i="11"/>
  <c r="O621" i="11"/>
  <c r="P621" i="11"/>
  <c r="Q621" i="11"/>
  <c r="R621" i="11"/>
  <c r="K622" i="11"/>
  <c r="L622" i="11"/>
  <c r="M622" i="11"/>
  <c r="N622" i="11"/>
  <c r="O622" i="11"/>
  <c r="P622" i="11"/>
  <c r="Q622" i="11"/>
  <c r="R622" i="11"/>
  <c r="K623" i="11"/>
  <c r="L623" i="11"/>
  <c r="M623" i="11"/>
  <c r="N623" i="11"/>
  <c r="O623" i="11"/>
  <c r="P623" i="11"/>
  <c r="Q623" i="11"/>
  <c r="R623" i="11"/>
  <c r="K624" i="11"/>
  <c r="L624" i="11"/>
  <c r="M624" i="11"/>
  <c r="N624" i="11"/>
  <c r="O624" i="11"/>
  <c r="P624" i="11"/>
  <c r="Q624" i="11"/>
  <c r="R624" i="11"/>
  <c r="K625" i="11"/>
  <c r="L625" i="11"/>
  <c r="M625" i="11"/>
  <c r="N625" i="11"/>
  <c r="O625" i="11"/>
  <c r="P625" i="11"/>
  <c r="Q625" i="11"/>
  <c r="R625" i="11"/>
  <c r="K626" i="11"/>
  <c r="L626" i="11"/>
  <c r="M626" i="11"/>
  <c r="N626" i="11"/>
  <c r="O626" i="11"/>
  <c r="P626" i="11"/>
  <c r="Q626" i="11"/>
  <c r="R626" i="11"/>
  <c r="K627" i="11"/>
  <c r="L627" i="11"/>
  <c r="M627" i="11"/>
  <c r="N627" i="11"/>
  <c r="O627" i="11"/>
  <c r="P627" i="11"/>
  <c r="Q627" i="11"/>
  <c r="R627" i="11"/>
  <c r="K628" i="11"/>
  <c r="L628" i="11"/>
  <c r="M628" i="11"/>
  <c r="N628" i="11"/>
  <c r="O628" i="11"/>
  <c r="P628" i="11"/>
  <c r="Q628" i="11"/>
  <c r="R628" i="11"/>
  <c r="K629" i="11"/>
  <c r="L629" i="11"/>
  <c r="M629" i="11"/>
  <c r="N629" i="11"/>
  <c r="O629" i="11"/>
  <c r="P629" i="11"/>
  <c r="Q629" i="11"/>
  <c r="R629" i="11"/>
  <c r="K631" i="11"/>
  <c r="L631" i="11"/>
  <c r="M631" i="11"/>
  <c r="N631" i="11"/>
  <c r="O631" i="11"/>
  <c r="P631" i="11"/>
  <c r="Q631" i="11"/>
  <c r="R631" i="11"/>
  <c r="K632" i="11"/>
  <c r="L632" i="11"/>
  <c r="M632" i="11"/>
  <c r="N632" i="11"/>
  <c r="O632" i="11"/>
  <c r="P632" i="11"/>
  <c r="Q632" i="11"/>
  <c r="R632" i="11"/>
  <c r="K633" i="11"/>
  <c r="L633" i="11"/>
  <c r="M633" i="11"/>
  <c r="N633" i="11"/>
  <c r="O633" i="11"/>
  <c r="P633" i="11"/>
  <c r="Q633" i="11"/>
  <c r="R633" i="11"/>
  <c r="K634" i="11"/>
  <c r="L634" i="11"/>
  <c r="M634" i="11"/>
  <c r="N634" i="11"/>
  <c r="O634" i="11"/>
  <c r="P634" i="11"/>
  <c r="Q634" i="11"/>
  <c r="R634" i="11"/>
  <c r="K635" i="11"/>
  <c r="L635" i="11"/>
  <c r="M635" i="11"/>
  <c r="N635" i="11"/>
  <c r="O635" i="11"/>
  <c r="P635" i="11"/>
  <c r="Q635" i="11"/>
  <c r="R635" i="11"/>
  <c r="K636" i="11"/>
  <c r="L636" i="11"/>
  <c r="M636" i="11"/>
  <c r="N636" i="11"/>
  <c r="O636" i="11"/>
  <c r="P636" i="11"/>
  <c r="Q636" i="11"/>
  <c r="R636" i="11"/>
  <c r="K637" i="11"/>
  <c r="L637" i="11"/>
  <c r="M637" i="11"/>
  <c r="N637" i="11"/>
  <c r="O637" i="11"/>
  <c r="P637" i="11"/>
  <c r="Q637" i="11"/>
  <c r="R637" i="11"/>
  <c r="K638" i="11"/>
  <c r="L638" i="11"/>
  <c r="M638" i="11"/>
  <c r="N638" i="11"/>
  <c r="O638" i="11"/>
  <c r="P638" i="11"/>
  <c r="Q638" i="11"/>
  <c r="R638" i="11"/>
  <c r="K639" i="11"/>
  <c r="L639" i="11"/>
  <c r="M639" i="11"/>
  <c r="N639" i="11"/>
  <c r="O639" i="11"/>
  <c r="P639" i="11"/>
  <c r="Q639" i="11"/>
  <c r="R639" i="11"/>
  <c r="K640" i="11"/>
  <c r="L640" i="11"/>
  <c r="M640" i="11"/>
  <c r="N640" i="11"/>
  <c r="O640" i="11"/>
  <c r="P640" i="11"/>
  <c r="Q640" i="11"/>
  <c r="R640" i="11"/>
  <c r="K641" i="11"/>
  <c r="L641" i="11"/>
  <c r="M641" i="11"/>
  <c r="N641" i="11"/>
  <c r="O641" i="11"/>
  <c r="P641" i="11"/>
  <c r="Q641" i="11"/>
  <c r="R641" i="11"/>
  <c r="K642" i="11"/>
  <c r="L642" i="11"/>
  <c r="M642" i="11"/>
  <c r="N642" i="11"/>
  <c r="O642" i="11"/>
  <c r="P642" i="11"/>
  <c r="Q642" i="11"/>
  <c r="R642" i="11"/>
  <c r="K643" i="11"/>
  <c r="L643" i="11"/>
  <c r="M643" i="11"/>
  <c r="N643" i="11"/>
  <c r="O643" i="11"/>
  <c r="P643" i="11"/>
  <c r="Q643" i="11"/>
  <c r="R643" i="11"/>
  <c r="K644" i="11"/>
  <c r="L644" i="11"/>
  <c r="M644" i="11"/>
  <c r="N644" i="11"/>
  <c r="O644" i="11"/>
  <c r="P644" i="11"/>
  <c r="Q644" i="11"/>
  <c r="R644" i="11"/>
  <c r="K645" i="11"/>
  <c r="L645" i="11"/>
  <c r="M645" i="11"/>
  <c r="N645" i="11"/>
  <c r="O645" i="11"/>
  <c r="P645" i="11"/>
  <c r="Q645" i="11"/>
  <c r="R645" i="11"/>
  <c r="K646" i="11"/>
  <c r="L646" i="11"/>
  <c r="M646" i="11"/>
  <c r="N646" i="11"/>
  <c r="O646" i="11"/>
  <c r="P646" i="11"/>
  <c r="Q646" i="11"/>
  <c r="R646" i="11"/>
  <c r="K648" i="11"/>
  <c r="L648" i="11"/>
  <c r="M648" i="11"/>
  <c r="N648" i="11"/>
  <c r="O648" i="11"/>
  <c r="P648" i="11"/>
  <c r="Q648" i="11"/>
  <c r="R648" i="11"/>
  <c r="K649" i="11"/>
  <c r="L649" i="11"/>
  <c r="M649" i="11"/>
  <c r="N649" i="11"/>
  <c r="O649" i="11"/>
  <c r="P649" i="11"/>
  <c r="Q649" i="11"/>
  <c r="R649" i="11"/>
  <c r="K650" i="11"/>
  <c r="L650" i="11"/>
  <c r="M650" i="11"/>
  <c r="N650" i="11"/>
  <c r="O650" i="11"/>
  <c r="P650" i="11"/>
  <c r="Q650" i="11"/>
  <c r="R650" i="11"/>
  <c r="K651" i="11"/>
  <c r="L651" i="11"/>
  <c r="M651" i="11"/>
  <c r="N651" i="11"/>
  <c r="O651" i="11"/>
  <c r="P651" i="11"/>
  <c r="Q651" i="11"/>
  <c r="R651" i="11"/>
  <c r="K652" i="11"/>
  <c r="L652" i="11"/>
  <c r="M652" i="11"/>
  <c r="N652" i="11"/>
  <c r="O652" i="11"/>
  <c r="P652" i="11"/>
  <c r="Q652" i="11"/>
  <c r="R652" i="11"/>
  <c r="K653" i="11"/>
  <c r="L653" i="11"/>
  <c r="M653" i="11"/>
  <c r="N653" i="11"/>
  <c r="O653" i="11"/>
  <c r="P653" i="11"/>
  <c r="Q653" i="11"/>
  <c r="R653" i="11"/>
  <c r="K654" i="11"/>
  <c r="L654" i="11"/>
  <c r="M654" i="11"/>
  <c r="N654" i="11"/>
  <c r="O654" i="11"/>
  <c r="P654" i="11"/>
  <c r="Q654" i="11"/>
  <c r="R654" i="11"/>
  <c r="K655" i="11"/>
  <c r="L655" i="11"/>
  <c r="M655" i="11"/>
  <c r="N655" i="11"/>
  <c r="O655" i="11"/>
  <c r="P655" i="11"/>
  <c r="Q655" i="11"/>
  <c r="R655" i="11"/>
  <c r="K656" i="11"/>
  <c r="L656" i="11"/>
  <c r="M656" i="11"/>
  <c r="N656" i="11"/>
  <c r="O656" i="11"/>
  <c r="P656" i="11"/>
  <c r="Q656" i="11"/>
  <c r="R656" i="11"/>
  <c r="K657" i="11"/>
  <c r="L657" i="11"/>
  <c r="M657" i="11"/>
  <c r="N657" i="11"/>
  <c r="O657" i="11"/>
  <c r="P657" i="11"/>
  <c r="Q657" i="11"/>
  <c r="R657" i="11"/>
  <c r="K658" i="11"/>
  <c r="L658" i="11"/>
  <c r="M658" i="11"/>
  <c r="N658" i="11"/>
  <c r="O658" i="11"/>
  <c r="P658" i="11"/>
  <c r="Q658" i="11"/>
  <c r="R658" i="11"/>
  <c r="K659" i="11"/>
  <c r="L659" i="11"/>
  <c r="M659" i="11"/>
  <c r="N659" i="11"/>
  <c r="O659" i="11"/>
  <c r="P659" i="11"/>
  <c r="Q659" i="11"/>
  <c r="R659" i="11"/>
  <c r="K660" i="11"/>
  <c r="L660" i="11"/>
  <c r="M660" i="11"/>
  <c r="N660" i="11"/>
  <c r="O660" i="11"/>
  <c r="P660" i="11"/>
  <c r="Q660" i="11"/>
  <c r="R660" i="11"/>
  <c r="K661" i="11"/>
  <c r="L661" i="11"/>
  <c r="M661" i="11"/>
  <c r="N661" i="11"/>
  <c r="O661" i="11"/>
  <c r="P661" i="11"/>
  <c r="Q661" i="11"/>
  <c r="R661" i="11"/>
  <c r="K662" i="11"/>
  <c r="L662" i="11"/>
  <c r="M662" i="11"/>
  <c r="N662" i="11"/>
  <c r="O662" i="11"/>
  <c r="P662" i="11"/>
  <c r="Q662" i="11"/>
  <c r="R662" i="11"/>
  <c r="K663" i="11"/>
  <c r="L663" i="11"/>
  <c r="M663" i="11"/>
  <c r="N663" i="11"/>
  <c r="O663" i="11"/>
  <c r="P663" i="11"/>
  <c r="Q663" i="11"/>
  <c r="R663" i="11"/>
  <c r="K665" i="11"/>
  <c r="L665" i="11"/>
  <c r="M665" i="11"/>
  <c r="N665" i="11"/>
  <c r="O665" i="11"/>
  <c r="P665" i="11"/>
  <c r="Q665" i="11"/>
  <c r="R665" i="11"/>
  <c r="K666" i="11"/>
  <c r="L666" i="11"/>
  <c r="M666" i="11"/>
  <c r="N666" i="11"/>
  <c r="O666" i="11"/>
  <c r="P666" i="11"/>
  <c r="Q666" i="11"/>
  <c r="R666" i="11"/>
  <c r="K667" i="11"/>
  <c r="L667" i="11"/>
  <c r="M667" i="11"/>
  <c r="N667" i="11"/>
  <c r="O667" i="11"/>
  <c r="P667" i="11"/>
  <c r="Q667" i="11"/>
  <c r="R667" i="11"/>
  <c r="K668" i="11"/>
  <c r="L668" i="11"/>
  <c r="M668" i="11"/>
  <c r="N668" i="11"/>
  <c r="O668" i="11"/>
  <c r="P668" i="11"/>
  <c r="Q668" i="11"/>
  <c r="R668" i="11"/>
  <c r="K669" i="11"/>
  <c r="L669" i="11"/>
  <c r="M669" i="11"/>
  <c r="N669" i="11"/>
  <c r="O669" i="11"/>
  <c r="P669" i="11"/>
  <c r="Q669" i="11"/>
  <c r="R669" i="11"/>
  <c r="K670" i="11"/>
  <c r="L670" i="11"/>
  <c r="M670" i="11"/>
  <c r="N670" i="11"/>
  <c r="O670" i="11"/>
  <c r="P670" i="11"/>
  <c r="Q670" i="11"/>
  <c r="R670" i="11"/>
  <c r="K671" i="11"/>
  <c r="L671" i="11"/>
  <c r="M671" i="11"/>
  <c r="N671" i="11"/>
  <c r="O671" i="11"/>
  <c r="P671" i="11"/>
  <c r="Q671" i="11"/>
  <c r="R671" i="11"/>
  <c r="K672" i="11"/>
  <c r="L672" i="11"/>
  <c r="M672" i="11"/>
  <c r="N672" i="11"/>
  <c r="O672" i="11"/>
  <c r="P672" i="11"/>
  <c r="Q672" i="11"/>
  <c r="R672" i="11"/>
  <c r="K673" i="11"/>
  <c r="L673" i="11"/>
  <c r="M673" i="11"/>
  <c r="N673" i="11"/>
  <c r="O673" i="11"/>
  <c r="P673" i="11"/>
  <c r="Q673" i="11"/>
  <c r="R673" i="11"/>
  <c r="K674" i="11"/>
  <c r="L674" i="11"/>
  <c r="M674" i="11"/>
  <c r="N674" i="11"/>
  <c r="O674" i="11"/>
  <c r="P674" i="11"/>
  <c r="Q674" i="11"/>
  <c r="R674" i="11"/>
  <c r="K675" i="11"/>
  <c r="L675" i="11"/>
  <c r="M675" i="11"/>
  <c r="N675" i="11"/>
  <c r="O675" i="11"/>
  <c r="P675" i="11"/>
  <c r="Q675" i="11"/>
  <c r="R675" i="11"/>
  <c r="K676" i="11"/>
  <c r="L676" i="11"/>
  <c r="M676" i="11"/>
  <c r="N676" i="11"/>
  <c r="O676" i="11"/>
  <c r="P676" i="11"/>
  <c r="Q676" i="11"/>
  <c r="R676" i="11"/>
  <c r="K677" i="11"/>
  <c r="L677" i="11"/>
  <c r="M677" i="11"/>
  <c r="N677" i="11"/>
  <c r="O677" i="11"/>
  <c r="P677" i="11"/>
  <c r="Q677" i="11"/>
  <c r="R677" i="11"/>
  <c r="K678" i="11"/>
  <c r="L678" i="11"/>
  <c r="M678" i="11"/>
  <c r="N678" i="11"/>
  <c r="O678" i="11"/>
  <c r="P678" i="11"/>
  <c r="Q678" i="11"/>
  <c r="R678" i="11"/>
  <c r="K679" i="11"/>
  <c r="L679" i="11"/>
  <c r="M679" i="11"/>
  <c r="N679" i="11"/>
  <c r="O679" i="11"/>
  <c r="P679" i="11"/>
  <c r="Q679" i="11"/>
  <c r="R679" i="11"/>
  <c r="K680" i="11"/>
  <c r="L680" i="11"/>
  <c r="M680" i="11"/>
  <c r="N680" i="11"/>
  <c r="O680" i="11"/>
  <c r="P680" i="11"/>
  <c r="Q680" i="11"/>
  <c r="R680" i="11"/>
  <c r="K682" i="11"/>
  <c r="L682" i="11"/>
  <c r="M682" i="11"/>
  <c r="N682" i="11"/>
  <c r="O682" i="11"/>
  <c r="P682" i="11"/>
  <c r="Q682" i="11"/>
  <c r="R682" i="11"/>
  <c r="K683" i="11"/>
  <c r="L683" i="11"/>
  <c r="M683" i="11"/>
  <c r="N683" i="11"/>
  <c r="O683" i="11"/>
  <c r="P683" i="11"/>
  <c r="Q683" i="11"/>
  <c r="R683" i="11"/>
  <c r="K684" i="11"/>
  <c r="L684" i="11"/>
  <c r="M684" i="11"/>
  <c r="N684" i="11"/>
  <c r="O684" i="11"/>
  <c r="P684" i="11"/>
  <c r="Q684" i="11"/>
  <c r="R684" i="11"/>
  <c r="K685" i="11"/>
  <c r="L685" i="11"/>
  <c r="M685" i="11"/>
  <c r="N685" i="11"/>
  <c r="O685" i="11"/>
  <c r="P685" i="11"/>
  <c r="Q685" i="11"/>
  <c r="R685" i="11"/>
  <c r="K686" i="11"/>
  <c r="L686" i="11"/>
  <c r="M686" i="11"/>
  <c r="N686" i="11"/>
  <c r="O686" i="11"/>
  <c r="P686" i="11"/>
  <c r="Q686" i="11"/>
  <c r="R686" i="11"/>
  <c r="K687" i="11"/>
  <c r="L687" i="11"/>
  <c r="M687" i="11"/>
  <c r="N687" i="11"/>
  <c r="O687" i="11"/>
  <c r="P687" i="11"/>
  <c r="Q687" i="11"/>
  <c r="R687" i="11"/>
  <c r="K688" i="11"/>
  <c r="L688" i="11"/>
  <c r="M688" i="11"/>
  <c r="N688" i="11"/>
  <c r="O688" i="11"/>
  <c r="P688" i="11"/>
  <c r="Q688" i="11"/>
  <c r="R688" i="11"/>
  <c r="K689" i="11"/>
  <c r="L689" i="11"/>
  <c r="M689" i="11"/>
  <c r="N689" i="11"/>
  <c r="O689" i="11"/>
  <c r="P689" i="11"/>
  <c r="Q689" i="11"/>
  <c r="R689" i="11"/>
  <c r="K690" i="11"/>
  <c r="L690" i="11"/>
  <c r="M690" i="11"/>
  <c r="N690" i="11"/>
  <c r="O690" i="11"/>
  <c r="P690" i="11"/>
  <c r="Q690" i="11"/>
  <c r="R690" i="11"/>
  <c r="K691" i="11"/>
  <c r="L691" i="11"/>
  <c r="M691" i="11"/>
  <c r="N691" i="11"/>
  <c r="O691" i="11"/>
  <c r="P691" i="11"/>
  <c r="Q691" i="11"/>
  <c r="R691" i="11"/>
  <c r="K692" i="11"/>
  <c r="L692" i="11"/>
  <c r="M692" i="11"/>
  <c r="N692" i="11"/>
  <c r="O692" i="11"/>
  <c r="P692" i="11"/>
  <c r="Q692" i="11"/>
  <c r="R692" i="11"/>
  <c r="K693" i="11"/>
  <c r="L693" i="11"/>
  <c r="M693" i="11"/>
  <c r="N693" i="11"/>
  <c r="O693" i="11"/>
  <c r="P693" i="11"/>
  <c r="Q693" i="11"/>
  <c r="R693" i="11"/>
  <c r="K694" i="11"/>
  <c r="L694" i="11"/>
  <c r="M694" i="11"/>
  <c r="N694" i="11"/>
  <c r="O694" i="11"/>
  <c r="P694" i="11"/>
  <c r="Q694" i="11"/>
  <c r="R694" i="11"/>
  <c r="K695" i="11"/>
  <c r="L695" i="11"/>
  <c r="M695" i="11"/>
  <c r="N695" i="11"/>
  <c r="O695" i="11"/>
  <c r="P695" i="11"/>
  <c r="Q695" i="11"/>
  <c r="R695" i="11"/>
  <c r="K696" i="11"/>
  <c r="L696" i="11"/>
  <c r="M696" i="11"/>
  <c r="N696" i="11"/>
  <c r="O696" i="11"/>
  <c r="P696" i="11"/>
  <c r="Q696" i="11"/>
  <c r="R696" i="11"/>
  <c r="K697" i="11"/>
  <c r="L697" i="11"/>
  <c r="M697" i="11"/>
  <c r="N697" i="11"/>
  <c r="O697" i="11"/>
  <c r="P697" i="11"/>
  <c r="Q697" i="11"/>
  <c r="R697" i="11"/>
  <c r="K699" i="11"/>
  <c r="L699" i="11"/>
  <c r="M699" i="11"/>
  <c r="N699" i="11"/>
  <c r="O699" i="11"/>
  <c r="P699" i="11"/>
  <c r="Q699" i="11"/>
  <c r="R699" i="11"/>
  <c r="K700" i="11"/>
  <c r="L700" i="11"/>
  <c r="M700" i="11"/>
  <c r="N700" i="11"/>
  <c r="O700" i="11"/>
  <c r="P700" i="11"/>
  <c r="Q700" i="11"/>
  <c r="R700" i="11"/>
  <c r="K701" i="11"/>
  <c r="L701" i="11"/>
  <c r="M701" i="11"/>
  <c r="N701" i="11"/>
  <c r="O701" i="11"/>
  <c r="P701" i="11"/>
  <c r="Q701" i="11"/>
  <c r="R701" i="11"/>
  <c r="K702" i="11"/>
  <c r="L702" i="11"/>
  <c r="M702" i="11"/>
  <c r="N702" i="11"/>
  <c r="O702" i="11"/>
  <c r="P702" i="11"/>
  <c r="Q702" i="11"/>
  <c r="R702" i="11"/>
  <c r="K703" i="11"/>
  <c r="L703" i="11"/>
  <c r="M703" i="11"/>
  <c r="N703" i="11"/>
  <c r="O703" i="11"/>
  <c r="P703" i="11"/>
  <c r="Q703" i="11"/>
  <c r="R703" i="11"/>
  <c r="K704" i="11"/>
  <c r="L704" i="11"/>
  <c r="M704" i="11"/>
  <c r="N704" i="11"/>
  <c r="O704" i="11"/>
  <c r="P704" i="11"/>
  <c r="Q704" i="11"/>
  <c r="R704" i="11"/>
  <c r="K705" i="11"/>
  <c r="L705" i="11"/>
  <c r="M705" i="11"/>
  <c r="N705" i="11"/>
  <c r="O705" i="11"/>
  <c r="P705" i="11"/>
  <c r="Q705" i="11"/>
  <c r="R705" i="11"/>
  <c r="K706" i="11"/>
  <c r="L706" i="11"/>
  <c r="M706" i="11"/>
  <c r="N706" i="11"/>
  <c r="O706" i="11"/>
  <c r="P706" i="11"/>
  <c r="Q706" i="11"/>
  <c r="R706" i="11"/>
  <c r="K707" i="11"/>
  <c r="L707" i="11"/>
  <c r="M707" i="11"/>
  <c r="N707" i="11"/>
  <c r="O707" i="11"/>
  <c r="P707" i="11"/>
  <c r="Q707" i="11"/>
  <c r="R707" i="11"/>
  <c r="K708" i="11"/>
  <c r="L708" i="11"/>
  <c r="M708" i="11"/>
  <c r="N708" i="11"/>
  <c r="O708" i="11"/>
  <c r="P708" i="11"/>
  <c r="Q708" i="11"/>
  <c r="R708" i="11"/>
  <c r="K709" i="11"/>
  <c r="L709" i="11"/>
  <c r="M709" i="11"/>
  <c r="N709" i="11"/>
  <c r="O709" i="11"/>
  <c r="P709" i="11"/>
  <c r="Q709" i="11"/>
  <c r="R709" i="11"/>
  <c r="K710" i="11"/>
  <c r="L710" i="11"/>
  <c r="M710" i="11"/>
  <c r="N710" i="11"/>
  <c r="O710" i="11"/>
  <c r="P710" i="11"/>
  <c r="Q710" i="11"/>
  <c r="R710" i="11"/>
  <c r="K711" i="11"/>
  <c r="L711" i="11"/>
  <c r="M711" i="11"/>
  <c r="N711" i="11"/>
  <c r="O711" i="11"/>
  <c r="P711" i="11"/>
  <c r="Q711" i="11"/>
  <c r="R711" i="11"/>
  <c r="K712" i="11"/>
  <c r="L712" i="11"/>
  <c r="M712" i="11"/>
  <c r="N712" i="11"/>
  <c r="O712" i="11"/>
  <c r="P712" i="11"/>
  <c r="Q712" i="11"/>
  <c r="R712" i="11"/>
  <c r="K713" i="11"/>
  <c r="L713" i="11"/>
  <c r="M713" i="11"/>
  <c r="N713" i="11"/>
  <c r="O713" i="11"/>
  <c r="P713" i="11"/>
  <c r="Q713" i="11"/>
  <c r="R713" i="11"/>
  <c r="K714" i="11"/>
  <c r="L714" i="11"/>
  <c r="M714" i="11"/>
  <c r="N714" i="11"/>
  <c r="O714" i="11"/>
  <c r="P714" i="11"/>
  <c r="Q714" i="11"/>
  <c r="R714" i="11"/>
  <c r="K716" i="11"/>
  <c r="L716" i="11"/>
  <c r="M716" i="11"/>
  <c r="N716" i="11"/>
  <c r="O716" i="11"/>
  <c r="P716" i="11"/>
  <c r="Q716" i="11"/>
  <c r="R716" i="11"/>
  <c r="K717" i="11"/>
  <c r="L717" i="11"/>
  <c r="M717" i="11"/>
  <c r="N717" i="11"/>
  <c r="O717" i="11"/>
  <c r="P717" i="11"/>
  <c r="Q717" i="11"/>
  <c r="R717" i="11"/>
  <c r="K718" i="11"/>
  <c r="L718" i="11"/>
  <c r="M718" i="11"/>
  <c r="N718" i="11"/>
  <c r="O718" i="11"/>
  <c r="P718" i="11"/>
  <c r="Q718" i="11"/>
  <c r="R718" i="11"/>
  <c r="K719" i="11"/>
  <c r="L719" i="11"/>
  <c r="M719" i="11"/>
  <c r="N719" i="11"/>
  <c r="O719" i="11"/>
  <c r="P719" i="11"/>
  <c r="Q719" i="11"/>
  <c r="R719" i="11"/>
  <c r="K720" i="11"/>
  <c r="L720" i="11"/>
  <c r="M720" i="11"/>
  <c r="N720" i="11"/>
  <c r="O720" i="11"/>
  <c r="P720" i="11"/>
  <c r="Q720" i="11"/>
  <c r="R720" i="11"/>
  <c r="K721" i="11"/>
  <c r="L721" i="11"/>
  <c r="M721" i="11"/>
  <c r="N721" i="11"/>
  <c r="O721" i="11"/>
  <c r="P721" i="11"/>
  <c r="Q721" i="11"/>
  <c r="R721" i="11"/>
  <c r="K722" i="11"/>
  <c r="L722" i="11"/>
  <c r="M722" i="11"/>
  <c r="N722" i="11"/>
  <c r="O722" i="11"/>
  <c r="P722" i="11"/>
  <c r="Q722" i="11"/>
  <c r="R722" i="11"/>
  <c r="K723" i="11"/>
  <c r="L723" i="11"/>
  <c r="M723" i="11"/>
  <c r="N723" i="11"/>
  <c r="O723" i="11"/>
  <c r="P723" i="11"/>
  <c r="Q723" i="11"/>
  <c r="R723" i="11"/>
  <c r="K724" i="11"/>
  <c r="L724" i="11"/>
  <c r="M724" i="11"/>
  <c r="N724" i="11"/>
  <c r="O724" i="11"/>
  <c r="P724" i="11"/>
  <c r="Q724" i="11"/>
  <c r="R724" i="11"/>
  <c r="K725" i="11"/>
  <c r="L725" i="11"/>
  <c r="M725" i="11"/>
  <c r="N725" i="11"/>
  <c r="O725" i="11"/>
  <c r="P725" i="11"/>
  <c r="Q725" i="11"/>
  <c r="R725" i="11"/>
  <c r="K726" i="11"/>
  <c r="L726" i="11"/>
  <c r="M726" i="11"/>
  <c r="N726" i="11"/>
  <c r="O726" i="11"/>
  <c r="P726" i="11"/>
  <c r="Q726" i="11"/>
  <c r="R726" i="11"/>
  <c r="K727" i="11"/>
  <c r="L727" i="11"/>
  <c r="M727" i="11"/>
  <c r="N727" i="11"/>
  <c r="O727" i="11"/>
  <c r="P727" i="11"/>
  <c r="Q727" i="11"/>
  <c r="R727" i="11"/>
  <c r="K728" i="11"/>
  <c r="L728" i="11"/>
  <c r="M728" i="11"/>
  <c r="N728" i="11"/>
  <c r="O728" i="11"/>
  <c r="P728" i="11"/>
  <c r="Q728" i="11"/>
  <c r="R728" i="11"/>
  <c r="K729" i="11"/>
  <c r="L729" i="11"/>
  <c r="M729" i="11"/>
  <c r="N729" i="11"/>
  <c r="O729" i="11"/>
  <c r="P729" i="11"/>
  <c r="Q729" i="11"/>
  <c r="R729" i="11"/>
  <c r="K730" i="11"/>
  <c r="L730" i="11"/>
  <c r="M730" i="11"/>
  <c r="N730" i="11"/>
  <c r="O730" i="11"/>
  <c r="P730" i="11"/>
  <c r="Q730" i="11"/>
  <c r="R730" i="11"/>
  <c r="K731" i="11"/>
  <c r="L731" i="11"/>
  <c r="M731" i="11"/>
  <c r="N731" i="11"/>
  <c r="O731" i="11"/>
  <c r="P731" i="11"/>
  <c r="Q731" i="11"/>
  <c r="R731" i="11"/>
  <c r="K733" i="11"/>
  <c r="L733" i="11"/>
  <c r="M733" i="11"/>
  <c r="N733" i="11"/>
  <c r="O733" i="11"/>
  <c r="P733" i="11"/>
  <c r="Q733" i="11"/>
  <c r="R733" i="11"/>
  <c r="K734" i="11"/>
  <c r="L734" i="11"/>
  <c r="M734" i="11"/>
  <c r="N734" i="11"/>
  <c r="O734" i="11"/>
  <c r="P734" i="11"/>
  <c r="Q734" i="11"/>
  <c r="R734" i="11"/>
  <c r="K735" i="11"/>
  <c r="L735" i="11"/>
  <c r="M735" i="11"/>
  <c r="N735" i="11"/>
  <c r="O735" i="11"/>
  <c r="P735" i="11"/>
  <c r="Q735" i="11"/>
  <c r="R735" i="11"/>
  <c r="K736" i="11"/>
  <c r="L736" i="11"/>
  <c r="M736" i="11"/>
  <c r="N736" i="11"/>
  <c r="O736" i="11"/>
  <c r="P736" i="11"/>
  <c r="Q736" i="11"/>
  <c r="R736" i="11"/>
  <c r="K737" i="11"/>
  <c r="L737" i="11"/>
  <c r="M737" i="11"/>
  <c r="N737" i="11"/>
  <c r="O737" i="11"/>
  <c r="P737" i="11"/>
  <c r="Q737" i="11"/>
  <c r="R737" i="11"/>
  <c r="K738" i="11"/>
  <c r="L738" i="11"/>
  <c r="M738" i="11"/>
  <c r="N738" i="11"/>
  <c r="O738" i="11"/>
  <c r="P738" i="11"/>
  <c r="Q738" i="11"/>
  <c r="R738" i="11"/>
  <c r="K739" i="11"/>
  <c r="L739" i="11"/>
  <c r="M739" i="11"/>
  <c r="N739" i="11"/>
  <c r="O739" i="11"/>
  <c r="P739" i="11"/>
  <c r="Q739" i="11"/>
  <c r="R739" i="11"/>
  <c r="K740" i="11"/>
  <c r="L740" i="11"/>
  <c r="M740" i="11"/>
  <c r="N740" i="11"/>
  <c r="O740" i="11"/>
  <c r="P740" i="11"/>
  <c r="Q740" i="11"/>
  <c r="R740" i="11"/>
  <c r="K741" i="11"/>
  <c r="L741" i="11"/>
  <c r="M741" i="11"/>
  <c r="N741" i="11"/>
  <c r="O741" i="11"/>
  <c r="P741" i="11"/>
  <c r="Q741" i="11"/>
  <c r="R741" i="11"/>
  <c r="K742" i="11"/>
  <c r="L742" i="11"/>
  <c r="M742" i="11"/>
  <c r="N742" i="11"/>
  <c r="O742" i="11"/>
  <c r="P742" i="11"/>
  <c r="Q742" i="11"/>
  <c r="R742" i="11"/>
  <c r="K743" i="11"/>
  <c r="L743" i="11"/>
  <c r="M743" i="11"/>
  <c r="N743" i="11"/>
  <c r="O743" i="11"/>
  <c r="P743" i="11"/>
  <c r="Q743" i="11"/>
  <c r="R743" i="11"/>
  <c r="K744" i="11"/>
  <c r="L744" i="11"/>
  <c r="M744" i="11"/>
  <c r="N744" i="11"/>
  <c r="O744" i="11"/>
  <c r="P744" i="11"/>
  <c r="Q744" i="11"/>
  <c r="R744" i="11"/>
  <c r="K745" i="11"/>
  <c r="L745" i="11"/>
  <c r="M745" i="11"/>
  <c r="N745" i="11"/>
  <c r="O745" i="11"/>
  <c r="P745" i="11"/>
  <c r="Q745" i="11"/>
  <c r="R745" i="11"/>
  <c r="K746" i="11"/>
  <c r="L746" i="11"/>
  <c r="M746" i="11"/>
  <c r="N746" i="11"/>
  <c r="O746" i="11"/>
  <c r="P746" i="11"/>
  <c r="Q746" i="11"/>
  <c r="R746" i="11"/>
  <c r="K747" i="11"/>
  <c r="L747" i="11"/>
  <c r="M747" i="11"/>
  <c r="N747" i="11"/>
  <c r="O747" i="11"/>
  <c r="P747" i="11"/>
  <c r="Q747" i="11"/>
  <c r="R747" i="11"/>
  <c r="K748" i="11"/>
  <c r="L748" i="11"/>
  <c r="M748" i="11"/>
  <c r="N748" i="11"/>
  <c r="O748" i="11"/>
  <c r="P748" i="11"/>
  <c r="Q748" i="11"/>
  <c r="R748" i="11"/>
  <c r="K750" i="11"/>
  <c r="L750" i="11"/>
  <c r="M750" i="11"/>
  <c r="N750" i="11"/>
  <c r="O750" i="11"/>
  <c r="P750" i="11"/>
  <c r="Q750" i="11"/>
  <c r="R750" i="11"/>
  <c r="K751" i="11"/>
  <c r="L751" i="11"/>
  <c r="M751" i="11"/>
  <c r="N751" i="11"/>
  <c r="O751" i="11"/>
  <c r="P751" i="11"/>
  <c r="Q751" i="11"/>
  <c r="R751" i="11"/>
  <c r="K752" i="11"/>
  <c r="L752" i="11"/>
  <c r="M752" i="11"/>
  <c r="N752" i="11"/>
  <c r="O752" i="11"/>
  <c r="P752" i="11"/>
  <c r="Q752" i="11"/>
  <c r="R752" i="11"/>
  <c r="K753" i="11"/>
  <c r="L753" i="11"/>
  <c r="M753" i="11"/>
  <c r="N753" i="11"/>
  <c r="O753" i="11"/>
  <c r="P753" i="11"/>
  <c r="Q753" i="11"/>
  <c r="R753" i="11"/>
  <c r="K754" i="11"/>
  <c r="L754" i="11"/>
  <c r="M754" i="11"/>
  <c r="N754" i="11"/>
  <c r="O754" i="11"/>
  <c r="P754" i="11"/>
  <c r="Q754" i="11"/>
  <c r="R754" i="11"/>
  <c r="K755" i="11"/>
  <c r="L755" i="11"/>
  <c r="M755" i="11"/>
  <c r="N755" i="11"/>
  <c r="O755" i="11"/>
  <c r="P755" i="11"/>
  <c r="Q755" i="11"/>
  <c r="R755" i="11"/>
  <c r="K756" i="11"/>
  <c r="L756" i="11"/>
  <c r="M756" i="11"/>
  <c r="N756" i="11"/>
  <c r="O756" i="11"/>
  <c r="P756" i="11"/>
  <c r="Q756" i="11"/>
  <c r="R756" i="11"/>
  <c r="K757" i="11"/>
  <c r="L757" i="11"/>
  <c r="M757" i="11"/>
  <c r="N757" i="11"/>
  <c r="O757" i="11"/>
  <c r="P757" i="11"/>
  <c r="Q757" i="11"/>
  <c r="R757" i="11"/>
  <c r="K758" i="11"/>
  <c r="L758" i="11"/>
  <c r="M758" i="11"/>
  <c r="N758" i="11"/>
  <c r="O758" i="11"/>
  <c r="P758" i="11"/>
  <c r="Q758" i="11"/>
  <c r="R758" i="11"/>
  <c r="K759" i="11"/>
  <c r="L759" i="11"/>
  <c r="M759" i="11"/>
  <c r="N759" i="11"/>
  <c r="O759" i="11"/>
  <c r="P759" i="11"/>
  <c r="Q759" i="11"/>
  <c r="R759" i="11"/>
  <c r="K760" i="11"/>
  <c r="L760" i="11"/>
  <c r="M760" i="11"/>
  <c r="N760" i="11"/>
  <c r="O760" i="11"/>
  <c r="P760" i="11"/>
  <c r="Q760" i="11"/>
  <c r="R760" i="11"/>
  <c r="K761" i="11"/>
  <c r="L761" i="11"/>
  <c r="M761" i="11"/>
  <c r="N761" i="11"/>
  <c r="O761" i="11"/>
  <c r="P761" i="11"/>
  <c r="Q761" i="11"/>
  <c r="R761" i="11"/>
  <c r="K762" i="11"/>
  <c r="L762" i="11"/>
  <c r="M762" i="11"/>
  <c r="N762" i="11"/>
  <c r="O762" i="11"/>
  <c r="P762" i="11"/>
  <c r="Q762" i="11"/>
  <c r="R762" i="11"/>
  <c r="K763" i="11"/>
  <c r="L763" i="11"/>
  <c r="M763" i="11"/>
  <c r="N763" i="11"/>
  <c r="O763" i="11"/>
  <c r="P763" i="11"/>
  <c r="Q763" i="11"/>
  <c r="R763" i="11"/>
  <c r="K764" i="11"/>
  <c r="L764" i="11"/>
  <c r="M764" i="11"/>
  <c r="N764" i="11"/>
  <c r="O764" i="11"/>
  <c r="P764" i="11"/>
  <c r="Q764" i="11"/>
  <c r="R764" i="11"/>
  <c r="K765" i="11"/>
  <c r="L765" i="11"/>
  <c r="M765" i="11"/>
  <c r="N765" i="11"/>
  <c r="O765" i="11"/>
  <c r="P765" i="11"/>
  <c r="Q765" i="11"/>
  <c r="R765" i="11"/>
  <c r="K767" i="11"/>
  <c r="L767" i="11"/>
  <c r="M767" i="11"/>
  <c r="N767" i="11"/>
  <c r="O767" i="11"/>
  <c r="P767" i="11"/>
  <c r="Q767" i="11"/>
  <c r="R767" i="11"/>
  <c r="K768" i="11"/>
  <c r="L768" i="11"/>
  <c r="M768" i="11"/>
  <c r="N768" i="11"/>
  <c r="O768" i="11"/>
  <c r="P768" i="11"/>
  <c r="Q768" i="11"/>
  <c r="R768" i="11"/>
  <c r="K769" i="11"/>
  <c r="L769" i="11"/>
  <c r="M769" i="11"/>
  <c r="N769" i="11"/>
  <c r="O769" i="11"/>
  <c r="P769" i="11"/>
  <c r="Q769" i="11"/>
  <c r="R769" i="11"/>
  <c r="K770" i="11"/>
  <c r="L770" i="11"/>
  <c r="M770" i="11"/>
  <c r="N770" i="11"/>
  <c r="O770" i="11"/>
  <c r="P770" i="11"/>
  <c r="Q770" i="11"/>
  <c r="R770" i="11"/>
  <c r="K771" i="11"/>
  <c r="L771" i="11"/>
  <c r="M771" i="11"/>
  <c r="N771" i="11"/>
  <c r="O771" i="11"/>
  <c r="P771" i="11"/>
  <c r="Q771" i="11"/>
  <c r="R771" i="11"/>
  <c r="K772" i="11"/>
  <c r="L772" i="11"/>
  <c r="M772" i="11"/>
  <c r="N772" i="11"/>
  <c r="O772" i="11"/>
  <c r="P772" i="11"/>
  <c r="Q772" i="11"/>
  <c r="R772" i="11"/>
  <c r="K773" i="11"/>
  <c r="L773" i="11"/>
  <c r="M773" i="11"/>
  <c r="N773" i="11"/>
  <c r="O773" i="11"/>
  <c r="P773" i="11"/>
  <c r="Q773" i="11"/>
  <c r="R773" i="11"/>
  <c r="K774" i="11"/>
  <c r="L774" i="11"/>
  <c r="M774" i="11"/>
  <c r="N774" i="11"/>
  <c r="O774" i="11"/>
  <c r="P774" i="11"/>
  <c r="Q774" i="11"/>
  <c r="R774" i="11"/>
  <c r="K775" i="11"/>
  <c r="L775" i="11"/>
  <c r="M775" i="11"/>
  <c r="N775" i="11"/>
  <c r="O775" i="11"/>
  <c r="P775" i="11"/>
  <c r="Q775" i="11"/>
  <c r="R775" i="11"/>
  <c r="K776" i="11"/>
  <c r="L776" i="11"/>
  <c r="M776" i="11"/>
  <c r="N776" i="11"/>
  <c r="O776" i="11"/>
  <c r="P776" i="11"/>
  <c r="Q776" i="11"/>
  <c r="R776" i="11"/>
  <c r="K777" i="11"/>
  <c r="L777" i="11"/>
  <c r="M777" i="11"/>
  <c r="N777" i="11"/>
  <c r="O777" i="11"/>
  <c r="P777" i="11"/>
  <c r="Q777" i="11"/>
  <c r="R777" i="11"/>
  <c r="K778" i="11"/>
  <c r="L778" i="11"/>
  <c r="M778" i="11"/>
  <c r="N778" i="11"/>
  <c r="O778" i="11"/>
  <c r="P778" i="11"/>
  <c r="Q778" i="11"/>
  <c r="R778" i="11"/>
  <c r="K779" i="11"/>
  <c r="L779" i="11"/>
  <c r="M779" i="11"/>
  <c r="N779" i="11"/>
  <c r="O779" i="11"/>
  <c r="P779" i="11"/>
  <c r="Q779" i="11"/>
  <c r="R779" i="11"/>
  <c r="K780" i="11"/>
  <c r="L780" i="11"/>
  <c r="M780" i="11"/>
  <c r="N780" i="11"/>
  <c r="O780" i="11"/>
  <c r="P780" i="11"/>
  <c r="Q780" i="11"/>
  <c r="R780" i="11"/>
  <c r="K781" i="11"/>
  <c r="L781" i="11"/>
  <c r="M781" i="11"/>
  <c r="N781" i="11"/>
  <c r="O781" i="11"/>
  <c r="P781" i="11"/>
  <c r="Q781" i="11"/>
  <c r="R781" i="11"/>
  <c r="K782" i="11"/>
  <c r="L782" i="11"/>
  <c r="M782" i="11"/>
  <c r="N782" i="11"/>
  <c r="O782" i="11"/>
  <c r="P782" i="11"/>
  <c r="Q782" i="11"/>
  <c r="R782" i="11"/>
  <c r="K784" i="11"/>
  <c r="L784" i="11"/>
  <c r="M784" i="11"/>
  <c r="N784" i="11"/>
  <c r="O784" i="11"/>
  <c r="P784" i="11"/>
  <c r="Q784" i="11"/>
  <c r="R784" i="11"/>
  <c r="K785" i="11"/>
  <c r="L785" i="11"/>
  <c r="M785" i="11"/>
  <c r="N785" i="11"/>
  <c r="O785" i="11"/>
  <c r="P785" i="11"/>
  <c r="Q785" i="11"/>
  <c r="R785" i="11"/>
  <c r="K786" i="11"/>
  <c r="L786" i="11"/>
  <c r="M786" i="11"/>
  <c r="N786" i="11"/>
  <c r="O786" i="11"/>
  <c r="P786" i="11"/>
  <c r="Q786" i="11"/>
  <c r="R786" i="11"/>
  <c r="K787" i="11"/>
  <c r="L787" i="11"/>
  <c r="M787" i="11"/>
  <c r="N787" i="11"/>
  <c r="O787" i="11"/>
  <c r="P787" i="11"/>
  <c r="Q787" i="11"/>
  <c r="R787" i="11"/>
  <c r="K788" i="11"/>
  <c r="L788" i="11"/>
  <c r="M788" i="11"/>
  <c r="N788" i="11"/>
  <c r="O788" i="11"/>
  <c r="P788" i="11"/>
  <c r="Q788" i="11"/>
  <c r="R788" i="11"/>
  <c r="K789" i="11"/>
  <c r="L789" i="11"/>
  <c r="M789" i="11"/>
  <c r="N789" i="11"/>
  <c r="O789" i="11"/>
  <c r="P789" i="11"/>
  <c r="Q789" i="11"/>
  <c r="R789" i="11"/>
  <c r="K790" i="11"/>
  <c r="L790" i="11"/>
  <c r="M790" i="11"/>
  <c r="N790" i="11"/>
  <c r="O790" i="11"/>
  <c r="P790" i="11"/>
  <c r="Q790" i="11"/>
  <c r="R790" i="11"/>
  <c r="K791" i="11"/>
  <c r="L791" i="11"/>
  <c r="M791" i="11"/>
  <c r="N791" i="11"/>
  <c r="O791" i="11"/>
  <c r="P791" i="11"/>
  <c r="Q791" i="11"/>
  <c r="R791" i="11"/>
  <c r="K792" i="11"/>
  <c r="L792" i="11"/>
  <c r="M792" i="11"/>
  <c r="N792" i="11"/>
  <c r="O792" i="11"/>
  <c r="P792" i="11"/>
  <c r="Q792" i="11"/>
  <c r="R792" i="11"/>
  <c r="K793" i="11"/>
  <c r="L793" i="11"/>
  <c r="M793" i="11"/>
  <c r="N793" i="11"/>
  <c r="O793" i="11"/>
  <c r="P793" i="11"/>
  <c r="Q793" i="11"/>
  <c r="R793" i="11"/>
  <c r="K794" i="11"/>
  <c r="L794" i="11"/>
  <c r="M794" i="11"/>
  <c r="N794" i="11"/>
  <c r="O794" i="11"/>
  <c r="P794" i="11"/>
  <c r="Q794" i="11"/>
  <c r="R794" i="11"/>
  <c r="K795" i="11"/>
  <c r="L795" i="11"/>
  <c r="M795" i="11"/>
  <c r="N795" i="11"/>
  <c r="O795" i="11"/>
  <c r="P795" i="11"/>
  <c r="Q795" i="11"/>
  <c r="R795" i="11"/>
  <c r="K796" i="11"/>
  <c r="L796" i="11"/>
  <c r="M796" i="11"/>
  <c r="N796" i="11"/>
  <c r="O796" i="11"/>
  <c r="P796" i="11"/>
  <c r="Q796" i="11"/>
  <c r="R796" i="11"/>
  <c r="K797" i="11"/>
  <c r="L797" i="11"/>
  <c r="M797" i="11"/>
  <c r="N797" i="11"/>
  <c r="O797" i="11"/>
  <c r="P797" i="11"/>
  <c r="Q797" i="11"/>
  <c r="R797" i="11"/>
  <c r="K798" i="11"/>
  <c r="L798" i="11"/>
  <c r="M798" i="11"/>
  <c r="N798" i="11"/>
  <c r="O798" i="11"/>
  <c r="P798" i="11"/>
  <c r="Q798" i="11"/>
  <c r="R798" i="11"/>
  <c r="K799" i="11"/>
  <c r="L799" i="11"/>
  <c r="M799" i="11"/>
  <c r="N799" i="11"/>
  <c r="O799" i="11"/>
  <c r="P799" i="11"/>
  <c r="Q799" i="11"/>
  <c r="R799" i="11"/>
  <c r="K801" i="11"/>
  <c r="L801" i="11"/>
  <c r="M801" i="11"/>
  <c r="N801" i="11"/>
  <c r="O801" i="11"/>
  <c r="P801" i="11"/>
  <c r="Q801" i="11"/>
  <c r="R801" i="11"/>
  <c r="K802" i="11"/>
  <c r="L802" i="11"/>
  <c r="M802" i="11"/>
  <c r="N802" i="11"/>
  <c r="O802" i="11"/>
  <c r="P802" i="11"/>
  <c r="Q802" i="11"/>
  <c r="R802" i="11"/>
  <c r="K803" i="11"/>
  <c r="L803" i="11"/>
  <c r="M803" i="11"/>
  <c r="N803" i="11"/>
  <c r="O803" i="11"/>
  <c r="P803" i="11"/>
  <c r="Q803" i="11"/>
  <c r="R803" i="11"/>
  <c r="K804" i="11"/>
  <c r="L804" i="11"/>
  <c r="M804" i="11"/>
  <c r="N804" i="11"/>
  <c r="O804" i="11"/>
  <c r="P804" i="11"/>
  <c r="Q804" i="11"/>
  <c r="R804" i="11"/>
  <c r="K805" i="11"/>
  <c r="L805" i="11"/>
  <c r="M805" i="11"/>
  <c r="N805" i="11"/>
  <c r="O805" i="11"/>
  <c r="P805" i="11"/>
  <c r="Q805" i="11"/>
  <c r="R805" i="11"/>
  <c r="K806" i="11"/>
  <c r="L806" i="11"/>
  <c r="M806" i="11"/>
  <c r="N806" i="11"/>
  <c r="O806" i="11"/>
  <c r="P806" i="11"/>
  <c r="Q806" i="11"/>
  <c r="R806" i="11"/>
  <c r="K807" i="11"/>
  <c r="L807" i="11"/>
  <c r="M807" i="11"/>
  <c r="N807" i="11"/>
  <c r="O807" i="11"/>
  <c r="P807" i="11"/>
  <c r="Q807" i="11"/>
  <c r="R807" i="11"/>
  <c r="K808" i="11"/>
  <c r="L808" i="11"/>
  <c r="M808" i="11"/>
  <c r="N808" i="11"/>
  <c r="O808" i="11"/>
  <c r="P808" i="11"/>
  <c r="Q808" i="11"/>
  <c r="R808" i="11"/>
  <c r="K809" i="11"/>
  <c r="L809" i="11"/>
  <c r="M809" i="11"/>
  <c r="N809" i="11"/>
  <c r="O809" i="11"/>
  <c r="P809" i="11"/>
  <c r="Q809" i="11"/>
  <c r="R809" i="11"/>
  <c r="K810" i="11"/>
  <c r="L810" i="11"/>
  <c r="M810" i="11"/>
  <c r="N810" i="11"/>
  <c r="O810" i="11"/>
  <c r="P810" i="11"/>
  <c r="Q810" i="11"/>
  <c r="R810" i="11"/>
  <c r="K811" i="11"/>
  <c r="L811" i="11"/>
  <c r="M811" i="11"/>
  <c r="N811" i="11"/>
  <c r="O811" i="11"/>
  <c r="P811" i="11"/>
  <c r="Q811" i="11"/>
  <c r="R811" i="11"/>
  <c r="K812" i="11"/>
  <c r="L812" i="11"/>
  <c r="M812" i="11"/>
  <c r="N812" i="11"/>
  <c r="O812" i="11"/>
  <c r="P812" i="11"/>
  <c r="Q812" i="11"/>
  <c r="R812" i="11"/>
  <c r="K813" i="11"/>
  <c r="L813" i="11"/>
  <c r="M813" i="11"/>
  <c r="N813" i="11"/>
  <c r="O813" i="11"/>
  <c r="P813" i="11"/>
  <c r="Q813" i="11"/>
  <c r="R813" i="11"/>
  <c r="K814" i="11"/>
  <c r="L814" i="11"/>
  <c r="M814" i="11"/>
  <c r="N814" i="11"/>
  <c r="O814" i="11"/>
  <c r="P814" i="11"/>
  <c r="Q814" i="11"/>
  <c r="R814" i="11"/>
  <c r="K815" i="11"/>
  <c r="L815" i="11"/>
  <c r="M815" i="11"/>
  <c r="N815" i="11"/>
  <c r="O815" i="11"/>
  <c r="P815" i="11"/>
  <c r="Q815" i="11"/>
  <c r="R815" i="11"/>
  <c r="K816" i="11"/>
  <c r="L816" i="11"/>
  <c r="M816" i="11"/>
  <c r="N816" i="11"/>
  <c r="O816" i="11"/>
  <c r="P816" i="11"/>
  <c r="Q816" i="11"/>
  <c r="R816" i="11"/>
  <c r="K818" i="11"/>
  <c r="L818" i="11"/>
  <c r="M818" i="11"/>
  <c r="N818" i="11"/>
  <c r="O818" i="11"/>
  <c r="P818" i="11"/>
  <c r="Q818" i="11"/>
  <c r="R818" i="11"/>
  <c r="K819" i="11"/>
  <c r="L819" i="11"/>
  <c r="M819" i="11"/>
  <c r="N819" i="11"/>
  <c r="O819" i="11"/>
  <c r="P819" i="11"/>
  <c r="Q819" i="11"/>
  <c r="R819" i="11"/>
  <c r="K820" i="11"/>
  <c r="L820" i="11"/>
  <c r="M820" i="11"/>
  <c r="N820" i="11"/>
  <c r="O820" i="11"/>
  <c r="P820" i="11"/>
  <c r="Q820" i="11"/>
  <c r="R820" i="11"/>
  <c r="K821" i="11"/>
  <c r="L821" i="11"/>
  <c r="M821" i="11"/>
  <c r="N821" i="11"/>
  <c r="O821" i="11"/>
  <c r="P821" i="11"/>
  <c r="Q821" i="11"/>
  <c r="R821" i="11"/>
  <c r="K822" i="11"/>
  <c r="L822" i="11"/>
  <c r="M822" i="11"/>
  <c r="N822" i="11"/>
  <c r="O822" i="11"/>
  <c r="P822" i="11"/>
  <c r="Q822" i="11"/>
  <c r="R822" i="11"/>
  <c r="K823" i="11"/>
  <c r="L823" i="11"/>
  <c r="M823" i="11"/>
  <c r="N823" i="11"/>
  <c r="O823" i="11"/>
  <c r="P823" i="11"/>
  <c r="Q823" i="11"/>
  <c r="R823" i="11"/>
  <c r="K824" i="11"/>
  <c r="L824" i="11"/>
  <c r="M824" i="11"/>
  <c r="N824" i="11"/>
  <c r="O824" i="11"/>
  <c r="P824" i="11"/>
  <c r="Q824" i="11"/>
  <c r="R824" i="11"/>
  <c r="K825" i="11"/>
  <c r="L825" i="11"/>
  <c r="M825" i="11"/>
  <c r="N825" i="11"/>
  <c r="O825" i="11"/>
  <c r="P825" i="11"/>
  <c r="Q825" i="11"/>
  <c r="R825" i="11"/>
  <c r="K826" i="11"/>
  <c r="L826" i="11"/>
  <c r="M826" i="11"/>
  <c r="N826" i="11"/>
  <c r="O826" i="11"/>
  <c r="P826" i="11"/>
  <c r="Q826" i="11"/>
  <c r="R826" i="11"/>
  <c r="K827" i="11"/>
  <c r="L827" i="11"/>
  <c r="M827" i="11"/>
  <c r="N827" i="11"/>
  <c r="O827" i="11"/>
  <c r="P827" i="11"/>
  <c r="Q827" i="11"/>
  <c r="R827" i="11"/>
  <c r="K828" i="11"/>
  <c r="L828" i="11"/>
  <c r="M828" i="11"/>
  <c r="N828" i="11"/>
  <c r="O828" i="11"/>
  <c r="P828" i="11"/>
  <c r="Q828" i="11"/>
  <c r="R828" i="11"/>
  <c r="K829" i="11"/>
  <c r="L829" i="11"/>
  <c r="M829" i="11"/>
  <c r="N829" i="11"/>
  <c r="O829" i="11"/>
  <c r="P829" i="11"/>
  <c r="Q829" i="11"/>
  <c r="R829" i="11"/>
  <c r="K830" i="11"/>
  <c r="L830" i="11"/>
  <c r="M830" i="11"/>
  <c r="N830" i="11"/>
  <c r="O830" i="11"/>
  <c r="P830" i="11"/>
  <c r="Q830" i="11"/>
  <c r="R830" i="11"/>
  <c r="K831" i="11"/>
  <c r="L831" i="11"/>
  <c r="M831" i="11"/>
  <c r="N831" i="11"/>
  <c r="O831" i="11"/>
  <c r="P831" i="11"/>
  <c r="Q831" i="11"/>
  <c r="R831" i="11"/>
  <c r="K832" i="11"/>
  <c r="L832" i="11"/>
  <c r="M832" i="11"/>
  <c r="N832" i="11"/>
  <c r="O832" i="11"/>
  <c r="P832" i="11"/>
  <c r="Q832" i="11"/>
  <c r="R832" i="11"/>
  <c r="K833" i="11"/>
  <c r="L833" i="11"/>
  <c r="M833" i="11"/>
  <c r="N833" i="11"/>
  <c r="O833" i="11"/>
  <c r="P833" i="11"/>
  <c r="Q833" i="11"/>
  <c r="R833" i="11"/>
  <c r="K835" i="11"/>
  <c r="L835" i="11"/>
  <c r="M835" i="11"/>
  <c r="N835" i="11"/>
  <c r="O835" i="11"/>
  <c r="P835" i="11"/>
  <c r="Q835" i="11"/>
  <c r="R835" i="11"/>
  <c r="K836" i="11"/>
  <c r="L836" i="11"/>
  <c r="M836" i="11"/>
  <c r="N836" i="11"/>
  <c r="O836" i="11"/>
  <c r="P836" i="11"/>
  <c r="Q836" i="11"/>
  <c r="R836" i="11"/>
  <c r="K837" i="11"/>
  <c r="L837" i="11"/>
  <c r="M837" i="11"/>
  <c r="N837" i="11"/>
  <c r="O837" i="11"/>
  <c r="P837" i="11"/>
  <c r="Q837" i="11"/>
  <c r="R837" i="11"/>
  <c r="K838" i="11"/>
  <c r="L838" i="11"/>
  <c r="M838" i="11"/>
  <c r="N838" i="11"/>
  <c r="O838" i="11"/>
  <c r="P838" i="11"/>
  <c r="Q838" i="11"/>
  <c r="R838" i="11"/>
  <c r="K839" i="11"/>
  <c r="L839" i="11"/>
  <c r="M839" i="11"/>
  <c r="N839" i="11"/>
  <c r="O839" i="11"/>
  <c r="P839" i="11"/>
  <c r="Q839" i="11"/>
  <c r="R839" i="11"/>
  <c r="K840" i="11"/>
  <c r="L840" i="11"/>
  <c r="M840" i="11"/>
  <c r="N840" i="11"/>
  <c r="O840" i="11"/>
  <c r="P840" i="11"/>
  <c r="Q840" i="11"/>
  <c r="R840" i="11"/>
  <c r="K841" i="11"/>
  <c r="L841" i="11"/>
  <c r="M841" i="11"/>
  <c r="N841" i="11"/>
  <c r="O841" i="11"/>
  <c r="P841" i="11"/>
  <c r="Q841" i="11"/>
  <c r="R841" i="11"/>
  <c r="K842" i="11"/>
  <c r="L842" i="11"/>
  <c r="M842" i="11"/>
  <c r="N842" i="11"/>
  <c r="O842" i="11"/>
  <c r="P842" i="11"/>
  <c r="Q842" i="11"/>
  <c r="R842" i="11"/>
  <c r="K843" i="11"/>
  <c r="L843" i="11"/>
  <c r="M843" i="11"/>
  <c r="N843" i="11"/>
  <c r="O843" i="11"/>
  <c r="P843" i="11"/>
  <c r="Q843" i="11"/>
  <c r="R843" i="11"/>
  <c r="K844" i="11"/>
  <c r="L844" i="11"/>
  <c r="M844" i="11"/>
  <c r="N844" i="11"/>
  <c r="O844" i="11"/>
  <c r="P844" i="11"/>
  <c r="Q844" i="11"/>
  <c r="R844" i="11"/>
  <c r="K845" i="11"/>
  <c r="L845" i="11"/>
  <c r="M845" i="11"/>
  <c r="N845" i="11"/>
  <c r="O845" i="11"/>
  <c r="P845" i="11"/>
  <c r="Q845" i="11"/>
  <c r="R845" i="11"/>
  <c r="K846" i="11"/>
  <c r="L846" i="11"/>
  <c r="M846" i="11"/>
  <c r="N846" i="11"/>
  <c r="O846" i="11"/>
  <c r="P846" i="11"/>
  <c r="Q846" i="11"/>
  <c r="R846" i="11"/>
  <c r="K847" i="11"/>
  <c r="L847" i="11"/>
  <c r="M847" i="11"/>
  <c r="N847" i="11"/>
  <c r="O847" i="11"/>
  <c r="P847" i="11"/>
  <c r="Q847" i="11"/>
  <c r="R847" i="11"/>
  <c r="K848" i="11"/>
  <c r="L848" i="11"/>
  <c r="M848" i="11"/>
  <c r="N848" i="11"/>
  <c r="O848" i="11"/>
  <c r="P848" i="11"/>
  <c r="Q848" i="11"/>
  <c r="R848" i="11"/>
  <c r="K849" i="11"/>
  <c r="L849" i="11"/>
  <c r="M849" i="11"/>
  <c r="N849" i="11"/>
  <c r="O849" i="11"/>
  <c r="P849" i="11"/>
  <c r="Q849" i="11"/>
  <c r="R849" i="11"/>
  <c r="K850" i="11"/>
  <c r="L850" i="11"/>
  <c r="M850" i="11"/>
  <c r="N850" i="11"/>
  <c r="O850" i="11"/>
  <c r="P850" i="11"/>
  <c r="Q850" i="11"/>
  <c r="R850" i="11"/>
  <c r="K852" i="11"/>
  <c r="L852" i="11"/>
  <c r="M852" i="11"/>
  <c r="N852" i="11"/>
  <c r="O852" i="11"/>
  <c r="P852" i="11"/>
  <c r="Q852" i="11"/>
  <c r="R852" i="11"/>
  <c r="K853" i="11"/>
  <c r="L853" i="11"/>
  <c r="M853" i="11"/>
  <c r="N853" i="11"/>
  <c r="O853" i="11"/>
  <c r="P853" i="11"/>
  <c r="Q853" i="11"/>
  <c r="R853" i="11"/>
  <c r="K854" i="11"/>
  <c r="L854" i="11"/>
  <c r="M854" i="11"/>
  <c r="N854" i="11"/>
  <c r="O854" i="11"/>
  <c r="P854" i="11"/>
  <c r="Q854" i="11"/>
  <c r="R854" i="11"/>
  <c r="K855" i="11"/>
  <c r="L855" i="11"/>
  <c r="M855" i="11"/>
  <c r="N855" i="11"/>
  <c r="O855" i="11"/>
  <c r="P855" i="11"/>
  <c r="Q855" i="11"/>
  <c r="R855" i="11"/>
  <c r="K856" i="11"/>
  <c r="L856" i="11"/>
  <c r="M856" i="11"/>
  <c r="N856" i="11"/>
  <c r="O856" i="11"/>
  <c r="P856" i="11"/>
  <c r="Q856" i="11"/>
  <c r="R856" i="11"/>
  <c r="K857" i="11"/>
  <c r="L857" i="11"/>
  <c r="M857" i="11"/>
  <c r="N857" i="11"/>
  <c r="O857" i="11"/>
  <c r="P857" i="11"/>
  <c r="Q857" i="11"/>
  <c r="R857" i="11"/>
  <c r="K858" i="11"/>
  <c r="L858" i="11"/>
  <c r="M858" i="11"/>
  <c r="N858" i="11"/>
  <c r="O858" i="11"/>
  <c r="P858" i="11"/>
  <c r="Q858" i="11"/>
  <c r="R858" i="11"/>
  <c r="K859" i="11"/>
  <c r="L859" i="11"/>
  <c r="M859" i="11"/>
  <c r="N859" i="11"/>
  <c r="O859" i="11"/>
  <c r="P859" i="11"/>
  <c r="Q859" i="11"/>
  <c r="R859" i="11"/>
  <c r="K860" i="11"/>
  <c r="L860" i="11"/>
  <c r="M860" i="11"/>
  <c r="N860" i="11"/>
  <c r="O860" i="11"/>
  <c r="P860" i="11"/>
  <c r="Q860" i="11"/>
  <c r="R860" i="11"/>
  <c r="K861" i="11"/>
  <c r="L861" i="11"/>
  <c r="M861" i="11"/>
  <c r="N861" i="11"/>
  <c r="O861" i="11"/>
  <c r="P861" i="11"/>
  <c r="Q861" i="11"/>
  <c r="R861" i="11"/>
  <c r="K862" i="11"/>
  <c r="L862" i="11"/>
  <c r="M862" i="11"/>
  <c r="N862" i="11"/>
  <c r="O862" i="11"/>
  <c r="P862" i="11"/>
  <c r="Q862" i="11"/>
  <c r="R862" i="11"/>
  <c r="K863" i="11"/>
  <c r="L863" i="11"/>
  <c r="M863" i="11"/>
  <c r="N863" i="11"/>
  <c r="O863" i="11"/>
  <c r="P863" i="11"/>
  <c r="Q863" i="11"/>
  <c r="R863" i="11"/>
  <c r="K864" i="11"/>
  <c r="L864" i="11"/>
  <c r="M864" i="11"/>
  <c r="N864" i="11"/>
  <c r="O864" i="11"/>
  <c r="P864" i="11"/>
  <c r="Q864" i="11"/>
  <c r="R864" i="11"/>
  <c r="K865" i="11"/>
  <c r="L865" i="11"/>
  <c r="M865" i="11"/>
  <c r="N865" i="11"/>
  <c r="O865" i="11"/>
  <c r="P865" i="11"/>
  <c r="Q865" i="11"/>
  <c r="R865" i="11"/>
  <c r="K866" i="11"/>
  <c r="L866" i="11"/>
  <c r="M866" i="11"/>
  <c r="N866" i="11"/>
  <c r="O866" i="11"/>
  <c r="P866" i="11"/>
  <c r="Q866" i="11"/>
  <c r="R866" i="11"/>
  <c r="K867" i="11"/>
  <c r="L867" i="11"/>
  <c r="M867" i="11"/>
  <c r="N867" i="11"/>
  <c r="O867" i="11"/>
  <c r="P867" i="11"/>
  <c r="Q867" i="11"/>
  <c r="R867" i="11"/>
  <c r="K869" i="11"/>
  <c r="L869" i="11"/>
  <c r="M869" i="11"/>
  <c r="N869" i="11"/>
  <c r="O869" i="11"/>
  <c r="P869" i="11"/>
  <c r="Q869" i="11"/>
  <c r="R869" i="11"/>
  <c r="K870" i="11"/>
  <c r="L870" i="11"/>
  <c r="M870" i="11"/>
  <c r="N870" i="11"/>
  <c r="O870" i="11"/>
  <c r="P870" i="11"/>
  <c r="Q870" i="11"/>
  <c r="R870" i="11"/>
  <c r="K871" i="11"/>
  <c r="L871" i="11"/>
  <c r="M871" i="11"/>
  <c r="N871" i="11"/>
  <c r="O871" i="11"/>
  <c r="P871" i="11"/>
  <c r="Q871" i="11"/>
  <c r="R871" i="11"/>
  <c r="K872" i="11"/>
  <c r="L872" i="11"/>
  <c r="M872" i="11"/>
  <c r="N872" i="11"/>
  <c r="O872" i="11"/>
  <c r="P872" i="11"/>
  <c r="Q872" i="11"/>
  <c r="R872" i="11"/>
  <c r="K873" i="11"/>
  <c r="L873" i="11"/>
  <c r="M873" i="11"/>
  <c r="N873" i="11"/>
  <c r="O873" i="11"/>
  <c r="P873" i="11"/>
  <c r="Q873" i="11"/>
  <c r="R873" i="11"/>
  <c r="K874" i="11"/>
  <c r="L874" i="11"/>
  <c r="M874" i="11"/>
  <c r="N874" i="11"/>
  <c r="O874" i="11"/>
  <c r="P874" i="11"/>
  <c r="Q874" i="11"/>
  <c r="R874" i="11"/>
  <c r="K875" i="11"/>
  <c r="L875" i="11"/>
  <c r="M875" i="11"/>
  <c r="N875" i="11"/>
  <c r="O875" i="11"/>
  <c r="P875" i="11"/>
  <c r="Q875" i="11"/>
  <c r="R875" i="11"/>
  <c r="K876" i="11"/>
  <c r="L876" i="11"/>
  <c r="M876" i="11"/>
  <c r="N876" i="11"/>
  <c r="O876" i="11"/>
  <c r="P876" i="11"/>
  <c r="Q876" i="11"/>
  <c r="R876" i="11"/>
  <c r="K877" i="11"/>
  <c r="L877" i="11"/>
  <c r="M877" i="11"/>
  <c r="N877" i="11"/>
  <c r="O877" i="11"/>
  <c r="P877" i="11"/>
  <c r="Q877" i="11"/>
  <c r="R877" i="11"/>
  <c r="K878" i="11"/>
  <c r="L878" i="11"/>
  <c r="M878" i="11"/>
  <c r="N878" i="11"/>
  <c r="O878" i="11"/>
  <c r="P878" i="11"/>
  <c r="Q878" i="11"/>
  <c r="R878" i="11"/>
  <c r="K879" i="11"/>
  <c r="L879" i="11"/>
  <c r="M879" i="11"/>
  <c r="N879" i="11"/>
  <c r="O879" i="11"/>
  <c r="P879" i="11"/>
  <c r="Q879" i="11"/>
  <c r="R879" i="11"/>
  <c r="K880" i="11"/>
  <c r="L880" i="11"/>
  <c r="M880" i="11"/>
  <c r="N880" i="11"/>
  <c r="O880" i="11"/>
  <c r="P880" i="11"/>
  <c r="Q880" i="11"/>
  <c r="R880" i="11"/>
  <c r="K881" i="11"/>
  <c r="L881" i="11"/>
  <c r="M881" i="11"/>
  <c r="N881" i="11"/>
  <c r="O881" i="11"/>
  <c r="P881" i="11"/>
  <c r="Q881" i="11"/>
  <c r="R881" i="11"/>
  <c r="K882" i="11"/>
  <c r="L882" i="11"/>
  <c r="M882" i="11"/>
  <c r="N882" i="11"/>
  <c r="O882" i="11"/>
  <c r="P882" i="11"/>
  <c r="Q882" i="11"/>
  <c r="R882" i="11"/>
  <c r="K883" i="11"/>
  <c r="L883" i="11"/>
  <c r="M883" i="11"/>
  <c r="N883" i="11"/>
  <c r="O883" i="11"/>
  <c r="P883" i="11"/>
  <c r="Q883" i="11"/>
  <c r="R883" i="11"/>
  <c r="K884" i="11"/>
  <c r="L884" i="11"/>
  <c r="M884" i="11"/>
  <c r="N884" i="11"/>
  <c r="O884" i="11"/>
  <c r="P884" i="11"/>
  <c r="Q884" i="11"/>
  <c r="R884" i="11"/>
  <c r="K886" i="11"/>
  <c r="L886" i="11"/>
  <c r="M886" i="11"/>
  <c r="N886" i="11"/>
  <c r="O886" i="11"/>
  <c r="P886" i="11"/>
  <c r="Q886" i="11"/>
  <c r="R886" i="11"/>
  <c r="K887" i="11"/>
  <c r="L887" i="11"/>
  <c r="M887" i="11"/>
  <c r="N887" i="11"/>
  <c r="O887" i="11"/>
  <c r="P887" i="11"/>
  <c r="Q887" i="11"/>
  <c r="R887" i="11"/>
  <c r="K888" i="11"/>
  <c r="L888" i="11"/>
  <c r="M888" i="11"/>
  <c r="N888" i="11"/>
  <c r="O888" i="11"/>
  <c r="P888" i="11"/>
  <c r="Q888" i="11"/>
  <c r="R888" i="11"/>
  <c r="K889" i="11"/>
  <c r="L889" i="11"/>
  <c r="M889" i="11"/>
  <c r="N889" i="11"/>
  <c r="O889" i="11"/>
  <c r="P889" i="11"/>
  <c r="Q889" i="11"/>
  <c r="R889" i="11"/>
  <c r="K890" i="11"/>
  <c r="L890" i="11"/>
  <c r="M890" i="11"/>
  <c r="N890" i="11"/>
  <c r="O890" i="11"/>
  <c r="P890" i="11"/>
  <c r="Q890" i="11"/>
  <c r="R890" i="11"/>
  <c r="K891" i="11"/>
  <c r="L891" i="11"/>
  <c r="M891" i="11"/>
  <c r="N891" i="11"/>
  <c r="O891" i="11"/>
  <c r="P891" i="11"/>
  <c r="Q891" i="11"/>
  <c r="R891" i="11"/>
  <c r="K892" i="11"/>
  <c r="L892" i="11"/>
  <c r="M892" i="11"/>
  <c r="N892" i="11"/>
  <c r="O892" i="11"/>
  <c r="P892" i="11"/>
  <c r="Q892" i="11"/>
  <c r="R892" i="11"/>
  <c r="K893" i="11"/>
  <c r="L893" i="11"/>
  <c r="M893" i="11"/>
  <c r="N893" i="11"/>
  <c r="O893" i="11"/>
  <c r="P893" i="11"/>
  <c r="Q893" i="11"/>
  <c r="R893" i="11"/>
  <c r="K894" i="11"/>
  <c r="L894" i="11"/>
  <c r="M894" i="11"/>
  <c r="N894" i="11"/>
  <c r="O894" i="11"/>
  <c r="P894" i="11"/>
  <c r="Q894" i="11"/>
  <c r="R894" i="11"/>
  <c r="K895" i="11"/>
  <c r="L895" i="11"/>
  <c r="M895" i="11"/>
  <c r="N895" i="11"/>
  <c r="O895" i="11"/>
  <c r="P895" i="11"/>
  <c r="Q895" i="11"/>
  <c r="R895" i="11"/>
  <c r="K896" i="11"/>
  <c r="L896" i="11"/>
  <c r="M896" i="11"/>
  <c r="N896" i="11"/>
  <c r="O896" i="11"/>
  <c r="P896" i="11"/>
  <c r="Q896" i="11"/>
  <c r="R896" i="11"/>
  <c r="K897" i="11"/>
  <c r="L897" i="11"/>
  <c r="M897" i="11"/>
  <c r="N897" i="11"/>
  <c r="O897" i="11"/>
  <c r="P897" i="11"/>
  <c r="Q897" i="11"/>
  <c r="R897" i="11"/>
  <c r="K898" i="11"/>
  <c r="L898" i="11"/>
  <c r="M898" i="11"/>
  <c r="N898" i="11"/>
  <c r="O898" i="11"/>
  <c r="P898" i="11"/>
  <c r="Q898" i="11"/>
  <c r="R898" i="11"/>
  <c r="K899" i="11"/>
  <c r="L899" i="11"/>
  <c r="M899" i="11"/>
  <c r="N899" i="11"/>
  <c r="O899" i="11"/>
  <c r="P899" i="11"/>
  <c r="Q899" i="11"/>
  <c r="R899" i="11"/>
  <c r="K900" i="11"/>
  <c r="L900" i="11"/>
  <c r="M900" i="11"/>
  <c r="N900" i="11"/>
  <c r="O900" i="11"/>
  <c r="P900" i="11"/>
  <c r="Q900" i="11"/>
  <c r="R900" i="11"/>
  <c r="K901" i="11"/>
  <c r="L901" i="11"/>
  <c r="M901" i="11"/>
  <c r="N901" i="11"/>
  <c r="O901" i="11"/>
  <c r="P901" i="11"/>
  <c r="Q901" i="11"/>
  <c r="R901" i="11"/>
  <c r="K903" i="11"/>
  <c r="L903" i="11"/>
  <c r="M903" i="11"/>
  <c r="N903" i="11"/>
  <c r="O903" i="11"/>
  <c r="P903" i="11"/>
  <c r="Q903" i="11"/>
  <c r="R903" i="11"/>
  <c r="K904" i="11"/>
  <c r="L904" i="11"/>
  <c r="M904" i="11"/>
  <c r="N904" i="11"/>
  <c r="O904" i="11"/>
  <c r="P904" i="11"/>
  <c r="Q904" i="11"/>
  <c r="R904" i="11"/>
  <c r="K905" i="11"/>
  <c r="L905" i="11"/>
  <c r="M905" i="11"/>
  <c r="N905" i="11"/>
  <c r="O905" i="11"/>
  <c r="P905" i="11"/>
  <c r="Q905" i="11"/>
  <c r="R905" i="11"/>
  <c r="K906" i="11"/>
  <c r="L906" i="11"/>
  <c r="M906" i="11"/>
  <c r="N906" i="11"/>
  <c r="O906" i="11"/>
  <c r="P906" i="11"/>
  <c r="Q906" i="11"/>
  <c r="R906" i="11"/>
  <c r="K907" i="11"/>
  <c r="L907" i="11"/>
  <c r="M907" i="11"/>
  <c r="N907" i="11"/>
  <c r="O907" i="11"/>
  <c r="P907" i="11"/>
  <c r="Q907" i="11"/>
  <c r="R907" i="11"/>
  <c r="K908" i="11"/>
  <c r="L908" i="11"/>
  <c r="M908" i="11"/>
  <c r="N908" i="11"/>
  <c r="O908" i="11"/>
  <c r="P908" i="11"/>
  <c r="Q908" i="11"/>
  <c r="R908" i="11"/>
  <c r="K909" i="11"/>
  <c r="L909" i="11"/>
  <c r="M909" i="11"/>
  <c r="N909" i="11"/>
  <c r="O909" i="11"/>
  <c r="P909" i="11"/>
  <c r="Q909" i="11"/>
  <c r="R909" i="11"/>
  <c r="K910" i="11"/>
  <c r="L910" i="11"/>
  <c r="M910" i="11"/>
  <c r="N910" i="11"/>
  <c r="O910" i="11"/>
  <c r="P910" i="11"/>
  <c r="Q910" i="11"/>
  <c r="R910" i="11"/>
  <c r="K911" i="11"/>
  <c r="L911" i="11"/>
  <c r="M911" i="11"/>
  <c r="N911" i="11"/>
  <c r="O911" i="11"/>
  <c r="P911" i="11"/>
  <c r="Q911" i="11"/>
  <c r="R911" i="11"/>
  <c r="K912" i="11"/>
  <c r="L912" i="11"/>
  <c r="M912" i="11"/>
  <c r="N912" i="11"/>
  <c r="O912" i="11"/>
  <c r="P912" i="11"/>
  <c r="Q912" i="11"/>
  <c r="R912" i="11"/>
  <c r="K913" i="11"/>
  <c r="L913" i="11"/>
  <c r="M913" i="11"/>
  <c r="N913" i="11"/>
  <c r="O913" i="11"/>
  <c r="P913" i="11"/>
  <c r="Q913" i="11"/>
  <c r="R913" i="11"/>
  <c r="K914" i="11"/>
  <c r="L914" i="11"/>
  <c r="M914" i="11"/>
  <c r="N914" i="11"/>
  <c r="O914" i="11"/>
  <c r="P914" i="11"/>
  <c r="Q914" i="11"/>
  <c r="R914" i="11"/>
  <c r="K915" i="11"/>
  <c r="L915" i="11"/>
  <c r="M915" i="11"/>
  <c r="N915" i="11"/>
  <c r="O915" i="11"/>
  <c r="P915" i="11"/>
  <c r="Q915" i="11"/>
  <c r="R915" i="11"/>
  <c r="K916" i="11"/>
  <c r="L916" i="11"/>
  <c r="M916" i="11"/>
  <c r="N916" i="11"/>
  <c r="O916" i="11"/>
  <c r="P916" i="11"/>
  <c r="Q916" i="11"/>
  <c r="R916" i="11"/>
  <c r="K917" i="11"/>
  <c r="L917" i="11"/>
  <c r="M917" i="11"/>
  <c r="N917" i="11"/>
  <c r="O917" i="11"/>
  <c r="P917" i="11"/>
  <c r="Q917" i="11"/>
  <c r="R917" i="11"/>
  <c r="K918" i="11"/>
  <c r="L918" i="11"/>
  <c r="M918" i="11"/>
  <c r="N918" i="11"/>
  <c r="O918" i="11"/>
  <c r="P918" i="11"/>
  <c r="Q918" i="11"/>
  <c r="R918" i="11"/>
  <c r="K920" i="11"/>
  <c r="L920" i="11"/>
  <c r="M920" i="11"/>
  <c r="N920" i="11"/>
  <c r="O920" i="11"/>
  <c r="P920" i="11"/>
  <c r="Q920" i="11"/>
  <c r="R920" i="11"/>
  <c r="K921" i="11"/>
  <c r="L921" i="11"/>
  <c r="M921" i="11"/>
  <c r="N921" i="11"/>
  <c r="O921" i="11"/>
  <c r="P921" i="11"/>
  <c r="Q921" i="11"/>
  <c r="R921" i="11"/>
  <c r="K922" i="11"/>
  <c r="L922" i="11"/>
  <c r="M922" i="11"/>
  <c r="N922" i="11"/>
  <c r="O922" i="11"/>
  <c r="P922" i="11"/>
  <c r="Q922" i="11"/>
  <c r="R922" i="11"/>
  <c r="K923" i="11"/>
  <c r="L923" i="11"/>
  <c r="M923" i="11"/>
  <c r="N923" i="11"/>
  <c r="O923" i="11"/>
  <c r="P923" i="11"/>
  <c r="Q923" i="11"/>
  <c r="R923" i="11"/>
  <c r="K924" i="11"/>
  <c r="L924" i="11"/>
  <c r="M924" i="11"/>
  <c r="N924" i="11"/>
  <c r="O924" i="11"/>
  <c r="P924" i="11"/>
  <c r="Q924" i="11"/>
  <c r="R924" i="11"/>
  <c r="K925" i="11"/>
  <c r="L925" i="11"/>
  <c r="M925" i="11"/>
  <c r="N925" i="11"/>
  <c r="O925" i="11"/>
  <c r="P925" i="11"/>
  <c r="Q925" i="11"/>
  <c r="R925" i="11"/>
  <c r="K926" i="11"/>
  <c r="L926" i="11"/>
  <c r="M926" i="11"/>
  <c r="N926" i="11"/>
  <c r="O926" i="11"/>
  <c r="P926" i="11"/>
  <c r="Q926" i="11"/>
  <c r="R926" i="11"/>
  <c r="K927" i="11"/>
  <c r="L927" i="11"/>
  <c r="M927" i="11"/>
  <c r="N927" i="11"/>
  <c r="O927" i="11"/>
  <c r="P927" i="11"/>
  <c r="Q927" i="11"/>
  <c r="R927" i="11"/>
  <c r="K928" i="11"/>
  <c r="L928" i="11"/>
  <c r="M928" i="11"/>
  <c r="N928" i="11"/>
  <c r="O928" i="11"/>
  <c r="P928" i="11"/>
  <c r="Q928" i="11"/>
  <c r="R928" i="11"/>
  <c r="K929" i="11"/>
  <c r="L929" i="11"/>
  <c r="M929" i="11"/>
  <c r="N929" i="11"/>
  <c r="O929" i="11"/>
  <c r="P929" i="11"/>
  <c r="Q929" i="11"/>
  <c r="R929" i="11"/>
  <c r="K930" i="11"/>
  <c r="L930" i="11"/>
  <c r="M930" i="11"/>
  <c r="N930" i="11"/>
  <c r="O930" i="11"/>
  <c r="P930" i="11"/>
  <c r="Q930" i="11"/>
  <c r="R930" i="11"/>
  <c r="K931" i="11"/>
  <c r="L931" i="11"/>
  <c r="M931" i="11"/>
  <c r="N931" i="11"/>
  <c r="O931" i="11"/>
  <c r="P931" i="11"/>
  <c r="Q931" i="11"/>
  <c r="R931" i="11"/>
  <c r="K932" i="11"/>
  <c r="L932" i="11"/>
  <c r="M932" i="11"/>
  <c r="N932" i="11"/>
  <c r="O932" i="11"/>
  <c r="P932" i="11"/>
  <c r="Q932" i="11"/>
  <c r="R932" i="11"/>
  <c r="K933" i="11"/>
  <c r="L933" i="11"/>
  <c r="M933" i="11"/>
  <c r="N933" i="11"/>
  <c r="O933" i="11"/>
  <c r="P933" i="11"/>
  <c r="Q933" i="11"/>
  <c r="R933" i="11"/>
  <c r="K934" i="11"/>
  <c r="L934" i="11"/>
  <c r="M934" i="11"/>
  <c r="N934" i="11"/>
  <c r="O934" i="11"/>
  <c r="P934" i="11"/>
  <c r="Q934" i="11"/>
  <c r="R934" i="11"/>
  <c r="K935" i="11"/>
  <c r="L935" i="11"/>
  <c r="M935" i="11"/>
  <c r="N935" i="11"/>
  <c r="O935" i="11"/>
  <c r="P935" i="11"/>
  <c r="Q935" i="11"/>
  <c r="R935" i="11"/>
  <c r="L19" i="11"/>
  <c r="M19" i="11"/>
  <c r="N19" i="11"/>
  <c r="O19" i="11"/>
  <c r="P19" i="11"/>
  <c r="Q19" i="11"/>
  <c r="R19" i="11"/>
  <c r="K19" i="11"/>
  <c r="H33" i="7" a="1"/>
  <c r="H33" i="7" s="1"/>
  <c r="H30" i="7" a="1"/>
  <c r="H30" i="7" s="1"/>
  <c r="C29" i="7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L544" i="4"/>
  <c r="L543" i="4"/>
  <c r="L542" i="4"/>
  <c r="L541" i="4"/>
  <c r="L540" i="4"/>
  <c r="L539" i="4"/>
  <c r="L538" i="4"/>
  <c r="L537" i="4"/>
  <c r="L536" i="4"/>
  <c r="L535" i="4"/>
  <c r="L534" i="4"/>
  <c r="L533" i="4"/>
  <c r="L532" i="4"/>
  <c r="L531" i="4"/>
  <c r="L530" i="4"/>
  <c r="L529" i="4"/>
  <c r="AA922" i="11" l="1" a="1"/>
  <c r="AA922" i="11" s="1"/>
  <c r="AJ922" i="11" s="1"/>
  <c r="AA921" i="11" a="1"/>
  <c r="AA921" i="11" s="1"/>
  <c r="AJ921" i="11" s="1"/>
  <c r="AA903" i="11" a="1"/>
  <c r="AA903" i="11" s="1"/>
  <c r="AJ903" i="11" s="1"/>
  <c r="AA904" i="11" a="1"/>
  <c r="AA904" i="11" s="1"/>
  <c r="AJ904" i="11" s="1"/>
  <c r="AA888" i="11" a="1"/>
  <c r="AA888" i="11" s="1"/>
  <c r="AJ888" i="11" s="1"/>
  <c r="AA886" i="11" a="1"/>
  <c r="AA886" i="11" s="1"/>
  <c r="AJ886" i="11" s="1"/>
  <c r="AA889" i="11" a="1"/>
  <c r="AA889" i="11" s="1"/>
  <c r="AJ889" i="11" s="1"/>
  <c r="AA887" i="11" a="1"/>
  <c r="AA887" i="11" s="1"/>
  <c r="AJ887" i="11" s="1"/>
  <c r="AA871" i="11" a="1"/>
  <c r="AA871" i="11" s="1"/>
  <c r="AJ871" i="11" s="1"/>
  <c r="AA872" i="11" a="1"/>
  <c r="AA872" i="11" s="1"/>
  <c r="AJ872" i="11" s="1"/>
  <c r="AA870" i="11" a="1"/>
  <c r="AA870" i="11" s="1"/>
  <c r="AJ870" i="11" s="1"/>
  <c r="AA836" i="11" a="1"/>
  <c r="AA836" i="11" s="1"/>
  <c r="AJ836" i="11" s="1"/>
  <c r="AA818" i="11" a="1"/>
  <c r="AA818" i="11" s="1"/>
  <c r="AJ818" i="11" s="1"/>
  <c r="AA821" i="11" a="1"/>
  <c r="AA821" i="11" s="1"/>
  <c r="AJ821" i="11" s="1"/>
  <c r="AA819" i="11" a="1"/>
  <c r="AA819" i="11" s="1"/>
  <c r="AJ819" i="11" s="1"/>
  <c r="AA803" i="11" a="1"/>
  <c r="AA803" i="11" s="1"/>
  <c r="AJ803" i="11" s="1"/>
  <c r="AA802" i="11" a="1"/>
  <c r="AA802" i="11" s="1"/>
  <c r="AJ802" i="11" s="1"/>
  <c r="AA786" i="11" a="1"/>
  <c r="AA786" i="11" s="1"/>
  <c r="AJ786" i="11" s="1"/>
  <c r="AA784" i="11" a="1"/>
  <c r="AA784" i="11" s="1"/>
  <c r="AJ784" i="11" s="1"/>
  <c r="AA787" i="11" a="1"/>
  <c r="AA787" i="11" s="1"/>
  <c r="AJ787" i="11" s="1"/>
  <c r="AA785" i="11" a="1"/>
  <c r="AA785" i="11" s="1"/>
  <c r="AJ785" i="11" s="1"/>
  <c r="AA769" i="11" a="1"/>
  <c r="AA769" i="11" s="1"/>
  <c r="AJ769" i="11" s="1"/>
  <c r="AA768" i="11" a="1"/>
  <c r="AA768" i="11" s="1"/>
  <c r="AJ768" i="11" s="1"/>
  <c r="AA734" i="11" a="1"/>
  <c r="AA734" i="11" s="1"/>
  <c r="AJ734" i="11" s="1"/>
  <c r="AA717" i="11" a="1"/>
  <c r="AA717" i="11" s="1"/>
  <c r="AJ717" i="11" s="1"/>
  <c r="AA719" i="11" a="1"/>
  <c r="AA719" i="11" s="1"/>
  <c r="AJ719" i="11" s="1"/>
  <c r="AA718" i="11" a="1"/>
  <c r="AA718" i="11" s="1"/>
  <c r="AJ718" i="11" s="1"/>
  <c r="AA699" i="11" a="1"/>
  <c r="AA699" i="11" s="1"/>
  <c r="AJ699" i="11" s="1"/>
  <c r="AA700" i="11" a="1"/>
  <c r="AA700" i="11" s="1"/>
  <c r="AJ700" i="11" s="1"/>
  <c r="AA701" i="11" a="1"/>
  <c r="AA701" i="11" s="1"/>
  <c r="AJ701" i="11" s="1"/>
  <c r="AA683" i="11" a="1"/>
  <c r="AA683" i="11" s="1"/>
  <c r="AJ683" i="11" s="1"/>
  <c r="AA684" i="11" a="1"/>
  <c r="AA684" i="11" s="1"/>
  <c r="AJ684" i="11" s="1"/>
  <c r="AA682" i="11" a="1"/>
  <c r="AA682" i="11" s="1"/>
  <c r="AJ682" i="11" s="1"/>
  <c r="AA667" i="11" a="1"/>
  <c r="AA667" i="11" s="1"/>
  <c r="AJ667" i="11" s="1"/>
  <c r="AA666" i="11" a="1"/>
  <c r="AA666" i="11" s="1"/>
  <c r="AJ666" i="11" s="1"/>
  <c r="AA648" i="11" a="1"/>
  <c r="AA648" i="11" s="1"/>
  <c r="AJ648" i="11" s="1"/>
  <c r="AA649" i="11" a="1"/>
  <c r="AA649" i="11" s="1"/>
  <c r="AJ649" i="11" s="1"/>
  <c r="AA631" i="11" a="1"/>
  <c r="AA631" i="11" s="1"/>
  <c r="AJ631" i="11" s="1"/>
  <c r="AA632" i="11" a="1"/>
  <c r="AA632" i="11" s="1"/>
  <c r="AJ632" i="11" s="1"/>
  <c r="AA614" i="11" a="1"/>
  <c r="AA614" i="11" s="1"/>
  <c r="AJ614" i="11" s="1"/>
  <c r="AA617" i="11" a="1"/>
  <c r="AA617" i="11" s="1"/>
  <c r="AJ617" i="11" s="1"/>
  <c r="AA615" i="11" a="1"/>
  <c r="AA615" i="11" s="1"/>
  <c r="AJ615" i="11" s="1"/>
  <c r="AA599" i="11" a="1"/>
  <c r="AA599" i="11" s="1"/>
  <c r="AJ599" i="11" s="1"/>
  <c r="AA597" i="11" a="1"/>
  <c r="AA597" i="11" s="1"/>
  <c r="AJ597" i="11" s="1"/>
  <c r="AA600" i="11" a="1"/>
  <c r="AA600" i="11" s="1"/>
  <c r="AJ600" i="11" s="1"/>
  <c r="AA598" i="11" a="1"/>
  <c r="AA598" i="11" s="1"/>
  <c r="AJ598" i="11" s="1"/>
  <c r="AA582" i="11" a="1"/>
  <c r="AA582" i="11" s="1"/>
  <c r="AJ582" i="11" s="1"/>
  <c r="AA580" i="11" a="1"/>
  <c r="AA580" i="11" s="1"/>
  <c r="AJ580" i="11" s="1"/>
  <c r="AA583" i="11" a="1"/>
  <c r="AA583" i="11" s="1"/>
  <c r="AJ583" i="11" s="1"/>
  <c r="AA581" i="11" a="1"/>
  <c r="AA581" i="11" s="1"/>
  <c r="AJ581" i="11" s="1"/>
  <c r="AA564" i="11" a="1"/>
  <c r="AA564" i="11" s="1"/>
  <c r="AJ564" i="11" s="1"/>
  <c r="AA548" i="11" a="1"/>
  <c r="AA548" i="11" s="1"/>
  <c r="AJ548" i="11" s="1"/>
  <c r="AA547" i="11" a="1"/>
  <c r="AA547" i="11" s="1"/>
  <c r="AJ547" i="11" s="1"/>
  <c r="AA529" i="11" a="1"/>
  <c r="AA529" i="11" s="1"/>
  <c r="AJ529" i="11" s="1"/>
  <c r="AA532" i="11" a="1"/>
  <c r="AA532" i="11" s="1"/>
  <c r="AJ532" i="11" s="1"/>
  <c r="AA530" i="11" a="1"/>
  <c r="AA530" i="11" s="1"/>
  <c r="AJ530" i="11" s="1"/>
  <c r="AA497" i="11" a="1"/>
  <c r="AA497" i="11" s="1"/>
  <c r="AJ497" i="11" s="1"/>
  <c r="AA496" i="11" a="1"/>
  <c r="AA496" i="11" s="1"/>
  <c r="AJ496" i="11" s="1"/>
  <c r="AA480" i="11" a="1"/>
  <c r="AA480" i="11" s="1"/>
  <c r="AJ480" i="11" s="1"/>
  <c r="AA481" i="11" a="1"/>
  <c r="AA481" i="11" s="1"/>
  <c r="AJ481" i="11" s="1"/>
  <c r="AA478" i="11" a="1"/>
  <c r="AA478" i="11" s="1"/>
  <c r="AJ478" i="11" s="1"/>
  <c r="AA479" i="11" a="1"/>
  <c r="AA479" i="11" s="1"/>
  <c r="AJ479" i="11" s="1"/>
  <c r="AA461" i="11" a="1"/>
  <c r="AA461" i="11" s="1"/>
  <c r="AJ461" i="11" s="1"/>
  <c r="AA462" i="11" a="1"/>
  <c r="AA462" i="11" s="1"/>
  <c r="AJ462" i="11" s="1"/>
  <c r="AA446" i="11" a="1"/>
  <c r="AA446" i="11" s="1"/>
  <c r="AJ446" i="11" s="1"/>
  <c r="AA444" i="11" a="1"/>
  <c r="AA444" i="11" s="1"/>
  <c r="AJ444" i="11" s="1"/>
  <c r="AA447" i="11" a="1"/>
  <c r="AA447" i="11" s="1"/>
  <c r="AJ447" i="11" s="1"/>
  <c r="AA429" i="11" a="1"/>
  <c r="AA429" i="11" s="1"/>
  <c r="AJ429" i="11" s="1"/>
  <c r="AA427" i="11" a="1"/>
  <c r="AA427" i="11" s="1"/>
  <c r="AJ427" i="11" s="1"/>
  <c r="AA430" i="11" a="1"/>
  <c r="AA430" i="11" s="1"/>
  <c r="AJ430" i="11" s="1"/>
  <c r="AA428" i="11" a="1"/>
  <c r="AA428" i="11" s="1"/>
  <c r="AJ428" i="11" s="1"/>
  <c r="AA412" i="11" a="1"/>
  <c r="AA412" i="11" s="1"/>
  <c r="AJ412" i="11" s="1"/>
  <c r="AA411" i="11" a="1"/>
  <c r="AA411" i="11" s="1"/>
  <c r="AJ411" i="11" s="1"/>
  <c r="AA396" i="11" a="1"/>
  <c r="AA396" i="11" s="1"/>
  <c r="AJ396" i="11" s="1"/>
  <c r="AA393" i="11" a="1"/>
  <c r="AA393" i="11" s="1"/>
  <c r="AJ393" i="11" s="1"/>
  <c r="AA394" i="11" a="1"/>
  <c r="AA394" i="11" s="1"/>
  <c r="AJ394" i="11" s="1"/>
  <c r="AA378" i="11" a="1"/>
  <c r="AA378" i="11" s="1"/>
  <c r="AJ378" i="11" s="1"/>
  <c r="AA376" i="11" a="1"/>
  <c r="AA376" i="11" s="1"/>
  <c r="AJ376" i="11" s="1"/>
  <c r="AA360" i="11" a="1"/>
  <c r="AA360" i="11" s="1"/>
  <c r="AJ360" i="11" s="1"/>
  <c r="AA361" i="11" a="1"/>
  <c r="AA361" i="11" s="1"/>
  <c r="AJ361" i="11" s="1"/>
  <c r="AA359" i="11" a="1"/>
  <c r="AA359" i="11" s="1"/>
  <c r="AJ359" i="11" s="1"/>
  <c r="AA342" i="11" a="1"/>
  <c r="AA342" i="11" s="1"/>
  <c r="AJ342" i="11" s="1"/>
  <c r="AA344" i="11" a="1"/>
  <c r="AA344" i="11" s="1"/>
  <c r="AJ344" i="11" s="1"/>
  <c r="AA345" i="11" a="1"/>
  <c r="AA345" i="11" s="1"/>
  <c r="AJ345" i="11" s="1"/>
  <c r="AA325" i="11" a="1"/>
  <c r="AA325" i="11" s="1"/>
  <c r="AJ325" i="11" s="1"/>
  <c r="AA328" i="11" a="1"/>
  <c r="AA328" i="11" s="1"/>
  <c r="AJ328" i="11" s="1"/>
  <c r="AA308" i="11" a="1"/>
  <c r="AA308" i="11" s="1"/>
  <c r="AJ308" i="11" s="1"/>
  <c r="AA309" i="11" a="1"/>
  <c r="AA309" i="11" s="1"/>
  <c r="AJ309" i="11" s="1"/>
  <c r="AA293" i="11" a="1"/>
  <c r="AA293" i="11" s="1"/>
  <c r="AJ293" i="11" s="1"/>
  <c r="AA291" i="11" a="1"/>
  <c r="AA291" i="11" s="1"/>
  <c r="AJ291" i="11" s="1"/>
  <c r="AA294" i="11" a="1"/>
  <c r="AA294" i="11" s="1"/>
  <c r="AJ294" i="11" s="1"/>
  <c r="AA292" i="11" a="1"/>
  <c r="AA292" i="11" s="1"/>
  <c r="AJ292" i="11" s="1"/>
  <c r="AA276" i="11" a="1"/>
  <c r="AA276" i="11" s="1"/>
  <c r="AJ276" i="11" s="1"/>
  <c r="AA275" i="11" a="1"/>
  <c r="AA275" i="11" s="1"/>
  <c r="AJ275" i="11" s="1"/>
  <c r="AA257" i="11" a="1"/>
  <c r="AA257" i="11" s="1"/>
  <c r="AJ257" i="11" s="1"/>
  <c r="AA260" i="11" a="1"/>
  <c r="AA260" i="11" s="1"/>
  <c r="AJ260" i="11" s="1"/>
  <c r="AA258" i="11" a="1"/>
  <c r="AA258" i="11" s="1"/>
  <c r="AJ258" i="11" s="1"/>
  <c r="AA241" i="11" a="1"/>
  <c r="AA241" i="11" s="1"/>
  <c r="AJ241" i="11" s="1"/>
  <c r="AA225" i="11" a="1"/>
  <c r="AA225" i="11" s="1"/>
  <c r="AJ225" i="11" s="1"/>
  <c r="AA223" i="11" a="1"/>
  <c r="AA223" i="11" s="1"/>
  <c r="AJ223" i="11" s="1"/>
  <c r="AA226" i="11" a="1"/>
  <c r="AA226" i="11" s="1"/>
  <c r="AJ226" i="11" s="1"/>
  <c r="AA224" i="11" a="1"/>
  <c r="AA224" i="11" s="1"/>
  <c r="AJ224" i="11" s="1"/>
  <c r="AA208" i="11" a="1"/>
  <c r="AA208" i="11" s="1"/>
  <c r="AJ208" i="11" s="1"/>
  <c r="AA206" i="11" a="1"/>
  <c r="AA206" i="11" s="1"/>
  <c r="AJ206" i="11" s="1"/>
  <c r="AA209" i="11" a="1"/>
  <c r="AA209" i="11" s="1"/>
  <c r="AJ209" i="11" s="1"/>
  <c r="AA207" i="11" a="1"/>
  <c r="AA207" i="11" s="1"/>
  <c r="AJ207" i="11" s="1"/>
  <c r="AA191" i="11" a="1"/>
  <c r="AA191" i="11" s="1"/>
  <c r="AJ191" i="11" s="1"/>
  <c r="AA190" i="11" a="1"/>
  <c r="AA190" i="11" s="1"/>
  <c r="AJ190" i="11" s="1"/>
  <c r="AA174" i="11" a="1"/>
  <c r="AA174" i="11" s="1"/>
  <c r="AJ174" i="11" s="1"/>
  <c r="AA173" i="11" a="1"/>
  <c r="AA173" i="11" s="1"/>
  <c r="AJ173" i="11" s="1"/>
  <c r="AA155" i="11" a="1"/>
  <c r="AA155" i="11" s="1"/>
  <c r="AJ155" i="11" s="1"/>
  <c r="AA156" i="11" a="1"/>
  <c r="AA156" i="11" s="1"/>
  <c r="AJ156" i="11" s="1"/>
  <c r="AA122" i="11" a="1"/>
  <c r="AA122" i="11" s="1"/>
  <c r="AJ122" i="11" s="1"/>
  <c r="AA124" i="11" a="1"/>
  <c r="AA124" i="11" s="1"/>
  <c r="AJ124" i="11" s="1"/>
  <c r="AA123" i="11" a="1"/>
  <c r="AA123" i="11" s="1"/>
  <c r="AJ123" i="11" s="1"/>
  <c r="AA106" i="11" a="1"/>
  <c r="AA106" i="11" s="1"/>
  <c r="AJ106" i="11" s="1"/>
  <c r="AA104" i="11" a="1"/>
  <c r="AA104" i="11" s="1"/>
  <c r="AJ104" i="11" s="1"/>
  <c r="AA107" i="11" a="1"/>
  <c r="AA107" i="11" s="1"/>
  <c r="AJ107" i="11" s="1"/>
  <c r="AA105" i="11" a="1"/>
  <c r="AA105" i="11" s="1"/>
  <c r="AJ105" i="11" s="1"/>
  <c r="AA89" i="11" a="1"/>
  <c r="AA89" i="11" s="1"/>
  <c r="AJ89" i="11" s="1"/>
  <c r="AA88" i="11" a="1"/>
  <c r="AA88" i="11" s="1"/>
  <c r="AJ88" i="11" s="1"/>
  <c r="AA70" i="11" a="1"/>
  <c r="AA70" i="11" s="1"/>
  <c r="AJ70" i="11" s="1"/>
  <c r="AA71" i="11" a="1"/>
  <c r="AA71" i="11" s="1"/>
  <c r="AJ71" i="11" s="1"/>
  <c r="AA54" i="11" a="1"/>
  <c r="AA54" i="11" s="1"/>
  <c r="AJ54" i="11" s="1"/>
  <c r="AA55" i="11" a="1"/>
  <c r="AA55" i="11" s="1"/>
  <c r="AJ55" i="11" s="1"/>
  <c r="AA56" i="11" a="1"/>
  <c r="AA56" i="11" s="1"/>
  <c r="AJ56" i="11" s="1"/>
  <c r="AA53" i="11" a="1"/>
  <c r="AA53" i="11" s="1"/>
  <c r="AJ53" i="11" s="1"/>
  <c r="AA37" i="11" a="1"/>
  <c r="AA37" i="11" s="1"/>
  <c r="AJ37" i="11" s="1"/>
  <c r="AA36" i="11" a="1"/>
  <c r="AA36" i="11" s="1"/>
  <c r="AJ36" i="11" s="1"/>
  <c r="AA39" i="11" a="1"/>
  <c r="AA39" i="11" s="1"/>
  <c r="AJ39" i="11" s="1"/>
  <c r="D30" i="7"/>
  <c r="D29" i="7"/>
  <c r="C24" i="7"/>
  <c r="D23" i="7"/>
  <c r="D3" i="7"/>
  <c r="D2" i="7"/>
  <c r="L935" i="4"/>
  <c r="L934" i="4"/>
  <c r="L933" i="4"/>
  <c r="L932" i="4"/>
  <c r="L931" i="4"/>
  <c r="L930" i="4"/>
  <c r="L929" i="4"/>
  <c r="L928" i="4"/>
  <c r="L927" i="4"/>
  <c r="L926" i="4"/>
  <c r="L925" i="4"/>
  <c r="L924" i="4"/>
  <c r="L923" i="4"/>
  <c r="L922" i="4"/>
  <c r="L921" i="4"/>
  <c r="L920" i="4"/>
  <c r="L357" i="4"/>
  <c r="L356" i="4"/>
  <c r="L355" i="4"/>
  <c r="L354" i="4"/>
  <c r="L353" i="4"/>
  <c r="L352" i="4"/>
  <c r="L351" i="4"/>
  <c r="L350" i="4"/>
  <c r="L349" i="4"/>
  <c r="L348" i="4"/>
  <c r="L347" i="4"/>
  <c r="L346" i="4"/>
  <c r="L345" i="4"/>
  <c r="L344" i="4"/>
  <c r="L343" i="4"/>
  <c r="L342" i="4"/>
  <c r="L374" i="4"/>
  <c r="L373" i="4"/>
  <c r="L372" i="4"/>
  <c r="L371" i="4"/>
  <c r="L370" i="4"/>
  <c r="L369" i="4"/>
  <c r="L368" i="4"/>
  <c r="L367" i="4"/>
  <c r="L366" i="4"/>
  <c r="L365" i="4"/>
  <c r="L364" i="4"/>
  <c r="L363" i="4"/>
  <c r="L362" i="4"/>
  <c r="L361" i="4"/>
  <c r="L360" i="4"/>
  <c r="L359" i="4"/>
  <c r="L782" i="4"/>
  <c r="L781" i="4"/>
  <c r="L780" i="4"/>
  <c r="L779" i="4"/>
  <c r="L778" i="4"/>
  <c r="L777" i="4"/>
  <c r="L776" i="4"/>
  <c r="L775" i="4"/>
  <c r="L774" i="4"/>
  <c r="L773" i="4"/>
  <c r="L772" i="4"/>
  <c r="L771" i="4"/>
  <c r="L770" i="4"/>
  <c r="L769" i="4"/>
  <c r="L768" i="4"/>
  <c r="L767" i="4"/>
  <c r="L765" i="4"/>
  <c r="L764" i="4"/>
  <c r="L763" i="4"/>
  <c r="L762" i="4"/>
  <c r="L761" i="4"/>
  <c r="L760" i="4"/>
  <c r="L759" i="4"/>
  <c r="L758" i="4"/>
  <c r="L757" i="4"/>
  <c r="L756" i="4"/>
  <c r="L755" i="4"/>
  <c r="L754" i="4"/>
  <c r="L753" i="4"/>
  <c r="L752" i="4"/>
  <c r="L751" i="4"/>
  <c r="L750" i="4"/>
  <c r="L748" i="4"/>
  <c r="L747" i="4"/>
  <c r="L746" i="4"/>
  <c r="L745" i="4"/>
  <c r="L744" i="4"/>
  <c r="L743" i="4"/>
  <c r="L742" i="4"/>
  <c r="L741" i="4"/>
  <c r="L740" i="4"/>
  <c r="L739" i="4"/>
  <c r="L738" i="4"/>
  <c r="L737" i="4"/>
  <c r="L736" i="4"/>
  <c r="L735" i="4"/>
  <c r="L734" i="4"/>
  <c r="L733" i="4"/>
  <c r="L731" i="4"/>
  <c r="L730" i="4"/>
  <c r="L729" i="4"/>
  <c r="L728" i="4"/>
  <c r="L727" i="4"/>
  <c r="L726" i="4"/>
  <c r="L725" i="4"/>
  <c r="L724" i="4"/>
  <c r="L723" i="4"/>
  <c r="L722" i="4"/>
  <c r="L721" i="4"/>
  <c r="L720" i="4"/>
  <c r="L719" i="4"/>
  <c r="L718" i="4"/>
  <c r="L717" i="4"/>
  <c r="L716" i="4"/>
  <c r="L207" i="4"/>
  <c r="L208" i="4"/>
  <c r="L209" i="4"/>
  <c r="L210" i="4"/>
  <c r="L211" i="4"/>
  <c r="L212" i="4"/>
  <c r="L213" i="4"/>
  <c r="L214" i="4"/>
  <c r="L215" i="4"/>
  <c r="L216" i="4"/>
  <c r="L217" i="4"/>
  <c r="L218" i="4"/>
  <c r="L219" i="4"/>
  <c r="L220" i="4"/>
  <c r="L221" i="4"/>
  <c r="L222" i="4"/>
  <c r="L223" i="4"/>
  <c r="L224" i="4"/>
  <c r="L225" i="4"/>
  <c r="L226" i="4"/>
  <c r="L227" i="4"/>
  <c r="L228" i="4"/>
  <c r="L229" i="4"/>
  <c r="L230" i="4"/>
  <c r="L231" i="4"/>
  <c r="L232" i="4"/>
  <c r="L233" i="4"/>
  <c r="L234" i="4"/>
  <c r="L235" i="4"/>
  <c r="L236" i="4"/>
  <c r="L237" i="4"/>
  <c r="L238" i="4"/>
  <c r="L239" i="4"/>
  <c r="L240" i="4"/>
  <c r="L241" i="4"/>
  <c r="L242" i="4"/>
  <c r="L243" i="4"/>
  <c r="L244" i="4"/>
  <c r="L245" i="4"/>
  <c r="L246" i="4"/>
  <c r="L247" i="4"/>
  <c r="L248" i="4"/>
  <c r="L249" i="4"/>
  <c r="L250" i="4"/>
  <c r="L251" i="4"/>
  <c r="L252" i="4"/>
  <c r="L253" i="4"/>
  <c r="L254" i="4"/>
  <c r="L255" i="4"/>
  <c r="L256" i="4"/>
  <c r="L257" i="4"/>
  <c r="L258" i="4"/>
  <c r="L259" i="4"/>
  <c r="L260" i="4"/>
  <c r="L261" i="4"/>
  <c r="L262" i="4"/>
  <c r="L263" i="4"/>
  <c r="L264" i="4"/>
  <c r="L265" i="4"/>
  <c r="L266" i="4"/>
  <c r="L267" i="4"/>
  <c r="L268" i="4"/>
  <c r="L269" i="4"/>
  <c r="L270" i="4"/>
  <c r="L271" i="4"/>
  <c r="L272" i="4"/>
  <c r="L206" i="4"/>
  <c r="F29" i="7" l="1"/>
  <c r="E29" i="7"/>
  <c r="D31" i="7"/>
  <c r="F30" i="7"/>
  <c r="E30" i="7"/>
  <c r="E23" i="7"/>
  <c r="F23" i="7"/>
  <c r="D24" i="7"/>
  <c r="C25" i="7"/>
  <c r="D25" i="7" s="1"/>
  <c r="F2" i="7"/>
  <c r="E2" i="7"/>
  <c r="D4" i="7"/>
  <c r="F3" i="7"/>
  <c r="E3" i="7"/>
  <c r="E31" i="7" l="1"/>
  <c r="F31" i="7"/>
  <c r="D32" i="7"/>
  <c r="E25" i="7"/>
  <c r="F25" i="7"/>
  <c r="E24" i="7"/>
  <c r="F24" i="7"/>
  <c r="F4" i="7"/>
  <c r="E4" i="7"/>
  <c r="D5" i="7"/>
  <c r="F32" i="7" l="1"/>
  <c r="E32" i="7"/>
  <c r="D33" i="7"/>
  <c r="D6" i="7"/>
  <c r="F5" i="7"/>
  <c r="E5" i="7"/>
  <c r="D34" i="7" l="1"/>
  <c r="F33" i="7"/>
  <c r="E33" i="7"/>
  <c r="D7" i="7"/>
  <c r="F6" i="7"/>
  <c r="E6" i="7"/>
  <c r="F34" i="7" l="1"/>
  <c r="E34" i="7"/>
  <c r="D35" i="7"/>
  <c r="F7" i="7"/>
  <c r="E7" i="7"/>
  <c r="D8" i="7"/>
  <c r="D36" i="7" l="1"/>
  <c r="F35" i="7"/>
  <c r="E35" i="7"/>
  <c r="F8" i="7"/>
  <c r="E8" i="7"/>
  <c r="D9" i="7"/>
  <c r="F36" i="7" l="1"/>
  <c r="E36" i="7"/>
  <c r="D37" i="7"/>
  <c r="F9" i="7"/>
  <c r="E9" i="7"/>
  <c r="D10" i="7"/>
  <c r="E37" i="7" l="1"/>
  <c r="F37" i="7"/>
  <c r="D38" i="7"/>
  <c r="D11" i="7"/>
  <c r="F10" i="7"/>
  <c r="E10" i="7"/>
  <c r="D39" i="7" l="1"/>
  <c r="F38" i="7"/>
  <c r="E38" i="7"/>
  <c r="E11" i="7"/>
  <c r="F11" i="7"/>
  <c r="D12" i="7"/>
  <c r="D40" i="7" l="1"/>
  <c r="E39" i="7"/>
  <c r="F39" i="7"/>
  <c r="D13" i="7"/>
  <c r="F12" i="7"/>
  <c r="E12" i="7"/>
  <c r="F40" i="7" l="1"/>
  <c r="E40" i="7"/>
  <c r="D41" i="7"/>
  <c r="E13" i="7"/>
  <c r="F13" i="7"/>
  <c r="D14" i="7"/>
  <c r="F41" i="7" l="1"/>
  <c r="E41" i="7"/>
  <c r="D42" i="7"/>
  <c r="D15" i="7"/>
  <c r="F14" i="7"/>
  <c r="E14" i="7"/>
  <c r="D43" i="7" l="1"/>
  <c r="F42" i="7"/>
  <c r="E42" i="7"/>
  <c r="F15" i="7"/>
  <c r="E15" i="7"/>
  <c r="D16" i="7"/>
  <c r="D44" i="7" l="1"/>
  <c r="E43" i="7"/>
  <c r="F43" i="7"/>
  <c r="D17" i="7"/>
  <c r="F16" i="7"/>
  <c r="E16" i="7"/>
  <c r="F44" i="7" l="1"/>
  <c r="E44" i="7"/>
  <c r="D45" i="7"/>
  <c r="E17" i="7"/>
  <c r="F17" i="7"/>
  <c r="D18" i="7"/>
  <c r="E45" i="7" l="1"/>
  <c r="F45" i="7"/>
  <c r="D46" i="7"/>
  <c r="D19" i="7"/>
  <c r="F18" i="7"/>
  <c r="E18" i="7"/>
  <c r="D47" i="7" l="1"/>
  <c r="F46" i="7"/>
  <c r="E46" i="7"/>
  <c r="E19" i="7"/>
  <c r="F19" i="7"/>
  <c r="D20" i="7"/>
  <c r="E47" i="7" l="1"/>
  <c r="F47" i="7"/>
  <c r="D48" i="7"/>
  <c r="F20" i="7"/>
  <c r="E20" i="7"/>
  <c r="D22" i="7"/>
  <c r="D21" i="7"/>
  <c r="D49" i="7" l="1"/>
  <c r="F48" i="7"/>
  <c r="E48" i="7"/>
  <c r="F21" i="7"/>
  <c r="E21" i="7"/>
  <c r="F22" i="7"/>
  <c r="H6" i="7" s="1" a="1"/>
  <c r="H6" i="7" s="1"/>
  <c r="E22" i="7"/>
  <c r="H3" i="7" s="1" a="1"/>
  <c r="H3" i="7" s="1"/>
  <c r="F49" i="7" l="1"/>
  <c r="E49" i="7"/>
  <c r="D50" i="7"/>
  <c r="D52" i="7" l="1"/>
  <c r="D51" i="7"/>
  <c r="F50" i="7"/>
  <c r="E50" i="7"/>
  <c r="E51" i="7" l="1"/>
  <c r="F51" i="7"/>
  <c r="F52" i="7"/>
  <c r="E5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<sst xmlns="http://schemas.openxmlformats.org/spreadsheetml/2006/main" count="1077" uniqueCount="578">
  <si>
    <t>Dirt</t>
  </si>
  <si>
    <t>Character 1 in address position 0</t>
  </si>
  <si>
    <t xml:space="preserve">  0    0    0    0    0    0    0    0   0</t>
  </si>
  <si>
    <t xml:space="preserve">  0    0    0    0    0    0    0    0   1</t>
  </si>
  <si>
    <t xml:space="preserve">  0    0    0    0    0    0    0    0   2</t>
  </si>
  <si>
    <t xml:space="preserve">  0    0    0    0    0    0    0    0   3</t>
  </si>
  <si>
    <t xml:space="preserve">  0    0    0    0    0    0    0    0   4</t>
  </si>
  <si>
    <t xml:space="preserve">  0    0    0    0    0    0    0    0   5</t>
  </si>
  <si>
    <t xml:space="preserve">  0    0    0    0    0    0    0    0   6</t>
  </si>
  <si>
    <t xml:space="preserve">  0    0    0    0    0    0    0    0   7</t>
  </si>
  <si>
    <t xml:space="preserve">  0    0    0    0    0    0    0    0   8</t>
  </si>
  <si>
    <t xml:space="preserve">  0    0    0    0    0    0    0    0   9</t>
  </si>
  <si>
    <t xml:space="preserve">  0    0    0    0    0    0    0    0   10</t>
  </si>
  <si>
    <t xml:space="preserve">  0    0    0    0    0    0    0    0   11</t>
  </si>
  <si>
    <t xml:space="preserve">  0    0    0    0    0    0    0    0   12</t>
  </si>
  <si>
    <t xml:space="preserve">  0    0    0    0    0    0    0    0   13</t>
  </si>
  <si>
    <t xml:space="preserve">  0    0    0    0    0    0    0    0   14</t>
  </si>
  <si>
    <t xml:space="preserve">  0    0    0    0    0    0    0    0   15</t>
  </si>
  <si>
    <t>Character 2 in address position 32</t>
  </si>
  <si>
    <t xml:space="preserve">  0    0    3    3    3    0    0    0   0</t>
  </si>
  <si>
    <t xml:space="preserve">  0    3    1    3    1    3    0    0   1</t>
  </si>
  <si>
    <t xml:space="preserve">  3    1    3    3    3    1    3    0   2</t>
  </si>
  <si>
    <t xml:space="preserve">  1    1    2    1    1    3    3    3   3</t>
  </si>
  <si>
    <t xml:space="preserve">  1    2    2    1    1    3    3    3   4</t>
  </si>
  <si>
    <t xml:space="preserve">  2    2    1    1    2    1    3    3   5</t>
  </si>
  <si>
    <t xml:space="preserve">  2    1    1    1    1    1    3    3   6</t>
  </si>
  <si>
    <t xml:space="preserve">  1    1    1    1    1    2    3    3   7</t>
  </si>
  <si>
    <t xml:space="preserve">  1    0    1    1    1    1    2    3   8</t>
  </si>
  <si>
    <t xml:space="preserve">  1    1    0    1    1    1    1    2   9</t>
  </si>
  <si>
    <t xml:space="preserve">  1    0    1    1    1    1    1    1   10</t>
  </si>
  <si>
    <t xml:space="preserve">  1    1    0    1    1    1    1    1   11</t>
  </si>
  <si>
    <t xml:space="preserve">  1    1    2    0    1    1    1    0   12</t>
  </si>
  <si>
    <t xml:space="preserve">  1    2    2    2    1    1    1    0   13</t>
  </si>
  <si>
    <t xml:space="preserve">  0    2    1    0    1    1    0    0   14</t>
  </si>
  <si>
    <t xml:space="preserve">  0    0    1    1    1    0    0    0   15</t>
  </si>
  <si>
    <t>Character 3 in address position 64</t>
  </si>
  <si>
    <t xml:space="preserve">  0    0    0    3    3    0    0    0   0</t>
  </si>
  <si>
    <t xml:space="preserve">  0    0    3    1    0    3    0    0   1</t>
  </si>
  <si>
    <t xml:space="preserve">  0    3    0    0    1    0    3    0   2</t>
  </si>
  <si>
    <t xml:space="preserve">  0    3    0    0    0    0    3    0   3</t>
  </si>
  <si>
    <t xml:space="preserve">  3    0    0    0    0    0    0    3   4</t>
  </si>
  <si>
    <t xml:space="preserve">  3    0    0    0    0    0    0    3   5</t>
  </si>
  <si>
    <t xml:space="preserve">  0    0    0    0    0    0    0    3   6</t>
  </si>
  <si>
    <t xml:space="preserve">  3    0    0    0    0    0    0    0   7</t>
  </si>
  <si>
    <t xml:space="preserve">  3    0    0    0    0    0    0    3   8</t>
  </si>
  <si>
    <t xml:space="preserve">  0    0    0    0    0    1    0    3   9</t>
  </si>
  <si>
    <t xml:space="preserve">  3    0    0    0    0    0    0    3   10</t>
  </si>
  <si>
    <t xml:space="preserve">  3    0    0    0    1    0    0    3   11</t>
  </si>
  <si>
    <t xml:space="preserve">  0    3    1    0    0    0    3    0   12</t>
  </si>
  <si>
    <t xml:space="preserve">  0    3    0    2    0    1    3    0   13</t>
  </si>
  <si>
    <t xml:space="preserve">  0    0    3    1    2    3    0    0   14</t>
  </si>
  <si>
    <t xml:space="preserve">  0    0    0    3    3    0    0    0   15</t>
  </si>
  <si>
    <t>Character 4 in address position 96</t>
  </si>
  <si>
    <t xml:space="preserve">  0    0    0    3    0    0    0    0   0</t>
  </si>
  <si>
    <t xml:space="preserve">  0    0    0    3    0    0    0    0   1</t>
  </si>
  <si>
    <t xml:space="preserve">  0    0    1    3    3    0    0    0   2</t>
  </si>
  <si>
    <t xml:space="preserve">  0    0    3    1    3    0    0    0   3</t>
  </si>
  <si>
    <t xml:space="preserve">  0    3    3    3    1    3    0    0   4</t>
  </si>
  <si>
    <t xml:space="preserve">  0    1    3    3    3    1    0    0   5</t>
  </si>
  <si>
    <t xml:space="preserve">  3    3    1    3    3    3    1    0   6</t>
  </si>
  <si>
    <t xml:space="preserve">  3    3    3    1    3    3    3    0   7</t>
  </si>
  <si>
    <t xml:space="preserve">  1    3    3    3    1    3    3    0   8</t>
  </si>
  <si>
    <t xml:space="preserve">  3    1    3    3    3    1    3    0   9</t>
  </si>
  <si>
    <t xml:space="preserve">  0    3    1    3    3    3    0    0   10</t>
  </si>
  <si>
    <t xml:space="preserve">  0    3    3    1    3    3    0    0   11</t>
  </si>
  <si>
    <t xml:space="preserve">  0    0    3    3    1    0    0    0   12</t>
  </si>
  <si>
    <t xml:space="preserve">  0    0    3    3    3    0    0    0   13</t>
  </si>
  <si>
    <t xml:space="preserve">  0    0    0    3    0    0    0    0   14</t>
  </si>
  <si>
    <t xml:space="preserve">  0    0    0    1    0    0    0    0   15</t>
  </si>
  <si>
    <t>Character 5 in address position 128</t>
  </si>
  <si>
    <t xml:space="preserve">  0    0    3    1    3    0    0    0   2</t>
  </si>
  <si>
    <t xml:space="preserve">  0    0    3    3    1    0    0    0   3</t>
  </si>
  <si>
    <t xml:space="preserve">  0    1    3    3    3    1    0    0   4</t>
  </si>
  <si>
    <t xml:space="preserve">  0    3    1    3    3    3    0    0   5</t>
  </si>
  <si>
    <t xml:space="preserve">  3    3    3    1    3    3    3    0   6</t>
  </si>
  <si>
    <t xml:space="preserve">  1    3    3    3    1    3    3    0   7</t>
  </si>
  <si>
    <t xml:space="preserve">  3    1    3    3    3    1    3    0   8</t>
  </si>
  <si>
    <t xml:space="preserve">  3    3    1    3    3    3    1    0   9</t>
  </si>
  <si>
    <t xml:space="preserve">  0    3    3    1    3    3    0    0   10</t>
  </si>
  <si>
    <t xml:space="preserve">  0    3    3    3    1    3    0    0   11</t>
  </si>
  <si>
    <t xml:space="preserve">  0    0    3    3    3    0    0    0   12</t>
  </si>
  <si>
    <t xml:space="preserve">  0    0    1    3    3    0    0    0   13</t>
  </si>
  <si>
    <t xml:space="preserve">  0    0    0    1    0    0    0    0   14</t>
  </si>
  <si>
    <t xml:space="preserve">  0    0    0    3    0    0    0    0   15</t>
  </si>
  <si>
    <t>Character 6 in address position 160</t>
  </si>
  <si>
    <t xml:space="preserve">  0    0    0    1    0    0    0    0   1</t>
  </si>
  <si>
    <t xml:space="preserve">  0    0    3    3    1    0    0    0   2</t>
  </si>
  <si>
    <t xml:space="preserve">  0    0    3    3    3    0    0    0   3</t>
  </si>
  <si>
    <t xml:space="preserve">  0    3    1    3    3    3    0    0   4</t>
  </si>
  <si>
    <t xml:space="preserve">  0    3    3    1    3    3    0    0   5</t>
  </si>
  <si>
    <t xml:space="preserve">  1    3    3    3    1    3    3    0   6</t>
  </si>
  <si>
    <t xml:space="preserve">  3    1    3    3    3    1    3    0   7</t>
  </si>
  <si>
    <t xml:space="preserve">  3    3    1    3    3    3    1    0   8</t>
  </si>
  <si>
    <t xml:space="preserve">  3    3    3    1    3    3    3    0   9</t>
  </si>
  <si>
    <t xml:space="preserve">  0    3    3    3    1    3    0    0   10</t>
  </si>
  <si>
    <t xml:space="preserve">  0    1    3    3    3    1    0    0   11</t>
  </si>
  <si>
    <t xml:space="preserve">  0    0    1    3    3    0    0    0   12</t>
  </si>
  <si>
    <t xml:space="preserve">  0    0    3    1    3    0    0    0   13</t>
  </si>
  <si>
    <t>Character 7 in address position 192</t>
  </si>
  <si>
    <t xml:space="preserve">  0    0    0    1    0    0    0    0   0</t>
  </si>
  <si>
    <t xml:space="preserve">  0    0    3    3    3    0    0    0   2</t>
  </si>
  <si>
    <t xml:space="preserve">  0    0    1    3    3    0    0    0   3</t>
  </si>
  <si>
    <t xml:space="preserve">  0    3    3    1    3    3    0    0   4</t>
  </si>
  <si>
    <t xml:space="preserve">  0    3    3    3    1    3    0    0   5</t>
  </si>
  <si>
    <t xml:space="preserve">  3    1    3    3    3    1    3    0   6</t>
  </si>
  <si>
    <t xml:space="preserve">  3    3    1    3    3    3    1    0   7</t>
  </si>
  <si>
    <t xml:space="preserve">  3    3    3    1    3    3    3    0   8</t>
  </si>
  <si>
    <t xml:space="preserve">  1    3    3    3    1    3    3    0   9</t>
  </si>
  <si>
    <t xml:space="preserve">  0    1    3    3    3    1    0    0   10</t>
  </si>
  <si>
    <t xml:space="preserve">  0    3    1    3    3    3    0    0   11</t>
  </si>
  <si>
    <t xml:space="preserve">  0    0    3    1    3    0    0    0   12</t>
  </si>
  <si>
    <t xml:space="preserve">  0    0    3    3    1    0    0    0   13</t>
  </si>
  <si>
    <t>Character 8 in address position 224</t>
  </si>
  <si>
    <t xml:space="preserve">  1    1    1    1    1    1    1    1   0</t>
  </si>
  <si>
    <t xml:space="preserve">  1    1    1    1    1    1    1    1   1</t>
  </si>
  <si>
    <t xml:space="preserve">  1    0    0    1    1    0    0    1   2</t>
  </si>
  <si>
    <t xml:space="preserve">  1    0    0    1    1    0    0    1   3</t>
  </si>
  <si>
    <t xml:space="preserve">  1    3    0    1    1    3    0    1   4</t>
  </si>
  <si>
    <t xml:space="preserve">  1    3    0    1    1    3    0    1   5</t>
  </si>
  <si>
    <t xml:space="preserve">  1    1    1    1    1    1    1    1   6</t>
  </si>
  <si>
    <t xml:space="preserve">  1    1    1    1    1    1    1    1   7</t>
  </si>
  <si>
    <t xml:space="preserve">  1    1    1    1    1    1    1    1   8</t>
  </si>
  <si>
    <t xml:space="preserve">  1    1    1    1    1    1    1    1   9</t>
  </si>
  <si>
    <t xml:space="preserve">  1    0    0    1    1    0    0    1   10</t>
  </si>
  <si>
    <t xml:space="preserve">  1    0    0    1    1    0    0    1   11</t>
  </si>
  <si>
    <t xml:space="preserve">  1    3    0    1    1    3    0    1   12</t>
  </si>
  <si>
    <t xml:space="preserve">  1    3    0    1    1    3    0    1   13</t>
  </si>
  <si>
    <t xml:space="preserve">  1    1    1    1    1    1    1    1   14</t>
  </si>
  <si>
    <t xml:space="preserve">  1    1    1    1    1    1    1    1   15</t>
  </si>
  <si>
    <t>Character 9 in address position 256</t>
  </si>
  <si>
    <t>Character 10 in address position 288</t>
  </si>
  <si>
    <t xml:space="preserve">  1    0    0    0    0    0    0    1   2</t>
  </si>
  <si>
    <t xml:space="preserve">  1    0    0    0    0    0    0    1   3</t>
  </si>
  <si>
    <t xml:space="preserve">  1    0    0    0    0    0    0    1   4</t>
  </si>
  <si>
    <t xml:space="preserve">  1    0    0    0    0    0    0    1   5</t>
  </si>
  <si>
    <t xml:space="preserve">  1    0    0    0    0    0    0    1   6</t>
  </si>
  <si>
    <t xml:space="preserve">  1    0    0    0    0    0    0    1   7</t>
  </si>
  <si>
    <t xml:space="preserve">  1    0    0    0    0    0    0    1   8</t>
  </si>
  <si>
    <t xml:space="preserve">  1    0    0    0    0    0    0    1   9</t>
  </si>
  <si>
    <t xml:space="preserve">  1    0    0    0    0    0    0    1   10</t>
  </si>
  <si>
    <t xml:space="preserve">  1    0    0    0    0    0    0    1   11</t>
  </si>
  <si>
    <t xml:space="preserve">  1    0    0    0    0    0    0    1   12</t>
  </si>
  <si>
    <t xml:space="preserve">  1    0    0    0    0    0    0    1   13</t>
  </si>
  <si>
    <t>Character 11 in address position 320</t>
  </si>
  <si>
    <t xml:space="preserve">  0    3    3    3    3    3    3    0   0</t>
  </si>
  <si>
    <t xml:space="preserve">  0    1    3    3    3    3    3    0   1</t>
  </si>
  <si>
    <t xml:space="preserve">  0    1    1    1    1    1    1    0   2</t>
  </si>
  <si>
    <t xml:space="preserve">  3    3    3    0    0    3    3    3   4</t>
  </si>
  <si>
    <t xml:space="preserve">  3    3    3    0    0    1    3    3   5</t>
  </si>
  <si>
    <t xml:space="preserve">  1    1    1    0    0    1    1    1   6</t>
  </si>
  <si>
    <t xml:space="preserve">  0    3    3    3    3    3    3    0   8</t>
  </si>
  <si>
    <t xml:space="preserve">  0    1    3    3    3    3    3    0   9</t>
  </si>
  <si>
    <t xml:space="preserve">  0    1    1    1    1    1    1    0   10</t>
  </si>
  <si>
    <t xml:space="preserve">  3    3    3    0    0    3    3    3   12</t>
  </si>
  <si>
    <t xml:space="preserve">  3    3    3    0    0    1    3    3   13</t>
  </si>
  <si>
    <t xml:space="preserve">  1    1    1    0    0    1    1    1   14</t>
  </si>
  <si>
    <t>Character 12 in address position 352</t>
  </si>
  <si>
    <t>Character 13 in address position 384</t>
  </si>
  <si>
    <t xml:space="preserve">  0    0    0    3    0    0    0    0   4</t>
  </si>
  <si>
    <t xml:space="preserve">  0    3    0    0    3    0    0    0   5</t>
  </si>
  <si>
    <t xml:space="preserve">  0    0    0    1    0    0    0    0   6</t>
  </si>
  <si>
    <t xml:space="preserve">  0    0    3    0    3    0    3    0   7</t>
  </si>
  <si>
    <t xml:space="preserve">  0    0    0    2    2    1    0    0   8</t>
  </si>
  <si>
    <t xml:space="preserve">  0    0    1    3    2    3    0    0   9</t>
  </si>
  <si>
    <t xml:space="preserve">  0    0    3    0    1    0    0    0   10</t>
  </si>
  <si>
    <t xml:space="preserve">  0    0    0    3    0    0    0    0   12</t>
  </si>
  <si>
    <t>Character 14 in address position 416</t>
  </si>
  <si>
    <t xml:space="preserve">  0    0    0    3    0    0    0    0   3</t>
  </si>
  <si>
    <t xml:space="preserve">  3    0    0    0    3    0    0    0   4</t>
  </si>
  <si>
    <t xml:space="preserve">  0    0    0    1    0    0    0    0   5</t>
  </si>
  <si>
    <t xml:space="preserve">  0    0    0    0    0    3    0    0   6</t>
  </si>
  <si>
    <t xml:space="preserve">  0    3    0    0    0    2    0    3   7</t>
  </si>
  <si>
    <t xml:space="preserve">  0    0    2    0    0    0    1    0   8</t>
  </si>
  <si>
    <t xml:space="preserve">  0    1    0    0    2    0    3    0   10</t>
  </si>
  <si>
    <t xml:space="preserve">  0    0    3    0    1    0    0    0   11</t>
  </si>
  <si>
    <t xml:space="preserve">  0    3    0    0    0    0    0    0   12</t>
  </si>
  <si>
    <t xml:space="preserve">  0    0    0    3    0    0    0    0   13</t>
  </si>
  <si>
    <t>Character 15 in address position 448</t>
  </si>
  <si>
    <t xml:space="preserve">  0    0    0    3    0    0    0    0   2</t>
  </si>
  <si>
    <t xml:space="preserve">  0    0    0    0    0    3    0    0   3</t>
  </si>
  <si>
    <t xml:space="preserve">  0    0    1    0    0    0    0    0   4</t>
  </si>
  <si>
    <t xml:space="preserve">  0    0    0    0    0    0    3    0   5</t>
  </si>
  <si>
    <t xml:space="preserve">  0    0    0    0    0    0    2    3   7</t>
  </si>
  <si>
    <t xml:space="preserve">  3    0    0    0    0    0    0    0   8</t>
  </si>
  <si>
    <t xml:space="preserve">  0    2    0    0    0    0    0    1   9</t>
  </si>
  <si>
    <t xml:space="preserve">  1    0    0    0    2    0    0    0   11</t>
  </si>
  <si>
    <t xml:space="preserve">  0    0    3    0    0    1    0    3   12</t>
  </si>
  <si>
    <t xml:space="preserve">  3    0    0    0    0    0    0    0   13</t>
  </si>
  <si>
    <t>Character 16 in address position 480</t>
  </si>
  <si>
    <t xml:space="preserve">  0    0    0    0    0    0    3    0   2</t>
  </si>
  <si>
    <t xml:space="preserve">  0    1    0    0    0    0    0    0   3</t>
  </si>
  <si>
    <t xml:space="preserve">  0    0    0    0    0    0    0    3   4</t>
  </si>
  <si>
    <t xml:space="preserve">  0    0    0    0    0    0    0    2   7</t>
  </si>
  <si>
    <t xml:space="preserve">  2    0    0    0    0    0    0    1   9</t>
  </si>
  <si>
    <t xml:space="preserve">  0    0    3    0    2    0    0    0   12</t>
  </si>
  <si>
    <t xml:space="preserve">  0    0    0    0    0    1    0    3   13</t>
  </si>
  <si>
    <t xml:space="preserve">  3    0    0    0    0    0    0    0   14</t>
  </si>
  <si>
    <t>Character 17 in address position 512</t>
  </si>
  <si>
    <t xml:space="preserve">  1    3    0    0    0    0    0    0   3</t>
  </si>
  <si>
    <t xml:space="preserve">  0    0    0    0    0    0    3    1   7</t>
  </si>
  <si>
    <t xml:space="preserve">  1    3    0    0    0    0    0    0   11</t>
  </si>
  <si>
    <t xml:space="preserve">  0    0    0    0    0    0    3    1   15</t>
  </si>
  <si>
    <t>Character 18 in address position 544</t>
  </si>
  <si>
    <t xml:space="preserve">  0    0    1    3    0    0    0    0   3</t>
  </si>
  <si>
    <t xml:space="preserve">  0    0    0    0    3    1    0    0   7</t>
  </si>
  <si>
    <t xml:space="preserve">  0    0    1    3    0    0    0    0   11</t>
  </si>
  <si>
    <t xml:space="preserve">  0    0    0    0    3    1    0    0   15</t>
  </si>
  <si>
    <t>Character 19 in address position 576</t>
  </si>
  <si>
    <t xml:space="preserve">  0    0    0    0    1    3    0    0   3</t>
  </si>
  <si>
    <t xml:space="preserve">  0    0    3    1    0    0    0    0   7</t>
  </si>
  <si>
    <t xml:space="preserve">  0    0    0    0    1    3    0    0   11</t>
  </si>
  <si>
    <t xml:space="preserve">  0    0    3    1    0    0    0    0   15</t>
  </si>
  <si>
    <t>Character 20 in address position 608</t>
  </si>
  <si>
    <t xml:space="preserve">  0    0    0    0    0    0    1    3   3</t>
  </si>
  <si>
    <t xml:space="preserve">  3    1    0    0    0    0    0    0   7</t>
  </si>
  <si>
    <t xml:space="preserve">  0    0    0    0    0    0    1    3   11</t>
  </si>
  <si>
    <t xml:space="preserve">  3    1    0    0    0    0    0    0   15</t>
  </si>
  <si>
    <t>Character 21 in address position 640</t>
  </si>
  <si>
    <t xml:space="preserve">  1    1    3    0    0    3    1    1   0</t>
  </si>
  <si>
    <t xml:space="preserve">  1    1    1    3    3    1    1    1   1</t>
  </si>
  <si>
    <t xml:space="preserve">  1    1    1    1    1    1    1    1   2</t>
  </si>
  <si>
    <t xml:space="preserve">  3    1    1    1    1    1    1    1   3</t>
  </si>
  <si>
    <t xml:space="preserve">  0    3    1    1    1    1    1    3   4</t>
  </si>
  <si>
    <t xml:space="preserve">  3    1    1    1    1    1    1    1   5</t>
  </si>
  <si>
    <t xml:space="preserve">  1    1    1    1    3    3    1    1   7</t>
  </si>
  <si>
    <t xml:space="preserve">  3    3    1    1    3    3    1    1   8</t>
  </si>
  <si>
    <t xml:space="preserve">  0    0    3    1    1    1    1    3   9</t>
  </si>
  <si>
    <t xml:space="preserve">  0    0    3    1    1    1    1    3   10</t>
  </si>
  <si>
    <t xml:space="preserve">  3    3    1    1    1    1    1    1   11</t>
  </si>
  <si>
    <t xml:space="preserve">  1    1    1    1    1    1    1    1   12</t>
  </si>
  <si>
    <t xml:space="preserve">  1    1    1    3    3    1    1    1   13</t>
  </si>
  <si>
    <t xml:space="preserve">  1    1    3    0    0    3    1    1   14</t>
  </si>
  <si>
    <t xml:space="preserve">  1    3    0    0    0    0    3    1   15</t>
  </si>
  <si>
    <t>Character 22 in address position 672</t>
  </si>
  <si>
    <t xml:space="preserve">  1    1    1    3    3    1    1    1   0</t>
  </si>
  <si>
    <t xml:space="preserve">  3    1    1    1    1    1    1    1   2</t>
  </si>
  <si>
    <t xml:space="preserve">  0    3    1    1    1    1    1    3   3</t>
  </si>
  <si>
    <t xml:space="preserve">  0    0    3    1    1    1    3    0   4</t>
  </si>
  <si>
    <t xml:space="preserve">  0    3    1    1    1    1    1    3   5</t>
  </si>
  <si>
    <t xml:space="preserve">  3    1    1    1    3    3    1    1   6</t>
  </si>
  <si>
    <t xml:space="preserve">  1    1    1    3    0    0    3    1   7</t>
  </si>
  <si>
    <t xml:space="preserve">  1    1    1    3    0    0    3    1   8</t>
  </si>
  <si>
    <t xml:space="preserve">  3    3    1    1    3    3    1    1   9</t>
  </si>
  <si>
    <t xml:space="preserve">  3    3    1    1    1    1    1    1   10</t>
  </si>
  <si>
    <t xml:space="preserve">  1    1    1    1    1    1    1    1   11</t>
  </si>
  <si>
    <t xml:space="preserve">  1    1    1    1    1    1    1    1   13</t>
  </si>
  <si>
    <t xml:space="preserve">  1    1    1    3    3    1    1    1   14</t>
  </si>
  <si>
    <t xml:space="preserve">  1    1    3    0    0    3    1    1   15</t>
  </si>
  <si>
    <t>Character 23 in address position 704</t>
  </si>
  <si>
    <t xml:space="preserve">  1    0    0    0    0    0    1    0   1</t>
  </si>
  <si>
    <t xml:space="preserve">  3    0    0    0    0    0    3    0   2</t>
  </si>
  <si>
    <t xml:space="preserve">  3    0    0    0    0    0    3    0   3</t>
  </si>
  <si>
    <t xml:space="preserve">  3    1    0    0    0    1    3    0   4</t>
  </si>
  <si>
    <t xml:space="preserve">  3    3    0    0    0    3    3    0   5</t>
  </si>
  <si>
    <t xml:space="preserve">  3    3    1    0    1    3    3    0   6</t>
  </si>
  <si>
    <t xml:space="preserve">  3    3    3    0    3    3    3    0   7</t>
  </si>
  <si>
    <t xml:space="preserve">  3    3    3    3    3    3    3    0   8</t>
  </si>
  <si>
    <t xml:space="preserve">  3    3    3    0    3    3    3    0   9</t>
  </si>
  <si>
    <t xml:space="preserve">  3    3    1    0    1    3    3    0   10</t>
  </si>
  <si>
    <t xml:space="preserve">  3    3    0    0    0    3    3    0   11</t>
  </si>
  <si>
    <t xml:space="preserve">  3    1    0    0    0    1    3    0   12</t>
  </si>
  <si>
    <t xml:space="preserve">  3    0    0    0    0    0    3    0   13</t>
  </si>
  <si>
    <t xml:space="preserve">  3    0    0    0    0    0    3    0   14</t>
  </si>
  <si>
    <t xml:space="preserve">  1    0    0    0    0    0    1    0   15</t>
  </si>
  <si>
    <t>Character 24 in address position 736</t>
  </si>
  <si>
    <t xml:space="preserve">  0    1    0    0    0    1    0    0   1</t>
  </si>
  <si>
    <t xml:space="preserve">  0    3    0    0    0    3    0    0   2</t>
  </si>
  <si>
    <t xml:space="preserve">  0    3    0    0    0    3    0    0   3</t>
  </si>
  <si>
    <t xml:space="preserve">  0    3    0    0    0    3    0    0   4</t>
  </si>
  <si>
    <t xml:space="preserve">  0    3    1    0    1    3    0    0   5</t>
  </si>
  <si>
    <t xml:space="preserve">  0    3    3    0    3    3    0    0   6</t>
  </si>
  <si>
    <t xml:space="preserve">  0    3    3    0    3    3    0    0   7</t>
  </si>
  <si>
    <t xml:space="preserve">  0    3    3    3    3    3    0    0   8</t>
  </si>
  <si>
    <t xml:space="preserve">  0    3    3    0    3    3    0    0   9</t>
  </si>
  <si>
    <t xml:space="preserve">  0    3    3    0    3    3    0    0   10</t>
  </si>
  <si>
    <t xml:space="preserve">  0    3    1    0    1    3    0    0   11</t>
  </si>
  <si>
    <t xml:space="preserve">  0    3    0    0    0    3    0    0   12</t>
  </si>
  <si>
    <t xml:space="preserve">  0    3    0    0    0    3    0    0   13</t>
  </si>
  <si>
    <t xml:space="preserve">  0    3    0    0    0    3    0    0   14</t>
  </si>
  <si>
    <t xml:space="preserve">  0    1    0    0    0    1    0    0   15</t>
  </si>
  <si>
    <t>Character 25 in address position 768</t>
  </si>
  <si>
    <t xml:space="preserve">  0    0    1    0    1    0    0    0   2</t>
  </si>
  <si>
    <t xml:space="preserve">  0    0    3    0    3    0    0    0   3</t>
  </si>
  <si>
    <t xml:space="preserve">  0    0    3    0    3    0    0    0   4</t>
  </si>
  <si>
    <t xml:space="preserve">  0    0    3    0    3    0    0    0   5</t>
  </si>
  <si>
    <t xml:space="preserve">  0    0    3    0    3    0    0    0   6</t>
  </si>
  <si>
    <t xml:space="preserve">  0    0    3    3    3    0    0    0   7</t>
  </si>
  <si>
    <t xml:space="preserve">  0    0    3    3    3    0    0    0   8</t>
  </si>
  <si>
    <t xml:space="preserve">  0    0    3    3    3    0    0    0   9</t>
  </si>
  <si>
    <t xml:space="preserve">  0    0    3    0    3    0    0    0   10</t>
  </si>
  <si>
    <t xml:space="preserve">  0    0    3    0    3    0    0    0   11</t>
  </si>
  <si>
    <t xml:space="preserve">  0    0    3    0    3    0    0    0   12</t>
  </si>
  <si>
    <t xml:space="preserve">  0    0    3    0    3    0    0    0   13</t>
  </si>
  <si>
    <t xml:space="preserve">  0    0    1    0    1    0    0    0   14</t>
  </si>
  <si>
    <t>Character 26 in address position 800</t>
  </si>
  <si>
    <t xml:space="preserve">  3    3    3    3    3    3    3    3   0</t>
  </si>
  <si>
    <t xml:space="preserve">  3    3    3    3    3    3    3    3   1</t>
  </si>
  <si>
    <t xml:space="preserve">  3    2    2    2    2    2    2    3   2</t>
  </si>
  <si>
    <t xml:space="preserve">  3    2    2    2    2    2    2    3   3</t>
  </si>
  <si>
    <t xml:space="preserve">  3    2    1    1    1    1    2    3   4</t>
  </si>
  <si>
    <t xml:space="preserve">  3    2    1    1    1    1    2    3   5</t>
  </si>
  <si>
    <t xml:space="preserve">  3    2    1    0    0    1    2    3   6</t>
  </si>
  <si>
    <t xml:space="preserve">  3    2    1    0    0    1    2    3   7</t>
  </si>
  <si>
    <t xml:space="preserve">  3    2    1    0    0    1    2    3   8</t>
  </si>
  <si>
    <t xml:space="preserve">  3    2    1    0    0    1    2    3   9</t>
  </si>
  <si>
    <t xml:space="preserve">  3    2    1    1    1    1    2    3   10</t>
  </si>
  <si>
    <t xml:space="preserve">  3    2    1    1    1    1    2    3   11</t>
  </si>
  <si>
    <t xml:space="preserve">  3    2    2    2    2    2    2    3   12</t>
  </si>
  <si>
    <t xml:space="preserve">  3    2    2    2    2    2    2    3   13</t>
  </si>
  <si>
    <t xml:space="preserve">  3    3    3    3    3    3    3    3   14</t>
  </si>
  <si>
    <t xml:space="preserve">  3    3    3    3    3    3    3    3   15</t>
  </si>
  <si>
    <t>Character 27 in address position 832</t>
  </si>
  <si>
    <t xml:space="preserve">  2    2    2    2    2    2    2    2   0</t>
  </si>
  <si>
    <t xml:space="preserve">  2    2    2    2    2    2    2    2   1</t>
  </si>
  <si>
    <t xml:space="preserve">  2    1    1    1    1    1    1    2   2</t>
  </si>
  <si>
    <t xml:space="preserve">  2    1    1    1    1    1    1    2   3</t>
  </si>
  <si>
    <t xml:space="preserve">  2    1    0    0    0    0    1    2   4</t>
  </si>
  <si>
    <t xml:space="preserve">  2    1    0    0    0    0    1    2   5</t>
  </si>
  <si>
    <t xml:space="preserve">  2    1    0    3    3    0    1    2   6</t>
  </si>
  <si>
    <t xml:space="preserve">  2    1    0    3    3    0    1    2   7</t>
  </si>
  <si>
    <t xml:space="preserve">  2    1    0    3    3    0    1    2   8</t>
  </si>
  <si>
    <t xml:space="preserve">  2    1    0    3    3    0    1    2   9</t>
  </si>
  <si>
    <t xml:space="preserve">  2    1    0    0    0    0    1    2   10</t>
  </si>
  <si>
    <t xml:space="preserve">  2    1    0    0    0    0    1    2   11</t>
  </si>
  <si>
    <t xml:space="preserve">  2    1    1    1    1    1    1    2   12</t>
  </si>
  <si>
    <t xml:space="preserve">  2    1    1    1    1    1    1    2   13</t>
  </si>
  <si>
    <t xml:space="preserve">  2    2    2    2    2    2    2    2   14</t>
  </si>
  <si>
    <t xml:space="preserve">  2    2    2    2    2    2    2    2   15</t>
  </si>
  <si>
    <t>Character 28 in address position 864</t>
  </si>
  <si>
    <t xml:space="preserve">  1    0    3    3    3    3    0    1   4</t>
  </si>
  <si>
    <t xml:space="preserve">  1    0    3    3    3    3    0    1   5</t>
  </si>
  <si>
    <t xml:space="preserve">  1    0    3    2    2    3    0    1   6</t>
  </si>
  <si>
    <t xml:space="preserve">  1    0    3    2    2    3    0    1   7</t>
  </si>
  <si>
    <t xml:space="preserve">  1    0    3    2    2    3    0    1   8</t>
  </si>
  <si>
    <t xml:space="preserve">  1    0    3    2    2    3    0    1   9</t>
  </si>
  <si>
    <t xml:space="preserve">  1    0    3    3    3    3    0    1   10</t>
  </si>
  <si>
    <t xml:space="preserve">  1    0    3    3    3    3    0    1   11</t>
  </si>
  <si>
    <t>Character 29 in address position 896</t>
  </si>
  <si>
    <t xml:space="preserve">  0    3    3    3    3    3    3    0   2</t>
  </si>
  <si>
    <t xml:space="preserve">  0    3    3    3    3    3    3    0   3</t>
  </si>
  <si>
    <t xml:space="preserve">  0    3    2    2    2    2    3    0   4</t>
  </si>
  <si>
    <t xml:space="preserve">  0    3    2    2    2    2    3    0   5</t>
  </si>
  <si>
    <t xml:space="preserve">  0    3    2    1    1    2    3    0   6</t>
  </si>
  <si>
    <t xml:space="preserve">  0    3    2    1    1    2    3    0   7</t>
  </si>
  <si>
    <t xml:space="preserve">  0    3    2    1    1    2    3    0   8</t>
  </si>
  <si>
    <t xml:space="preserve">  0    3    2    1    1    2    3    0   9</t>
  </si>
  <si>
    <t xml:space="preserve">  0    3    2    2    2    2    3    0   10</t>
  </si>
  <si>
    <t xml:space="preserve">  0    3    2    2    2    2    3    0   11</t>
  </si>
  <si>
    <t xml:space="preserve">  0    3    3    3    3    3    3    0   12</t>
  </si>
  <si>
    <t xml:space="preserve">  0    3    3    3    3    3    3    0   13</t>
  </si>
  <si>
    <t>Character 30 in address position 928</t>
  </si>
  <si>
    <t xml:space="preserve">  0    0    2    0    0    2    0    2   0</t>
  </si>
  <si>
    <t xml:space="preserve">  2    2    0    0    2    0    0    2   1</t>
  </si>
  <si>
    <t xml:space="preserve">  0    2    2    2    0    2    2    0   2</t>
  </si>
  <si>
    <t xml:space="preserve">  2    2    0    2    2    2    0    2   3</t>
  </si>
  <si>
    <t xml:space="preserve">  2    2    2    2    2    0    2    2   4</t>
  </si>
  <si>
    <t xml:space="preserve">  2    0    2    0    2    2    2    0   5</t>
  </si>
  <si>
    <t xml:space="preserve">  0    2    2    2    2    0    2    2   6</t>
  </si>
  <si>
    <t xml:space="preserve">  2    0    2    2    2    2    2    0   7</t>
  </si>
  <si>
    <t xml:space="preserve">  0    2    2    2    2    2    2    2   8</t>
  </si>
  <si>
    <t xml:space="preserve">  2    2    0    2    2    2    2    0   9</t>
  </si>
  <si>
    <t xml:space="preserve">  2    2    2    0    2    2    0    2   10</t>
  </si>
  <si>
    <t xml:space="preserve">  0    2    2    2    0    2    2    2   11</t>
  </si>
  <si>
    <t xml:space="preserve">  2    0    2    0    2    0    2    0   12</t>
  </si>
  <si>
    <t xml:space="preserve">  2    2    0    0    2    2    0    2   13</t>
  </si>
  <si>
    <t xml:space="preserve">  2    0    2    2    0    2    0    0   14</t>
  </si>
  <si>
    <t xml:space="preserve">  0    2    0    0    2    0    2    0   15</t>
  </si>
  <si>
    <t>Character 31 in address position 960</t>
  </si>
  <si>
    <t>Character 32 in address position 992</t>
  </si>
  <si>
    <t xml:space="preserve">  0    3    3    3    0    3    3    0   1</t>
  </si>
  <si>
    <t xml:space="preserve">  3    3    3    0    3    0    3    0   5</t>
  </si>
  <si>
    <t xml:space="preserve">  0    3    0    3    3    0    3    3   9</t>
  </si>
  <si>
    <t xml:space="preserve">  3    3    3    0    3    0    0    3   13</t>
  </si>
  <si>
    <t>Character 33 in address position 1024</t>
  </si>
  <si>
    <t xml:space="preserve">  0    0    3    0    0    3    0    0   1</t>
  </si>
  <si>
    <t xml:space="preserve">  0    0    3    3    3    3    0    0   2</t>
  </si>
  <si>
    <t xml:space="preserve">  0    3    0    3    3    0    3    0   3</t>
  </si>
  <si>
    <t xml:space="preserve">  0    3    0    3    3    0    3    0   4</t>
  </si>
  <si>
    <t xml:space="preserve">  0    0    3    3    3    3    0    0   5</t>
  </si>
  <si>
    <t xml:space="preserve">  0    0    0    3    3    0    0    0   6</t>
  </si>
  <si>
    <t xml:space="preserve">  0    0    1    3    3    1    0    0   7</t>
  </si>
  <si>
    <t xml:space="preserve">  0    1    0    1    1    0    1    0   8</t>
  </si>
  <si>
    <t xml:space="preserve">  0    1    0    3    3    0    1    0   9</t>
  </si>
  <si>
    <t xml:space="preserve">  0    0    0    1    1    0    0    0   10</t>
  </si>
  <si>
    <t xml:space="preserve">  0    0    0    3    3    0    0    0   11</t>
  </si>
  <si>
    <t xml:space="preserve">  0    0    3    1    1    3    0    0   12</t>
  </si>
  <si>
    <t xml:space="preserve">  0    0    3    0    0    3    0    0   13</t>
  </si>
  <si>
    <t xml:space="preserve">  0    0    3    0    0    3    0    0   14</t>
  </si>
  <si>
    <t xml:space="preserve">  0    1    1    0    0    1    1    0   15</t>
  </si>
  <si>
    <t>Character 34 in address position 1056</t>
  </si>
  <si>
    <t>Character 35 in address position 1088</t>
  </si>
  <si>
    <t xml:space="preserve">  0    3    3    3    3    3    3    0   4</t>
  </si>
  <si>
    <t>Character 36 in address position 1120</t>
  </si>
  <si>
    <t xml:space="preserve">  0    3    0    3    3    3    3    0   3</t>
  </si>
  <si>
    <t>Character 37 in address position 1152</t>
  </si>
  <si>
    <t xml:space="preserve">  0    3    0    3    3    3    3    0   4</t>
  </si>
  <si>
    <t>Character 38 in address position 1184</t>
  </si>
  <si>
    <t xml:space="preserve">  0    0    1    3    3    1    0    0   9</t>
  </si>
  <si>
    <t>Character 39 in address position 1216</t>
  </si>
  <si>
    <t xml:space="preserve">  0    1    1    0    0    3    0    0   14</t>
  </si>
  <si>
    <t xml:space="preserve">  0    0    0    0    0    1    1    0   15</t>
  </si>
  <si>
    <t>Character 40 in address position 1248</t>
  </si>
  <si>
    <t>Character 41 in address position 1280</t>
  </si>
  <si>
    <t>Character 42 in address position 1312</t>
  </si>
  <si>
    <t>Character 43 in address position 1344</t>
  </si>
  <si>
    <t xml:space="preserve">  0    0    3    3    3    3    0    0   1</t>
  </si>
  <si>
    <t xml:space="preserve">  0    3    0    3    3    3    0    0   2</t>
  </si>
  <si>
    <t xml:space="preserve">  0    3    0    3    3    3    0    0   3</t>
  </si>
  <si>
    <t xml:space="preserve">  0    0    3    3    3    3    0    0   4</t>
  </si>
  <si>
    <t xml:space="preserve">  0    0    0    3    3    0    0    0   5</t>
  </si>
  <si>
    <t xml:space="preserve">  0    0    1    3    3    0    0    0   7</t>
  </si>
  <si>
    <t xml:space="preserve">  0    0    0    1    1    0    0    0   8</t>
  </si>
  <si>
    <t xml:space="preserve">  0    0    0    3    3    0    0    0   9</t>
  </si>
  <si>
    <t xml:space="preserve">  0    0    3    1    1    3    3    0   12</t>
  </si>
  <si>
    <t xml:space="preserve">  0    3    0    0    0    0    0    1   13</t>
  </si>
  <si>
    <t xml:space="preserve">  0    3    0    0    0    0    0    1   14</t>
  </si>
  <si>
    <t xml:space="preserve">  1    1    0    0    0    0    0    0   15</t>
  </si>
  <si>
    <t>Character 44 in address position 1376</t>
  </si>
  <si>
    <t xml:space="preserve">  0    0    3    0    0    0    3    0   13</t>
  </si>
  <si>
    <t xml:space="preserve">  0    0    3    0    0    0    1    0   14</t>
  </si>
  <si>
    <t xml:space="preserve">  0    1    1    0    0    0    1    0   15</t>
  </si>
  <si>
    <t>Character 45 in address position 1408</t>
  </si>
  <si>
    <t xml:space="preserve">  0    0    0    3    3    0    0    0   1</t>
  </si>
  <si>
    <t xml:space="preserve">  0    3    0    3    3    3    0    0   4</t>
  </si>
  <si>
    <t xml:space="preserve">  0    0    0    1    1    0    0    0   12</t>
  </si>
  <si>
    <t xml:space="preserve">  0    0    0    3    3    0    0    0   13</t>
  </si>
  <si>
    <t xml:space="preserve">  0    0    0    3    3    3    0    0   14</t>
  </si>
  <si>
    <t xml:space="preserve">  0    0    1    1    0    1    0    0   15</t>
  </si>
  <si>
    <t>Character 46 in address position 1440</t>
  </si>
  <si>
    <t xml:space="preserve">  0    0    0    3    3    0    0    0   14</t>
  </si>
  <si>
    <t>Character 47 in address position 1472</t>
  </si>
  <si>
    <t xml:space="preserve">  0    0    3    3    3    0    3    0   3</t>
  </si>
  <si>
    <t xml:space="preserve">  0    0    3    3    3    0    3    0   4</t>
  </si>
  <si>
    <t xml:space="preserve">  0    0    0    3    3    1    0    0   7</t>
  </si>
  <si>
    <t xml:space="preserve">  0    0    0    1    1    1    0    0   15</t>
  </si>
  <si>
    <t>Character 48 in address position 1504</t>
  </si>
  <si>
    <t xml:space="preserve">  0    0    3    3    3    0    0    0   14</t>
  </si>
  <si>
    <t xml:space="preserve">  0    0    1    0    1    1    0    0   15</t>
  </si>
  <si>
    <t>Character 49 in address position 1536</t>
  </si>
  <si>
    <t xml:space="preserve">  0    0    3    3    3    0    3    0   2</t>
  </si>
  <si>
    <t xml:space="preserve">  0    1    0    0    0    3    0    0   14</t>
  </si>
  <si>
    <t xml:space="preserve">  0    1    0    0    0    1    1    0   15</t>
  </si>
  <si>
    <t>Character 50 in address position 1568</t>
  </si>
  <si>
    <t xml:space="preserve">  0    3    3    1    1    3    0    0   12</t>
  </si>
  <si>
    <t xml:space="preserve">  1    0    0    0    0    0    3    0   13</t>
  </si>
  <si>
    <t xml:space="preserve">  1    0    0    0    0    0    3    0   14</t>
  </si>
  <si>
    <t xml:space="preserve">  0    0    0    0    0    0    1    1   15</t>
  </si>
  <si>
    <t>Character 92 in address position 2912</t>
  </si>
  <si>
    <t xml:space="preserve">  0    0    0    0    2    0    0    0   1</t>
  </si>
  <si>
    <t xml:space="preserve">  0    0    0    2    0    0    0    0   2</t>
  </si>
  <si>
    <t xml:space="preserve">  0    0    0    1    0    0    0    0   3</t>
  </si>
  <si>
    <t xml:space="preserve">  0    0    0    1    0    0    0    0   4</t>
  </si>
  <si>
    <t xml:space="preserve">  0    0    1    1    1    0    0    0   5</t>
  </si>
  <si>
    <t xml:space="preserve">  0    1    1    1    1    1    0    0   6</t>
  </si>
  <si>
    <t xml:space="preserve">  1    1    0    0    0    1    1    0   7</t>
  </si>
  <si>
    <t xml:space="preserve">  1    0    2    0    2    0    1    0   8</t>
  </si>
  <si>
    <t xml:space="preserve">  1    0    2    0    2    0    1    0   9</t>
  </si>
  <si>
    <t xml:space="preserve">  1    0    0    0    0    0    1    0   10</t>
  </si>
  <si>
    <t xml:space="preserve">  1    1    0    2    0    1    1    0   11</t>
  </si>
  <si>
    <t xml:space="preserve">  1    1    2    0    2    1    1    0   12</t>
  </si>
  <si>
    <t xml:space="preserve">  1    1    0    0    0    1    1    0   13</t>
  </si>
  <si>
    <t xml:space="preserve">  0    1    1    1    1    1    0    0   14</t>
  </si>
  <si>
    <t>Character 93 in address position 2944</t>
  </si>
  <si>
    <t xml:space="preserve">  0    0    2    0    0    0    0    0   2</t>
  </si>
  <si>
    <t xml:space="preserve">  0    0    0    2    0    0    0    0   3</t>
  </si>
  <si>
    <t xml:space="preserve">  0    0    1    3    1    0    0    0   5</t>
  </si>
  <si>
    <t xml:space="preserve">  0    1    3    3    3    1    0    0   6</t>
  </si>
  <si>
    <t xml:space="preserve">  1    3    0    0    0    3    1    0   7</t>
  </si>
  <si>
    <t xml:space="preserve">  1    3    0    3    0    3    1    0   8</t>
  </si>
  <si>
    <t xml:space="preserve">  1    3    3    3    0    3    1    0   9</t>
  </si>
  <si>
    <t xml:space="preserve">  1    3    3    0    0    3    1    0   10</t>
  </si>
  <si>
    <t xml:space="preserve">  1    3    3    3    0    3    1    0   11</t>
  </si>
  <si>
    <t xml:space="preserve">  1    3    0    3    0    3    1    0   12</t>
  </si>
  <si>
    <t xml:space="preserve">  1    3    0    0    0    3    1    0   13</t>
  </si>
  <si>
    <t xml:space="preserve">  0    1    3    3    3    1    0    0   14</t>
  </si>
  <si>
    <t>Character 94 in address position 2976</t>
  </si>
  <si>
    <t xml:space="preserve">  0    0    0    0    2    0    0    0   3</t>
  </si>
  <si>
    <t xml:space="preserve">  0    0    0    2    0    0    0    0   4</t>
  </si>
  <si>
    <t xml:space="preserve">  1    3    0    0    0    3    1    0   10</t>
  </si>
  <si>
    <t xml:space="preserve">  1    3    0    3    3    3    1    0   11</t>
  </si>
  <si>
    <t xml:space="preserve">  1    3    0    3    3    3    1    0   12</t>
  </si>
  <si>
    <t>Character 95 in address position 3008</t>
  </si>
  <si>
    <t xml:space="preserve">  0    0    1    2    1    0    0    0   5</t>
  </si>
  <si>
    <t xml:space="preserve">  1    3    3    0    3    3    1    0   7</t>
  </si>
  <si>
    <t xml:space="preserve">  1    3    0    0    3    3    1    0   8</t>
  </si>
  <si>
    <t xml:space="preserve">  1    3    3    0    3    3    1    0   9</t>
  </si>
  <si>
    <t xml:space="preserve">  1    3    3    0    3    3    1    0   10</t>
  </si>
  <si>
    <t xml:space="preserve">  1    3    3    0    3    3    1    0   11</t>
  </si>
  <si>
    <t xml:space="preserve">  1    3    3    0    3    3    1    0   12</t>
  </si>
  <si>
    <t>Character 96 in address position 3040</t>
  </si>
  <si>
    <t xml:space="preserve">  0    0    3    2    1    3    0    0   1</t>
  </si>
  <si>
    <t xml:space="preserve">  0    3    0    1    2    0    3    0   2</t>
  </si>
  <si>
    <t xml:space="preserve">  0    3    0    2    0    0    3    0   3</t>
  </si>
  <si>
    <t xml:space="preserve">  0    0    0    1    2    0    0    3   6</t>
  </si>
  <si>
    <t xml:space="preserve">  3    0    2    0    1    2    0    0   7</t>
  </si>
  <si>
    <t xml:space="preserve">  3    0    0    1    0    0    0    3   8</t>
  </si>
  <si>
    <t xml:space="preserve">  0    1    0    1    0    1    1    3   9</t>
  </si>
  <si>
    <t xml:space="preserve">  3    0    1    1    1    1    1    3   10</t>
  </si>
  <si>
    <t xml:space="preserve">  3    1    0    1    1    1    1    3   11</t>
  </si>
  <si>
    <t xml:space="preserve">  3    1    2    0    1    1    1    0   12</t>
  </si>
  <si>
    <t xml:space="preserve">  0    1    2    2    1    1    3    0   13</t>
  </si>
  <si>
    <t xml:space="preserve">  0    3    1    0    1    3    0    0   14</t>
  </si>
  <si>
    <t xml:space="preserve">  0    0    3    3    3    0    0    0   15</t>
  </si>
  <si>
    <t>Space</t>
  </si>
  <si>
    <t>Steel Wall</t>
  </si>
  <si>
    <t>Box</t>
  </si>
  <si>
    <t>Wall</t>
  </si>
  <si>
    <t>Boulder 1</t>
  </si>
  <si>
    <t>Boulder 2</t>
  </si>
  <si>
    <t>Diamond 1</t>
  </si>
  <si>
    <t>Diamond 2</t>
  </si>
  <si>
    <t>Diamond 3</t>
  </si>
  <si>
    <t>Diamond 4</t>
  </si>
  <si>
    <t>Explosion 1</t>
  </si>
  <si>
    <t>Explosion 3</t>
  </si>
  <si>
    <t>Explosion 2</t>
  </si>
  <si>
    <t>Explosion 4</t>
  </si>
  <si>
    <t>Magic Wall 1</t>
  </si>
  <si>
    <t>Magic Wall 3</t>
  </si>
  <si>
    <t>Magic Wall 2</t>
  </si>
  <si>
    <t>Magic Wall 4</t>
  </si>
  <si>
    <t>Amoeba 1</t>
  </si>
  <si>
    <t>Amoeba 2</t>
  </si>
  <si>
    <t>Butterfly 1</t>
  </si>
  <si>
    <t>Butterfly 2</t>
  </si>
  <si>
    <t>Butterfly 3</t>
  </si>
  <si>
    <t>Firefly 1</t>
  </si>
  <si>
    <t>Firefly 2</t>
  </si>
  <si>
    <t>Firefly 3</t>
  </si>
  <si>
    <t>Firefly 4</t>
  </si>
  <si>
    <t>Pathway</t>
  </si>
  <si>
    <t>Rockford 1</t>
  </si>
  <si>
    <t>Rockford 2 (blink 1)</t>
  </si>
  <si>
    <t>Rockford 3 (blink 2)</t>
  </si>
  <si>
    <t>Rockford 4 (wink 1)</t>
  </si>
  <si>
    <t>Rockford 5 (wink 2)</t>
  </si>
  <si>
    <t>Rockford 6 (wait 1)</t>
  </si>
  <si>
    <t>Rockford 7 (wait 2)</t>
  </si>
  <si>
    <t>Rockford 8 (wait 3)</t>
  </si>
  <si>
    <t>Rockford 9 (wait 4)</t>
  </si>
  <si>
    <t>Rockford 10 (wait 5)</t>
  </si>
  <si>
    <t>Rockford 11 (left 1)</t>
  </si>
  <si>
    <t>Rockford 12 (left 2)</t>
  </si>
  <si>
    <t>Rockford 13 (left 3)</t>
  </si>
  <si>
    <t>Rockford 14 (left 4)</t>
  </si>
  <si>
    <t>Rockford 15 (right 1)</t>
  </si>
  <si>
    <t>Rockford 16 (right 2)</t>
  </si>
  <si>
    <t>Rockford 17 (right 3)</t>
  </si>
  <si>
    <t>Rockford 18 (right 4)</t>
  </si>
  <si>
    <t>Bomb 1</t>
  </si>
  <si>
    <t>Bomb 2</t>
  </si>
  <si>
    <t>Bomb 3</t>
  </si>
  <si>
    <t>Bomb 4</t>
  </si>
  <si>
    <t>Boulder 3</t>
  </si>
  <si>
    <t>00</t>
  </si>
  <si>
    <t>low</t>
  </si>
  <si>
    <t>high</t>
  </si>
  <si>
    <t>Start value (hex)</t>
  </si>
  <si>
    <t>High</t>
  </si>
  <si>
    <t>Low</t>
  </si>
  <si>
    <t>Hex</t>
  </si>
  <si>
    <t>Dec</t>
  </si>
  <si>
    <t>Increment (dec)</t>
  </si>
  <si>
    <t>Group 2 earth</t>
  </si>
  <si>
    <t>Aux</t>
  </si>
  <si>
    <t>Group 3 most of walls, rockford; part of rocks, diamonds</t>
  </si>
  <si>
    <t>Colour Map</t>
  </si>
  <si>
    <t>Foreground</t>
  </si>
  <si>
    <t>Group 1 for most of titanium walls, rocks, amoeba; part of rockford, diamonds</t>
  </si>
  <si>
    <t>01</t>
  </si>
  <si>
    <t>Border</t>
  </si>
  <si>
    <t>Black</t>
  </si>
  <si>
    <t>Background</t>
  </si>
  <si>
    <t>Purpose</t>
  </si>
  <si>
    <t>Bits</t>
  </si>
  <si>
    <t>Source address</t>
  </si>
  <si>
    <t>Source</t>
  </si>
  <si>
    <t>Colour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</si>
</sst>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6"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ont>
        <color auto="1"/>
      </font>
      <fill>
        <patternFill>
          <bgColor theme="1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1C6-255E-455A-9668-2897558E8554}">
  <dimension ref="A1:AJ935"/>
  <sheetViews>
    <sheetView tabSelected="1" topLeftCell="A16" zoomScale="85" zoomScaleNormal="85" workbookViewId="0"/>
  </sheetViews>
  <sheetFormatPr defaultRowHeight="14.4" x14ac:dyDescent="0.3"/>
  <cols>
    <col min="1" max="1" width="12.77734375" customWidth="1"/>
    <col min="2" max="9" width="3.77734375" customWidth="1"/>
    <col min="10" max="18" width="2.77734375" customWidth="1"/>
    <col min="19" max="19" width="4.77734375" customWidth="1"/>
    <col min="20" max="20" width="17.88671875" bestFit="1" customWidth="1"/>
    <col min="21" max="21" width="4.77734375" customWidth="1"/>
    <col min="22" max="23" width="9.77734375" customWidth="1"/>
    <col min="24" max="25" width="3.77734375" customWidth="1"/>
    <col min="26" max="26" width="4.77734375" customWidth="1"/>
    <col min="27" max="34" width="3.77734375" customWidth="1"/>
    <col min="35" max="35" width="4.77734375" customWidth="1"/>
    <col min="36" max="36" width="40.77734375" customWidth="1"/>
  </cols>
  <sheetData>
    <row r="1" spans="1:9" x14ac:dyDescent="0.3">
      <c r="A1" t="s">
        <v>503</v>
      </c>
    </row>
    <row r="2" spans="1:9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36" x14ac:dyDescent="0.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36" x14ac:dyDescent="0.3">
      <c r="A18" t="s">
        <v>507</v>
      </c>
      <c r="AJ18" t="str">
        <f>";"&amp;PROPER(A18)</f>
        <v>;Boulder 1</v>
      </c>
    </row>
    <row r="19" spans="1:36" x14ac:dyDescent="0.3">
      <c r="B19">
        <v>0</v>
      </c>
      <c r="C19">
        <v>0</v>
      </c>
      <c r="D19">
        <v>3</v>
      </c>
      <c r="E19">
        <v>3</v>
      </c>
      <c r="F19">
        <v>3</v>
      </c>
      <c r="G19">
        <v>0</v>
      </c>
      <c r="H19">
        <v>0</v>
      </c>
      <c r="I19">
        <v>0</v>
      </c>
      <c r="K19" t="str">
        <f>_xlfn.XLOOKUP(B19,'Vic colour ref'!$A:$A,'Vic colour ref'!$D:$D,"")</f>
        <v>00</v>
      </c>
      <c r="L19" t="str">
        <f>_xlfn.XLOOKUP(C19,'Vic colour ref'!$A:$A,'Vic colour ref'!$D:$D,"")</f>
        <v>00</v>
      </c>
      <c r="M19">
        <f>_xlfn.XLOOKUP(D19,'Vic colour ref'!$A:$A,'Vic colour ref'!$D:$D,"")</f>
        <v>11</v>
      </c>
      <c r="N19">
        <f>_xlfn.XLOOKUP(E19,'Vic colour ref'!$A:$A,'Vic colour ref'!$D:$D,"")</f>
        <v>11</v>
      </c>
      <c r="O19">
        <f>_xlfn.XLOOKUP(F19,'Vic colour ref'!$A:$A,'Vic colour ref'!$D:$D,"")</f>
        <v>11</v>
      </c>
      <c r="P19" t="str">
        <f>_xlfn.XLOOKUP(G19,'Vic colour ref'!$A:$A,'Vic colour ref'!$D:$D,"")</f>
        <v>00</v>
      </c>
      <c r="Q19" t="str">
        <f>_xlfn.XLOOKUP(H19,'Vic colour ref'!$A:$A,'Vic colour ref'!$D:$D,"")</f>
        <v>00</v>
      </c>
      <c r="R19" t="str">
        <f>_xlfn.XLOOKUP(I19,'Vic colour ref'!$A:$A,'Vic colour ref'!$D:$D,"")</f>
        <v>00</v>
      </c>
      <c r="T19" t="str">
        <f>_xlfn.CONCAT(K19:R19)</f>
        <v>0000111111000000</v>
      </c>
      <c r="V19" s="8" t="str">
        <f>LEFT(T19,8)</f>
        <v>00001111</v>
      </c>
      <c r="W19" s="8" t="str">
        <f>RIGHT(T19,8)</f>
        <v>11000000</v>
      </c>
      <c r="X19" s="8" t="str">
        <f>BIN2HEX(V19,2)</f>
        <v>0F</v>
      </c>
      <c r="Y19" s="8" t="str">
        <f>BIN2HEX(W19,2)</f>
        <v>C0</v>
      </c>
      <c r="AA19" t="str" cm="1">
        <f t="array" ref="AA19:AH19">TRANSPOSE(X19:X26)</f>
        <v>0F</v>
      </c>
      <c r="AB19" t="str">
        <v>37</v>
      </c>
      <c r="AC19" t="str">
        <v>DF</v>
      </c>
      <c r="AD19" t="str">
        <v>59</v>
      </c>
      <c r="AE19" t="str">
        <v>69</v>
      </c>
      <c r="AF19" t="str">
        <v>A5</v>
      </c>
      <c r="AG19" t="str">
        <v>95</v>
      </c>
      <c r="AH19" t="str">
        <v>55</v>
      </c>
      <c r="AJ19" t="str">
        <f>LOWER("!byte $"&amp;AA19&amp;", $"&amp;AB19&amp;", $"&amp;AC19&amp;", $"&amp;AD19&amp;", $"&amp;AE19&amp;", $"&amp;AF19&amp;", $"&amp;AG19&amp;", $"&amp;AH19)</f>
        <v>!byte $0f, $37, $df, $59, $69, $a5, $95, $55</v>
      </c>
    </row>
    <row r="20" spans="1:36" x14ac:dyDescent="0.3">
      <c r="B20">
        <v>0</v>
      </c>
      <c r="C20">
        <v>3</v>
      </c>
      <c r="D20">
        <v>1</v>
      </c>
      <c r="E20">
        <v>3</v>
      </c>
      <c r="F20">
        <v>1</v>
      </c>
      <c r="G20">
        <v>3</v>
      </c>
      <c r="H20">
        <v>0</v>
      </c>
      <c r="I20">
        <v>0</v>
      </c>
      <c r="K20" t="str">
        <f>_xlfn.XLOOKUP(B20,'Vic colour ref'!$A:$A,'Vic colour ref'!$D:$D,"")</f>
        <v>00</v>
      </c>
      <c r="L20">
        <f>_xlfn.XLOOKUP(C20,'Vic colour ref'!$A:$A,'Vic colour ref'!$D:$D,"")</f>
        <v>11</v>
      </c>
      <c r="M20" t="str">
        <f>_xlfn.XLOOKUP(D20,'Vic colour ref'!$A:$A,'Vic colour ref'!$D:$D,"")</f>
        <v>01</v>
      </c>
      <c r="N20">
        <f>_xlfn.XLOOKUP(E20,'Vic colour ref'!$A:$A,'Vic colour ref'!$D:$D,"")</f>
        <v>11</v>
      </c>
      <c r="O20" t="str">
        <f>_xlfn.XLOOKUP(F20,'Vic colour ref'!$A:$A,'Vic colour ref'!$D:$D,"")</f>
        <v>01</v>
      </c>
      <c r="P20">
        <f>_xlfn.XLOOKUP(G20,'Vic colour ref'!$A:$A,'Vic colour ref'!$D:$D,"")</f>
        <v>11</v>
      </c>
      <c r="Q20" t="str">
        <f>_xlfn.XLOOKUP(H20,'Vic colour ref'!$A:$A,'Vic colour ref'!$D:$D,"")</f>
        <v>00</v>
      </c>
      <c r="R20" t="str">
        <f>_xlfn.XLOOKUP(I20,'Vic colour ref'!$A:$A,'Vic colour ref'!$D:$D,"")</f>
        <v>00</v>
      </c>
      <c r="T20" t="str">
        <f t="shared" ref="T20:T83" si="0">_xlfn.CONCAT(K20:R20)</f>
        <v>0011011101110000</v>
      </c>
      <c r="V20" s="9" t="str">
        <f t="shared" ref="V20:V34" si="1">LEFT(T20,8)</f>
        <v>00110111</v>
      </c>
      <c r="W20" s="9" t="str">
        <f t="shared" ref="W20:W34" si="2">RIGHT(T20,8)</f>
        <v>01110000</v>
      </c>
      <c r="X20" s="9" t="str">
        <f t="shared" ref="X20:X34" si="3">BIN2HEX(V20,2)</f>
        <v>37</v>
      </c>
      <c r="Y20" s="9" t="str">
        <f t="shared" ref="Y20:Y34" si="4">BIN2HEX(W20,2)</f>
        <v>70</v>
      </c>
      <c r="AA20" t="str" cm="1">
        <f t="array" ref="AA20:AH20">TRANSPOSE(Y19:Y26)</f>
        <v>C0</v>
      </c>
      <c r="AB20" t="str">
        <v>70</v>
      </c>
      <c r="AC20" t="str">
        <v>DC</v>
      </c>
      <c r="AD20" t="str">
        <v>7F</v>
      </c>
      <c r="AE20" t="str">
        <v>7F</v>
      </c>
      <c r="AF20" t="str">
        <v>9F</v>
      </c>
      <c r="AG20" t="str">
        <v>5F</v>
      </c>
      <c r="AH20" t="str">
        <v>6F</v>
      </c>
      <c r="AJ20" t="str">
        <f t="shared" ref="AJ20:AJ22" si="5">LOWER("!byte $"&amp;AA20&amp;", $"&amp;AB20&amp;", $"&amp;AC20&amp;", $"&amp;AD20&amp;", $"&amp;AE20&amp;", $"&amp;AF20&amp;", $"&amp;AG20&amp;", $"&amp;AH20)</f>
        <v>!byte $c0, $70, $dc, $7f, $7f, $9f, $5f, $6f</v>
      </c>
    </row>
    <row r="21" spans="1:36" x14ac:dyDescent="0.3">
      <c r="B21">
        <v>3</v>
      </c>
      <c r="C21">
        <v>1</v>
      </c>
      <c r="D21">
        <v>3</v>
      </c>
      <c r="E21">
        <v>3</v>
      </c>
      <c r="F21">
        <v>3</v>
      </c>
      <c r="G21">
        <v>1</v>
      </c>
      <c r="H21">
        <v>3</v>
      </c>
      <c r="I21">
        <v>0</v>
      </c>
      <c r="K21">
        <f>_xlfn.XLOOKUP(B21,'Vic colour ref'!$A:$A,'Vic colour ref'!$D:$D,"")</f>
        <v>11</v>
      </c>
      <c r="L21" t="str">
        <f>_xlfn.XLOOKUP(C21,'Vic colour ref'!$A:$A,'Vic colour ref'!$D:$D,"")</f>
        <v>01</v>
      </c>
      <c r="M21">
        <f>_xlfn.XLOOKUP(D21,'Vic colour ref'!$A:$A,'Vic colour ref'!$D:$D,"")</f>
        <v>11</v>
      </c>
      <c r="N21">
        <f>_xlfn.XLOOKUP(E21,'Vic colour ref'!$A:$A,'Vic colour ref'!$D:$D,"")</f>
        <v>11</v>
      </c>
      <c r="O21">
        <f>_xlfn.XLOOKUP(F21,'Vic colour ref'!$A:$A,'Vic colour ref'!$D:$D,"")</f>
        <v>11</v>
      </c>
      <c r="P21" t="str">
        <f>_xlfn.XLOOKUP(G21,'Vic colour ref'!$A:$A,'Vic colour ref'!$D:$D,"")</f>
        <v>01</v>
      </c>
      <c r="Q21">
        <f>_xlfn.XLOOKUP(H21,'Vic colour ref'!$A:$A,'Vic colour ref'!$D:$D,"")</f>
        <v>11</v>
      </c>
      <c r="R21" t="str">
        <f>_xlfn.XLOOKUP(I21,'Vic colour ref'!$A:$A,'Vic colour ref'!$D:$D,"")</f>
        <v>00</v>
      </c>
      <c r="T21" t="str">
        <f t="shared" si="0"/>
        <v>1101111111011100</v>
      </c>
      <c r="V21" s="9" t="str">
        <f t="shared" si="1"/>
        <v>11011111</v>
      </c>
      <c r="W21" s="9" t="str">
        <f t="shared" si="2"/>
        <v>11011100</v>
      </c>
      <c r="X21" s="9" t="str">
        <f t="shared" si="3"/>
        <v>DF</v>
      </c>
      <c r="Y21" s="9" t="str">
        <f t="shared" si="4"/>
        <v>DC</v>
      </c>
      <c r="AA21" t="str" cm="1">
        <f t="array" ref="AA21:AH21">TRANSPOSE(X27:X34)</f>
        <v>45</v>
      </c>
      <c r="AB21" t="str">
        <v>51</v>
      </c>
      <c r="AC21" t="str">
        <v>45</v>
      </c>
      <c r="AD21" t="str">
        <v>51</v>
      </c>
      <c r="AE21" t="str">
        <v>58</v>
      </c>
      <c r="AF21" t="str">
        <v>6A</v>
      </c>
      <c r="AG21" t="str">
        <v>24</v>
      </c>
      <c r="AH21" t="str">
        <v>05</v>
      </c>
      <c r="AJ21" t="str">
        <f t="shared" si="5"/>
        <v>!byte $45, $51, $45, $51, $58, $6a, $24, $05</v>
      </c>
    </row>
    <row r="22" spans="1:36" x14ac:dyDescent="0.3">
      <c r="B22">
        <v>1</v>
      </c>
      <c r="C22">
        <v>1</v>
      </c>
      <c r="D22">
        <v>2</v>
      </c>
      <c r="E22">
        <v>1</v>
      </c>
      <c r="F22">
        <v>1</v>
      </c>
      <c r="G22">
        <v>3</v>
      </c>
      <c r="H22">
        <v>3</v>
      </c>
      <c r="I22">
        <v>3</v>
      </c>
      <c r="K22" t="str">
        <f>_xlfn.XLOOKUP(B22,'Vic colour ref'!$A:$A,'Vic colour ref'!$D:$D,"")</f>
        <v>01</v>
      </c>
      <c r="L22" t="str">
        <f>_xlfn.XLOOKUP(C22,'Vic colour ref'!$A:$A,'Vic colour ref'!$D:$D,"")</f>
        <v>01</v>
      </c>
      <c r="M22">
        <f>_xlfn.XLOOKUP(D22,'Vic colour ref'!$A:$A,'Vic colour ref'!$D:$D,"")</f>
        <v>10</v>
      </c>
      <c r="N22" t="str">
        <f>_xlfn.XLOOKUP(E22,'Vic colour ref'!$A:$A,'Vic colour ref'!$D:$D,"")</f>
        <v>01</v>
      </c>
      <c r="O22" t="str">
        <f>_xlfn.XLOOKUP(F22,'Vic colour ref'!$A:$A,'Vic colour ref'!$D:$D,"")</f>
        <v>01</v>
      </c>
      <c r="P22">
        <f>_xlfn.XLOOKUP(G22,'Vic colour ref'!$A:$A,'Vic colour ref'!$D:$D,"")</f>
        <v>11</v>
      </c>
      <c r="Q22">
        <f>_xlfn.XLOOKUP(H22,'Vic colour ref'!$A:$A,'Vic colour ref'!$D:$D,"")</f>
        <v>11</v>
      </c>
      <c r="R22">
        <f>_xlfn.XLOOKUP(I22,'Vic colour ref'!$A:$A,'Vic colour ref'!$D:$D,"")</f>
        <v>11</v>
      </c>
      <c r="T22" t="str">
        <f t="shared" si="0"/>
        <v>0101100101111111</v>
      </c>
      <c r="V22" s="9" t="str">
        <f t="shared" si="1"/>
        <v>01011001</v>
      </c>
      <c r="W22" s="9" t="str">
        <f t="shared" si="2"/>
        <v>01111111</v>
      </c>
      <c r="X22" s="9" t="str">
        <f t="shared" si="3"/>
        <v>59</v>
      </c>
      <c r="Y22" s="9" t="str">
        <f t="shared" si="4"/>
        <v>7F</v>
      </c>
      <c r="AA22" t="str" cm="1">
        <f t="array" ref="AA22:AH22">TRANSPOSE(Y27:Y34)</f>
        <v>5B</v>
      </c>
      <c r="AB22" t="str">
        <v>56</v>
      </c>
      <c r="AC22" t="str">
        <v>55</v>
      </c>
      <c r="AD22" t="str">
        <v>55</v>
      </c>
      <c r="AE22" t="str">
        <v>54</v>
      </c>
      <c r="AF22" t="str">
        <v>54</v>
      </c>
      <c r="AG22" t="str">
        <v>50</v>
      </c>
      <c r="AH22" t="str">
        <v>40</v>
      </c>
      <c r="AJ22" t="str">
        <f t="shared" si="5"/>
        <v>!byte $5b, $56, $55, $55, $54, $54, $50, $40</v>
      </c>
    </row>
    <row r="23" spans="1:36" x14ac:dyDescent="0.3">
      <c r="B23">
        <v>1</v>
      </c>
      <c r="C23">
        <v>2</v>
      </c>
      <c r="D23">
        <v>2</v>
      </c>
      <c r="E23">
        <v>1</v>
      </c>
      <c r="F23">
        <v>1</v>
      </c>
      <c r="G23">
        <v>3</v>
      </c>
      <c r="H23">
        <v>3</v>
      </c>
      <c r="I23">
        <v>3</v>
      </c>
      <c r="K23" t="str">
        <f>_xlfn.XLOOKUP(B23,'Vic colour ref'!$A:$A,'Vic colour ref'!$D:$D,"")</f>
        <v>01</v>
      </c>
      <c r="L23">
        <f>_xlfn.XLOOKUP(C23,'Vic colour ref'!$A:$A,'Vic colour ref'!$D:$D,"")</f>
        <v>10</v>
      </c>
      <c r="M23">
        <f>_xlfn.XLOOKUP(D23,'Vic colour ref'!$A:$A,'Vic colour ref'!$D:$D,"")</f>
        <v>10</v>
      </c>
      <c r="N23" t="str">
        <f>_xlfn.XLOOKUP(E23,'Vic colour ref'!$A:$A,'Vic colour ref'!$D:$D,"")</f>
        <v>01</v>
      </c>
      <c r="O23" t="str">
        <f>_xlfn.XLOOKUP(F23,'Vic colour ref'!$A:$A,'Vic colour ref'!$D:$D,"")</f>
        <v>01</v>
      </c>
      <c r="P23">
        <f>_xlfn.XLOOKUP(G23,'Vic colour ref'!$A:$A,'Vic colour ref'!$D:$D,"")</f>
        <v>11</v>
      </c>
      <c r="Q23">
        <f>_xlfn.XLOOKUP(H23,'Vic colour ref'!$A:$A,'Vic colour ref'!$D:$D,"")</f>
        <v>11</v>
      </c>
      <c r="R23">
        <f>_xlfn.XLOOKUP(I23,'Vic colour ref'!$A:$A,'Vic colour ref'!$D:$D,"")</f>
        <v>11</v>
      </c>
      <c r="T23" t="str">
        <f t="shared" si="0"/>
        <v>0110100101111111</v>
      </c>
      <c r="V23" s="9" t="str">
        <f t="shared" si="1"/>
        <v>01101001</v>
      </c>
      <c r="W23" s="9" t="str">
        <f t="shared" si="2"/>
        <v>01111111</v>
      </c>
      <c r="X23" s="9" t="str">
        <f t="shared" si="3"/>
        <v>69</v>
      </c>
      <c r="Y23" s="9" t="str">
        <f t="shared" si="4"/>
        <v>7F</v>
      </c>
    </row>
    <row r="24" spans="1:36" x14ac:dyDescent="0.3">
      <c r="B24">
        <v>2</v>
      </c>
      <c r="C24">
        <v>2</v>
      </c>
      <c r="D24">
        <v>1</v>
      </c>
      <c r="E24">
        <v>1</v>
      </c>
      <c r="F24">
        <v>2</v>
      </c>
      <c r="G24">
        <v>1</v>
      </c>
      <c r="H24">
        <v>3</v>
      </c>
      <c r="I24">
        <v>3</v>
      </c>
      <c r="K24">
        <f>_xlfn.XLOOKUP(B24,'Vic colour ref'!$A:$A,'Vic colour ref'!$D:$D,"")</f>
        <v>10</v>
      </c>
      <c r="L24">
        <f>_xlfn.XLOOKUP(C24,'Vic colour ref'!$A:$A,'Vic colour ref'!$D:$D,"")</f>
        <v>10</v>
      </c>
      <c r="M24" t="str">
        <f>_xlfn.XLOOKUP(D24,'Vic colour ref'!$A:$A,'Vic colour ref'!$D:$D,"")</f>
        <v>01</v>
      </c>
      <c r="N24" t="str">
        <f>_xlfn.XLOOKUP(E24,'Vic colour ref'!$A:$A,'Vic colour ref'!$D:$D,"")</f>
        <v>01</v>
      </c>
      <c r="O24">
        <f>_xlfn.XLOOKUP(F24,'Vic colour ref'!$A:$A,'Vic colour ref'!$D:$D,"")</f>
        <v>10</v>
      </c>
      <c r="P24" t="str">
        <f>_xlfn.XLOOKUP(G24,'Vic colour ref'!$A:$A,'Vic colour ref'!$D:$D,"")</f>
        <v>01</v>
      </c>
      <c r="Q24">
        <f>_xlfn.XLOOKUP(H24,'Vic colour ref'!$A:$A,'Vic colour ref'!$D:$D,"")</f>
        <v>11</v>
      </c>
      <c r="R24">
        <f>_xlfn.XLOOKUP(I24,'Vic colour ref'!$A:$A,'Vic colour ref'!$D:$D,"")</f>
        <v>11</v>
      </c>
      <c r="T24" t="str">
        <f t="shared" si="0"/>
        <v>1010010110011111</v>
      </c>
      <c r="V24" s="9" t="str">
        <f t="shared" si="1"/>
        <v>10100101</v>
      </c>
      <c r="W24" s="9" t="str">
        <f t="shared" si="2"/>
        <v>10011111</v>
      </c>
      <c r="X24" s="9" t="str">
        <f t="shared" si="3"/>
        <v>A5</v>
      </c>
      <c r="Y24" s="9" t="str">
        <f t="shared" si="4"/>
        <v>9F</v>
      </c>
    </row>
    <row r="25" spans="1:36" x14ac:dyDescent="0.3"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3</v>
      </c>
      <c r="I25">
        <v>3</v>
      </c>
      <c r="K25">
        <f>_xlfn.XLOOKUP(B25,'Vic colour ref'!$A:$A,'Vic colour ref'!$D:$D,"")</f>
        <v>10</v>
      </c>
      <c r="L25" t="str">
        <f>_xlfn.XLOOKUP(C25,'Vic colour ref'!$A:$A,'Vic colour ref'!$D:$D,"")</f>
        <v>01</v>
      </c>
      <c r="M25" t="str">
        <f>_xlfn.XLOOKUP(D25,'Vic colour ref'!$A:$A,'Vic colour ref'!$D:$D,"")</f>
        <v>01</v>
      </c>
      <c r="N25" t="str">
        <f>_xlfn.XLOOKUP(E25,'Vic colour ref'!$A:$A,'Vic colour ref'!$D:$D,"")</f>
        <v>01</v>
      </c>
      <c r="O25" t="str">
        <f>_xlfn.XLOOKUP(F25,'Vic colour ref'!$A:$A,'Vic colour ref'!$D:$D,"")</f>
        <v>01</v>
      </c>
      <c r="P25" t="str">
        <f>_xlfn.XLOOKUP(G25,'Vic colour ref'!$A:$A,'Vic colour ref'!$D:$D,"")</f>
        <v>01</v>
      </c>
      <c r="Q25">
        <f>_xlfn.XLOOKUP(H25,'Vic colour ref'!$A:$A,'Vic colour ref'!$D:$D,"")</f>
        <v>11</v>
      </c>
      <c r="R25">
        <f>_xlfn.XLOOKUP(I25,'Vic colour ref'!$A:$A,'Vic colour ref'!$D:$D,"")</f>
        <v>11</v>
      </c>
      <c r="T25" t="str">
        <f t="shared" si="0"/>
        <v>1001010101011111</v>
      </c>
      <c r="V25" s="9" t="str">
        <f t="shared" si="1"/>
        <v>10010101</v>
      </c>
      <c r="W25" s="9" t="str">
        <f t="shared" si="2"/>
        <v>01011111</v>
      </c>
      <c r="X25" s="9" t="str">
        <f t="shared" si="3"/>
        <v>95</v>
      </c>
      <c r="Y25" s="9" t="str">
        <f t="shared" si="4"/>
        <v>5F</v>
      </c>
    </row>
    <row r="26" spans="1:36" x14ac:dyDescent="0.3"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  <c r="H26">
        <v>3</v>
      </c>
      <c r="I26">
        <v>3</v>
      </c>
      <c r="K26" t="str">
        <f>_xlfn.XLOOKUP(B26,'Vic colour ref'!$A:$A,'Vic colour ref'!$D:$D,"")</f>
        <v>01</v>
      </c>
      <c r="L26" t="str">
        <f>_xlfn.XLOOKUP(C26,'Vic colour ref'!$A:$A,'Vic colour ref'!$D:$D,"")</f>
        <v>01</v>
      </c>
      <c r="M26" t="str">
        <f>_xlfn.XLOOKUP(D26,'Vic colour ref'!$A:$A,'Vic colour ref'!$D:$D,"")</f>
        <v>01</v>
      </c>
      <c r="N26" t="str">
        <f>_xlfn.XLOOKUP(E26,'Vic colour ref'!$A:$A,'Vic colour ref'!$D:$D,"")</f>
        <v>01</v>
      </c>
      <c r="O26" t="str">
        <f>_xlfn.XLOOKUP(F26,'Vic colour ref'!$A:$A,'Vic colour ref'!$D:$D,"")</f>
        <v>01</v>
      </c>
      <c r="P26">
        <f>_xlfn.XLOOKUP(G26,'Vic colour ref'!$A:$A,'Vic colour ref'!$D:$D,"")</f>
        <v>10</v>
      </c>
      <c r="Q26">
        <f>_xlfn.XLOOKUP(H26,'Vic colour ref'!$A:$A,'Vic colour ref'!$D:$D,"")</f>
        <v>11</v>
      </c>
      <c r="R26">
        <f>_xlfn.XLOOKUP(I26,'Vic colour ref'!$A:$A,'Vic colour ref'!$D:$D,"")</f>
        <v>11</v>
      </c>
      <c r="T26" t="str">
        <f t="shared" si="0"/>
        <v>0101010101101111</v>
      </c>
      <c r="V26" s="10" t="str">
        <f t="shared" si="1"/>
        <v>01010101</v>
      </c>
      <c r="W26" s="10" t="str">
        <f t="shared" si="2"/>
        <v>01101111</v>
      </c>
      <c r="X26" s="10" t="str">
        <f t="shared" si="3"/>
        <v>55</v>
      </c>
      <c r="Y26" s="10" t="str">
        <f t="shared" si="4"/>
        <v>6F</v>
      </c>
    </row>
    <row r="27" spans="1:36" x14ac:dyDescent="0.3"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2</v>
      </c>
      <c r="I27">
        <v>3</v>
      </c>
      <c r="K27" t="str">
        <f>_xlfn.XLOOKUP(B27,'Vic colour ref'!$A:$A,'Vic colour ref'!$D:$D,"")</f>
        <v>01</v>
      </c>
      <c r="L27" t="str">
        <f>_xlfn.XLOOKUP(C27,'Vic colour ref'!$A:$A,'Vic colour ref'!$D:$D,"")</f>
        <v>00</v>
      </c>
      <c r="M27" t="str">
        <f>_xlfn.XLOOKUP(D27,'Vic colour ref'!$A:$A,'Vic colour ref'!$D:$D,"")</f>
        <v>01</v>
      </c>
      <c r="N27" t="str">
        <f>_xlfn.XLOOKUP(E27,'Vic colour ref'!$A:$A,'Vic colour ref'!$D:$D,"")</f>
        <v>01</v>
      </c>
      <c r="O27" t="str">
        <f>_xlfn.XLOOKUP(F27,'Vic colour ref'!$A:$A,'Vic colour ref'!$D:$D,"")</f>
        <v>01</v>
      </c>
      <c r="P27" t="str">
        <f>_xlfn.XLOOKUP(G27,'Vic colour ref'!$A:$A,'Vic colour ref'!$D:$D,"")</f>
        <v>01</v>
      </c>
      <c r="Q27">
        <f>_xlfn.XLOOKUP(H27,'Vic colour ref'!$A:$A,'Vic colour ref'!$D:$D,"")</f>
        <v>10</v>
      </c>
      <c r="R27">
        <f>_xlfn.XLOOKUP(I27,'Vic colour ref'!$A:$A,'Vic colour ref'!$D:$D,"")</f>
        <v>11</v>
      </c>
      <c r="T27" t="str">
        <f t="shared" si="0"/>
        <v>0100010101011011</v>
      </c>
      <c r="V27" s="8" t="str">
        <f t="shared" si="1"/>
        <v>01000101</v>
      </c>
      <c r="W27" s="8" t="str">
        <f t="shared" si="2"/>
        <v>01011011</v>
      </c>
      <c r="X27" s="8" t="str">
        <f t="shared" si="3"/>
        <v>45</v>
      </c>
      <c r="Y27" s="8" t="str">
        <f t="shared" si="4"/>
        <v>5B</v>
      </c>
    </row>
    <row r="28" spans="1:36" x14ac:dyDescent="0.3"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2</v>
      </c>
      <c r="K28" t="str">
        <f>_xlfn.XLOOKUP(B28,'Vic colour ref'!$A:$A,'Vic colour ref'!$D:$D,"")</f>
        <v>01</v>
      </c>
      <c r="L28" t="str">
        <f>_xlfn.XLOOKUP(C28,'Vic colour ref'!$A:$A,'Vic colour ref'!$D:$D,"")</f>
        <v>01</v>
      </c>
      <c r="M28" t="str">
        <f>_xlfn.XLOOKUP(D28,'Vic colour ref'!$A:$A,'Vic colour ref'!$D:$D,"")</f>
        <v>00</v>
      </c>
      <c r="N28" t="str">
        <f>_xlfn.XLOOKUP(E28,'Vic colour ref'!$A:$A,'Vic colour ref'!$D:$D,"")</f>
        <v>01</v>
      </c>
      <c r="O28" t="str">
        <f>_xlfn.XLOOKUP(F28,'Vic colour ref'!$A:$A,'Vic colour ref'!$D:$D,"")</f>
        <v>01</v>
      </c>
      <c r="P28" t="str">
        <f>_xlfn.XLOOKUP(G28,'Vic colour ref'!$A:$A,'Vic colour ref'!$D:$D,"")</f>
        <v>01</v>
      </c>
      <c r="Q28" t="str">
        <f>_xlfn.XLOOKUP(H28,'Vic colour ref'!$A:$A,'Vic colour ref'!$D:$D,"")</f>
        <v>01</v>
      </c>
      <c r="R28">
        <f>_xlfn.XLOOKUP(I28,'Vic colour ref'!$A:$A,'Vic colour ref'!$D:$D,"")</f>
        <v>10</v>
      </c>
      <c r="T28" t="str">
        <f t="shared" si="0"/>
        <v>0101000101010110</v>
      </c>
      <c r="V28" s="9" t="str">
        <f t="shared" si="1"/>
        <v>01010001</v>
      </c>
      <c r="W28" s="9" t="str">
        <f t="shared" si="2"/>
        <v>01010110</v>
      </c>
      <c r="X28" s="9" t="str">
        <f t="shared" si="3"/>
        <v>51</v>
      </c>
      <c r="Y28" s="9" t="str">
        <f t="shared" si="4"/>
        <v>56</v>
      </c>
    </row>
    <row r="29" spans="1:36" x14ac:dyDescent="0.3"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 t="str">
        <f>_xlfn.XLOOKUP(B29,'Vic colour ref'!$A:$A,'Vic colour ref'!$D:$D,"")</f>
        <v>01</v>
      </c>
      <c r="L29" t="str">
        <f>_xlfn.XLOOKUP(C29,'Vic colour ref'!$A:$A,'Vic colour ref'!$D:$D,"")</f>
        <v>00</v>
      </c>
      <c r="M29" t="str">
        <f>_xlfn.XLOOKUP(D29,'Vic colour ref'!$A:$A,'Vic colour ref'!$D:$D,"")</f>
        <v>01</v>
      </c>
      <c r="N29" t="str">
        <f>_xlfn.XLOOKUP(E29,'Vic colour ref'!$A:$A,'Vic colour ref'!$D:$D,"")</f>
        <v>01</v>
      </c>
      <c r="O29" t="str">
        <f>_xlfn.XLOOKUP(F29,'Vic colour ref'!$A:$A,'Vic colour ref'!$D:$D,"")</f>
        <v>01</v>
      </c>
      <c r="P29" t="str">
        <f>_xlfn.XLOOKUP(G29,'Vic colour ref'!$A:$A,'Vic colour ref'!$D:$D,"")</f>
        <v>01</v>
      </c>
      <c r="Q29" t="str">
        <f>_xlfn.XLOOKUP(H29,'Vic colour ref'!$A:$A,'Vic colour ref'!$D:$D,"")</f>
        <v>01</v>
      </c>
      <c r="R29" t="str">
        <f>_xlfn.XLOOKUP(I29,'Vic colour ref'!$A:$A,'Vic colour ref'!$D:$D,"")</f>
        <v>01</v>
      </c>
      <c r="T29" t="str">
        <f t="shared" si="0"/>
        <v>0100010101010101</v>
      </c>
      <c r="V29" s="9" t="str">
        <f t="shared" si="1"/>
        <v>01000101</v>
      </c>
      <c r="W29" s="9" t="str">
        <f t="shared" si="2"/>
        <v>01010101</v>
      </c>
      <c r="X29" s="9" t="str">
        <f t="shared" si="3"/>
        <v>45</v>
      </c>
      <c r="Y29" s="9" t="str">
        <f t="shared" si="4"/>
        <v>55</v>
      </c>
    </row>
    <row r="30" spans="1:36" x14ac:dyDescent="0.3"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K30" t="str">
        <f>_xlfn.XLOOKUP(B30,'Vic colour ref'!$A:$A,'Vic colour ref'!$D:$D,"")</f>
        <v>01</v>
      </c>
      <c r="L30" t="str">
        <f>_xlfn.XLOOKUP(C30,'Vic colour ref'!$A:$A,'Vic colour ref'!$D:$D,"")</f>
        <v>01</v>
      </c>
      <c r="M30" t="str">
        <f>_xlfn.XLOOKUP(D30,'Vic colour ref'!$A:$A,'Vic colour ref'!$D:$D,"")</f>
        <v>00</v>
      </c>
      <c r="N30" t="str">
        <f>_xlfn.XLOOKUP(E30,'Vic colour ref'!$A:$A,'Vic colour ref'!$D:$D,"")</f>
        <v>01</v>
      </c>
      <c r="O30" t="str">
        <f>_xlfn.XLOOKUP(F30,'Vic colour ref'!$A:$A,'Vic colour ref'!$D:$D,"")</f>
        <v>01</v>
      </c>
      <c r="P30" t="str">
        <f>_xlfn.XLOOKUP(G30,'Vic colour ref'!$A:$A,'Vic colour ref'!$D:$D,"")</f>
        <v>01</v>
      </c>
      <c r="Q30" t="str">
        <f>_xlfn.XLOOKUP(H30,'Vic colour ref'!$A:$A,'Vic colour ref'!$D:$D,"")</f>
        <v>01</v>
      </c>
      <c r="R30" t="str">
        <f>_xlfn.XLOOKUP(I30,'Vic colour ref'!$A:$A,'Vic colour ref'!$D:$D,"")</f>
        <v>01</v>
      </c>
      <c r="T30" t="str">
        <f t="shared" si="0"/>
        <v>0101000101010101</v>
      </c>
      <c r="V30" s="9" t="str">
        <f t="shared" si="1"/>
        <v>01010001</v>
      </c>
      <c r="W30" s="9" t="str">
        <f t="shared" si="2"/>
        <v>01010101</v>
      </c>
      <c r="X30" s="9" t="str">
        <f t="shared" si="3"/>
        <v>51</v>
      </c>
      <c r="Y30" s="9" t="str">
        <f t="shared" si="4"/>
        <v>55</v>
      </c>
    </row>
    <row r="31" spans="1:36" x14ac:dyDescent="0.3">
      <c r="B31">
        <v>1</v>
      </c>
      <c r="C31">
        <v>1</v>
      </c>
      <c r="D31">
        <v>2</v>
      </c>
      <c r="E31">
        <v>0</v>
      </c>
      <c r="F31">
        <v>1</v>
      </c>
      <c r="G31">
        <v>1</v>
      </c>
      <c r="H31">
        <v>1</v>
      </c>
      <c r="I31">
        <v>0</v>
      </c>
      <c r="K31" t="str">
        <f>_xlfn.XLOOKUP(B31,'Vic colour ref'!$A:$A,'Vic colour ref'!$D:$D,"")</f>
        <v>01</v>
      </c>
      <c r="L31" t="str">
        <f>_xlfn.XLOOKUP(C31,'Vic colour ref'!$A:$A,'Vic colour ref'!$D:$D,"")</f>
        <v>01</v>
      </c>
      <c r="M31">
        <f>_xlfn.XLOOKUP(D31,'Vic colour ref'!$A:$A,'Vic colour ref'!$D:$D,"")</f>
        <v>10</v>
      </c>
      <c r="N31" t="str">
        <f>_xlfn.XLOOKUP(E31,'Vic colour ref'!$A:$A,'Vic colour ref'!$D:$D,"")</f>
        <v>00</v>
      </c>
      <c r="O31" t="str">
        <f>_xlfn.XLOOKUP(F31,'Vic colour ref'!$A:$A,'Vic colour ref'!$D:$D,"")</f>
        <v>01</v>
      </c>
      <c r="P31" t="str">
        <f>_xlfn.XLOOKUP(G31,'Vic colour ref'!$A:$A,'Vic colour ref'!$D:$D,"")</f>
        <v>01</v>
      </c>
      <c r="Q31" t="str">
        <f>_xlfn.XLOOKUP(H31,'Vic colour ref'!$A:$A,'Vic colour ref'!$D:$D,"")</f>
        <v>01</v>
      </c>
      <c r="R31" t="str">
        <f>_xlfn.XLOOKUP(I31,'Vic colour ref'!$A:$A,'Vic colour ref'!$D:$D,"")</f>
        <v>00</v>
      </c>
      <c r="T31" t="str">
        <f t="shared" si="0"/>
        <v>0101100001010100</v>
      </c>
      <c r="V31" s="9" t="str">
        <f t="shared" si="1"/>
        <v>01011000</v>
      </c>
      <c r="W31" s="9" t="str">
        <f t="shared" si="2"/>
        <v>01010100</v>
      </c>
      <c r="X31" s="9" t="str">
        <f t="shared" si="3"/>
        <v>58</v>
      </c>
      <c r="Y31" s="9" t="str">
        <f t="shared" si="4"/>
        <v>54</v>
      </c>
    </row>
    <row r="32" spans="1:36" x14ac:dyDescent="0.3">
      <c r="B32">
        <v>1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0</v>
      </c>
      <c r="K32" t="str">
        <f>_xlfn.XLOOKUP(B32,'Vic colour ref'!$A:$A,'Vic colour ref'!$D:$D,"")</f>
        <v>01</v>
      </c>
      <c r="L32">
        <f>_xlfn.XLOOKUP(C32,'Vic colour ref'!$A:$A,'Vic colour ref'!$D:$D,"")</f>
        <v>10</v>
      </c>
      <c r="M32">
        <f>_xlfn.XLOOKUP(D32,'Vic colour ref'!$A:$A,'Vic colour ref'!$D:$D,"")</f>
        <v>10</v>
      </c>
      <c r="N32">
        <f>_xlfn.XLOOKUP(E32,'Vic colour ref'!$A:$A,'Vic colour ref'!$D:$D,"")</f>
        <v>10</v>
      </c>
      <c r="O32" t="str">
        <f>_xlfn.XLOOKUP(F32,'Vic colour ref'!$A:$A,'Vic colour ref'!$D:$D,"")</f>
        <v>01</v>
      </c>
      <c r="P32" t="str">
        <f>_xlfn.XLOOKUP(G32,'Vic colour ref'!$A:$A,'Vic colour ref'!$D:$D,"")</f>
        <v>01</v>
      </c>
      <c r="Q32" t="str">
        <f>_xlfn.XLOOKUP(H32,'Vic colour ref'!$A:$A,'Vic colour ref'!$D:$D,"")</f>
        <v>01</v>
      </c>
      <c r="R32" t="str">
        <f>_xlfn.XLOOKUP(I32,'Vic colour ref'!$A:$A,'Vic colour ref'!$D:$D,"")</f>
        <v>00</v>
      </c>
      <c r="T32" t="str">
        <f t="shared" si="0"/>
        <v>0110101001010100</v>
      </c>
      <c r="V32" s="9" t="str">
        <f t="shared" si="1"/>
        <v>01101010</v>
      </c>
      <c r="W32" s="9" t="str">
        <f t="shared" si="2"/>
        <v>01010100</v>
      </c>
      <c r="X32" s="9" t="str">
        <f t="shared" si="3"/>
        <v>6A</v>
      </c>
      <c r="Y32" s="9" t="str">
        <f t="shared" si="4"/>
        <v>54</v>
      </c>
    </row>
    <row r="33" spans="1:36" x14ac:dyDescent="0.3">
      <c r="B33">
        <v>0</v>
      </c>
      <c r="C33">
        <v>2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K33" t="str">
        <f>_xlfn.XLOOKUP(B33,'Vic colour ref'!$A:$A,'Vic colour ref'!$D:$D,"")</f>
        <v>00</v>
      </c>
      <c r="L33">
        <f>_xlfn.XLOOKUP(C33,'Vic colour ref'!$A:$A,'Vic colour ref'!$D:$D,"")</f>
        <v>10</v>
      </c>
      <c r="M33" t="str">
        <f>_xlfn.XLOOKUP(D33,'Vic colour ref'!$A:$A,'Vic colour ref'!$D:$D,"")</f>
        <v>01</v>
      </c>
      <c r="N33" t="str">
        <f>_xlfn.XLOOKUP(E33,'Vic colour ref'!$A:$A,'Vic colour ref'!$D:$D,"")</f>
        <v>00</v>
      </c>
      <c r="O33" t="str">
        <f>_xlfn.XLOOKUP(F33,'Vic colour ref'!$A:$A,'Vic colour ref'!$D:$D,"")</f>
        <v>01</v>
      </c>
      <c r="P33" t="str">
        <f>_xlfn.XLOOKUP(G33,'Vic colour ref'!$A:$A,'Vic colour ref'!$D:$D,"")</f>
        <v>01</v>
      </c>
      <c r="Q33" t="str">
        <f>_xlfn.XLOOKUP(H33,'Vic colour ref'!$A:$A,'Vic colour ref'!$D:$D,"")</f>
        <v>00</v>
      </c>
      <c r="R33" t="str">
        <f>_xlfn.XLOOKUP(I33,'Vic colour ref'!$A:$A,'Vic colour ref'!$D:$D,"")</f>
        <v>00</v>
      </c>
      <c r="T33" t="str">
        <f t="shared" si="0"/>
        <v>0010010001010000</v>
      </c>
      <c r="V33" s="9" t="str">
        <f t="shared" si="1"/>
        <v>00100100</v>
      </c>
      <c r="W33" s="9" t="str">
        <f t="shared" si="2"/>
        <v>01010000</v>
      </c>
      <c r="X33" s="9" t="str">
        <f t="shared" si="3"/>
        <v>24</v>
      </c>
      <c r="Y33" s="9" t="str">
        <f t="shared" si="4"/>
        <v>50</v>
      </c>
    </row>
    <row r="34" spans="1:36" x14ac:dyDescent="0.3"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K34" t="str">
        <f>_xlfn.XLOOKUP(B34,'Vic colour ref'!$A:$A,'Vic colour ref'!$D:$D,"")</f>
        <v>00</v>
      </c>
      <c r="L34" t="str">
        <f>_xlfn.XLOOKUP(C34,'Vic colour ref'!$A:$A,'Vic colour ref'!$D:$D,"")</f>
        <v>00</v>
      </c>
      <c r="M34" t="str">
        <f>_xlfn.XLOOKUP(D34,'Vic colour ref'!$A:$A,'Vic colour ref'!$D:$D,"")</f>
        <v>01</v>
      </c>
      <c r="N34" t="str">
        <f>_xlfn.XLOOKUP(E34,'Vic colour ref'!$A:$A,'Vic colour ref'!$D:$D,"")</f>
        <v>01</v>
      </c>
      <c r="O34" t="str">
        <f>_xlfn.XLOOKUP(F34,'Vic colour ref'!$A:$A,'Vic colour ref'!$D:$D,"")</f>
        <v>01</v>
      </c>
      <c r="P34" t="str">
        <f>_xlfn.XLOOKUP(G34,'Vic colour ref'!$A:$A,'Vic colour ref'!$D:$D,"")</f>
        <v>00</v>
      </c>
      <c r="Q34" t="str">
        <f>_xlfn.XLOOKUP(H34,'Vic colour ref'!$A:$A,'Vic colour ref'!$D:$D,"")</f>
        <v>00</v>
      </c>
      <c r="R34" t="str">
        <f>_xlfn.XLOOKUP(I34,'Vic colour ref'!$A:$A,'Vic colour ref'!$D:$D,"")</f>
        <v>00</v>
      </c>
      <c r="T34" t="str">
        <f t="shared" si="0"/>
        <v>0000010101000000</v>
      </c>
      <c r="V34" s="10" t="str">
        <f t="shared" si="1"/>
        <v>00000101</v>
      </c>
      <c r="W34" s="10" t="str">
        <f t="shared" si="2"/>
        <v>01000000</v>
      </c>
      <c r="X34" s="10" t="str">
        <f t="shared" si="3"/>
        <v>05</v>
      </c>
      <c r="Y34" s="10" t="str">
        <f t="shared" si="4"/>
        <v>40</v>
      </c>
    </row>
    <row r="35" spans="1:36" x14ac:dyDescent="0.3">
      <c r="A35" t="s">
        <v>508</v>
      </c>
      <c r="T35" t="str">
        <f t="shared" si="0"/>
        <v/>
      </c>
      <c r="AJ35" t="str">
        <f>";"&amp;PROPER(A35)</f>
        <v>;Boulder 2</v>
      </c>
    </row>
    <row r="36" spans="1:36" x14ac:dyDescent="0.3">
      <c r="B36">
        <v>0</v>
      </c>
      <c r="C36">
        <v>0</v>
      </c>
      <c r="D36">
        <v>0</v>
      </c>
      <c r="E36">
        <v>3</v>
      </c>
      <c r="F36">
        <v>3</v>
      </c>
      <c r="G36">
        <v>0</v>
      </c>
      <c r="H36">
        <v>0</v>
      </c>
      <c r="I36">
        <v>0</v>
      </c>
      <c r="K36" t="str">
        <f>_xlfn.XLOOKUP(B36,'Vic colour ref'!$A:$A,'Vic colour ref'!$D:$D,"")</f>
        <v>00</v>
      </c>
      <c r="L36" t="str">
        <f>_xlfn.XLOOKUP(C36,'Vic colour ref'!$A:$A,'Vic colour ref'!$D:$D,"")</f>
        <v>00</v>
      </c>
      <c r="M36" t="str">
        <f>_xlfn.XLOOKUP(D36,'Vic colour ref'!$A:$A,'Vic colour ref'!$D:$D,"")</f>
        <v>00</v>
      </c>
      <c r="N36">
        <f>_xlfn.XLOOKUP(E36,'Vic colour ref'!$A:$A,'Vic colour ref'!$D:$D,"")</f>
        <v>11</v>
      </c>
      <c r="O36">
        <f>_xlfn.XLOOKUP(F36,'Vic colour ref'!$A:$A,'Vic colour ref'!$D:$D,"")</f>
        <v>11</v>
      </c>
      <c r="P36" t="str">
        <f>_xlfn.XLOOKUP(G36,'Vic colour ref'!$A:$A,'Vic colour ref'!$D:$D,"")</f>
        <v>00</v>
      </c>
      <c r="Q36" t="str">
        <f>_xlfn.XLOOKUP(H36,'Vic colour ref'!$A:$A,'Vic colour ref'!$D:$D,"")</f>
        <v>00</v>
      </c>
      <c r="R36" t="str">
        <f>_xlfn.XLOOKUP(I36,'Vic colour ref'!$A:$A,'Vic colour ref'!$D:$D,"")</f>
        <v>00</v>
      </c>
      <c r="T36" t="str">
        <f t="shared" si="0"/>
        <v>0000001111000000</v>
      </c>
      <c r="V36" s="8" t="str">
        <f>LEFT(T36,8)</f>
        <v>00000011</v>
      </c>
      <c r="W36" s="8" t="str">
        <f>RIGHT(T36,8)</f>
        <v>11000000</v>
      </c>
      <c r="X36" s="8" t="str">
        <f>BIN2HEX(V36,2)</f>
        <v>03</v>
      </c>
      <c r="Y36" s="8" t="str">
        <f>BIN2HEX(W36,2)</f>
        <v>C0</v>
      </c>
      <c r="AA36" t="str" cm="1">
        <f t="array" ref="AA36:AH36">TRANSPOSE(X36:X43)</f>
        <v>03</v>
      </c>
      <c r="AB36" t="str">
        <v>0D</v>
      </c>
      <c r="AC36" t="str">
        <v>30</v>
      </c>
      <c r="AD36" t="str">
        <v>30</v>
      </c>
      <c r="AE36" t="str">
        <v>C0</v>
      </c>
      <c r="AF36" t="str">
        <v>C0</v>
      </c>
      <c r="AG36" t="str">
        <v>00</v>
      </c>
      <c r="AH36" t="str">
        <v>C0</v>
      </c>
      <c r="AJ36" t="str">
        <f>LOWER("!byte $"&amp;AA36&amp;", $"&amp;AB36&amp;", $"&amp;AC36&amp;", $"&amp;AD36&amp;", $"&amp;AE36&amp;", $"&amp;AF36&amp;", $"&amp;AG36&amp;", $"&amp;AH36)</f>
        <v>!byte $03, $0d, $30, $30, $c0, $c0, $00, $c0</v>
      </c>
    </row>
    <row r="37" spans="1:36" x14ac:dyDescent="0.3">
      <c r="B37">
        <v>0</v>
      </c>
      <c r="C37">
        <v>0</v>
      </c>
      <c r="D37">
        <v>3</v>
      </c>
      <c r="E37">
        <v>1</v>
      </c>
      <c r="F37">
        <v>0</v>
      </c>
      <c r="G37">
        <v>3</v>
      </c>
      <c r="H37">
        <v>0</v>
      </c>
      <c r="I37">
        <v>0</v>
      </c>
      <c r="K37" t="str">
        <f>_xlfn.XLOOKUP(B37,'Vic colour ref'!$A:$A,'Vic colour ref'!$D:$D,"")</f>
        <v>00</v>
      </c>
      <c r="L37" t="str">
        <f>_xlfn.XLOOKUP(C37,'Vic colour ref'!$A:$A,'Vic colour ref'!$D:$D,"")</f>
        <v>00</v>
      </c>
      <c r="M37">
        <f>_xlfn.XLOOKUP(D37,'Vic colour ref'!$A:$A,'Vic colour ref'!$D:$D,"")</f>
        <v>11</v>
      </c>
      <c r="N37" t="str">
        <f>_xlfn.XLOOKUP(E37,'Vic colour ref'!$A:$A,'Vic colour ref'!$D:$D,"")</f>
        <v>01</v>
      </c>
      <c r="O37" t="str">
        <f>_xlfn.XLOOKUP(F37,'Vic colour ref'!$A:$A,'Vic colour ref'!$D:$D,"")</f>
        <v>00</v>
      </c>
      <c r="P37">
        <f>_xlfn.XLOOKUP(G37,'Vic colour ref'!$A:$A,'Vic colour ref'!$D:$D,"")</f>
        <v>11</v>
      </c>
      <c r="Q37" t="str">
        <f>_xlfn.XLOOKUP(H37,'Vic colour ref'!$A:$A,'Vic colour ref'!$D:$D,"")</f>
        <v>00</v>
      </c>
      <c r="R37" t="str">
        <f>_xlfn.XLOOKUP(I37,'Vic colour ref'!$A:$A,'Vic colour ref'!$D:$D,"")</f>
        <v>00</v>
      </c>
      <c r="T37" t="str">
        <f t="shared" si="0"/>
        <v>0000110100110000</v>
      </c>
      <c r="V37" s="9" t="str">
        <f t="shared" ref="V37:V51" si="6">LEFT(T37,8)</f>
        <v>00001101</v>
      </c>
      <c r="W37" s="9" t="str">
        <f t="shared" ref="W37:W51" si="7">RIGHT(T37,8)</f>
        <v>00110000</v>
      </c>
      <c r="X37" s="9" t="str">
        <f t="shared" ref="X37:X51" si="8">BIN2HEX(V37,2)</f>
        <v>0D</v>
      </c>
      <c r="Y37" s="9" t="str">
        <f t="shared" ref="Y37:Y51" si="9">BIN2HEX(W37,2)</f>
        <v>30</v>
      </c>
      <c r="AA37" t="str" cm="1">
        <f t="array" ref="AA37:AH37">TRANSPOSE(Y36:Y43)</f>
        <v>C0</v>
      </c>
      <c r="AB37" t="str">
        <v>30</v>
      </c>
      <c r="AC37" t="str">
        <v>4C</v>
      </c>
      <c r="AD37" t="str">
        <v>0C</v>
      </c>
      <c r="AE37" t="str">
        <v>03</v>
      </c>
      <c r="AF37" t="str">
        <v>03</v>
      </c>
      <c r="AG37" t="str">
        <v>03</v>
      </c>
      <c r="AH37" t="str">
        <v>00</v>
      </c>
      <c r="AJ37" t="str">
        <f t="shared" ref="AJ37:AJ39" si="10">LOWER("!byte $"&amp;AA37&amp;", $"&amp;AB37&amp;", $"&amp;AC37&amp;", $"&amp;AD37&amp;", $"&amp;AE37&amp;", $"&amp;AF37&amp;", $"&amp;AG37&amp;", $"&amp;AH37)</f>
        <v>!byte $c0, $30, $4c, $0c, $03, $03, $03, $00</v>
      </c>
    </row>
    <row r="38" spans="1:36" x14ac:dyDescent="0.3">
      <c r="B38">
        <v>0</v>
      </c>
      <c r="C38">
        <v>3</v>
      </c>
      <c r="D38">
        <v>0</v>
      </c>
      <c r="E38">
        <v>0</v>
      </c>
      <c r="F38">
        <v>1</v>
      </c>
      <c r="G38">
        <v>0</v>
      </c>
      <c r="H38">
        <v>3</v>
      </c>
      <c r="I38">
        <v>0</v>
      </c>
      <c r="K38" t="str">
        <f>_xlfn.XLOOKUP(B38,'Vic colour ref'!$A:$A,'Vic colour ref'!$D:$D,"")</f>
        <v>00</v>
      </c>
      <c r="L38">
        <f>_xlfn.XLOOKUP(C38,'Vic colour ref'!$A:$A,'Vic colour ref'!$D:$D,"")</f>
        <v>11</v>
      </c>
      <c r="M38" t="str">
        <f>_xlfn.XLOOKUP(D38,'Vic colour ref'!$A:$A,'Vic colour ref'!$D:$D,"")</f>
        <v>00</v>
      </c>
      <c r="N38" t="str">
        <f>_xlfn.XLOOKUP(E38,'Vic colour ref'!$A:$A,'Vic colour ref'!$D:$D,"")</f>
        <v>00</v>
      </c>
      <c r="O38" t="str">
        <f>_xlfn.XLOOKUP(F38,'Vic colour ref'!$A:$A,'Vic colour ref'!$D:$D,"")</f>
        <v>01</v>
      </c>
      <c r="P38" t="str">
        <f>_xlfn.XLOOKUP(G38,'Vic colour ref'!$A:$A,'Vic colour ref'!$D:$D,"")</f>
        <v>00</v>
      </c>
      <c r="Q38">
        <f>_xlfn.XLOOKUP(H38,'Vic colour ref'!$A:$A,'Vic colour ref'!$D:$D,"")</f>
        <v>11</v>
      </c>
      <c r="R38" t="str">
        <f>_xlfn.XLOOKUP(I38,'Vic colour ref'!$A:$A,'Vic colour ref'!$D:$D,"")</f>
        <v>00</v>
      </c>
      <c r="T38" t="str">
        <f t="shared" si="0"/>
        <v>0011000001001100</v>
      </c>
      <c r="V38" s="9" t="str">
        <f t="shared" si="6"/>
        <v>00110000</v>
      </c>
      <c r="W38" s="9" t="str">
        <f t="shared" si="7"/>
        <v>01001100</v>
      </c>
      <c r="X38" s="9" t="str">
        <f t="shared" si="8"/>
        <v>30</v>
      </c>
      <c r="Y38" s="9" t="str">
        <f t="shared" si="9"/>
        <v>4C</v>
      </c>
      <c r="AA38" t="str" cm="1">
        <f t="array" ref="AA38:AH38">TRANSPOSE(X44:X51)</f>
        <v>C0</v>
      </c>
      <c r="AB38" t="str">
        <v>00</v>
      </c>
      <c r="AC38" t="str">
        <v>C0</v>
      </c>
      <c r="AD38" t="str">
        <v>C0</v>
      </c>
      <c r="AE38" t="str">
        <v>34</v>
      </c>
      <c r="AF38" t="str">
        <v>32</v>
      </c>
      <c r="AG38" t="str">
        <v>0D</v>
      </c>
      <c r="AH38" t="str">
        <v>03</v>
      </c>
      <c r="AJ38" t="str">
        <f t="shared" si="10"/>
        <v>!byte $c0, $00, $c0, $c0, $34, $32, $0d, $03</v>
      </c>
    </row>
    <row r="39" spans="1:36" x14ac:dyDescent="0.3">
      <c r="B39">
        <v>0</v>
      </c>
      <c r="C39">
        <v>3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K39" t="str">
        <f>_xlfn.XLOOKUP(B39,'Vic colour ref'!$A:$A,'Vic colour ref'!$D:$D,"")</f>
        <v>00</v>
      </c>
      <c r="L39">
        <f>_xlfn.XLOOKUP(C39,'Vic colour ref'!$A:$A,'Vic colour ref'!$D:$D,"")</f>
        <v>11</v>
      </c>
      <c r="M39" t="str">
        <f>_xlfn.XLOOKUP(D39,'Vic colour ref'!$A:$A,'Vic colour ref'!$D:$D,"")</f>
        <v>00</v>
      </c>
      <c r="N39" t="str">
        <f>_xlfn.XLOOKUP(E39,'Vic colour ref'!$A:$A,'Vic colour ref'!$D:$D,"")</f>
        <v>00</v>
      </c>
      <c r="O39" t="str">
        <f>_xlfn.XLOOKUP(F39,'Vic colour ref'!$A:$A,'Vic colour ref'!$D:$D,"")</f>
        <v>00</v>
      </c>
      <c r="P39" t="str">
        <f>_xlfn.XLOOKUP(G39,'Vic colour ref'!$A:$A,'Vic colour ref'!$D:$D,"")</f>
        <v>00</v>
      </c>
      <c r="Q39">
        <f>_xlfn.XLOOKUP(H39,'Vic colour ref'!$A:$A,'Vic colour ref'!$D:$D,"")</f>
        <v>11</v>
      </c>
      <c r="R39" t="str">
        <f>_xlfn.XLOOKUP(I39,'Vic colour ref'!$A:$A,'Vic colour ref'!$D:$D,"")</f>
        <v>00</v>
      </c>
      <c r="T39" t="str">
        <f t="shared" si="0"/>
        <v>0011000000001100</v>
      </c>
      <c r="V39" s="9" t="str">
        <f t="shared" si="6"/>
        <v>00110000</v>
      </c>
      <c r="W39" s="9" t="str">
        <f t="shared" si="7"/>
        <v>00001100</v>
      </c>
      <c r="X39" s="9" t="str">
        <f t="shared" si="8"/>
        <v>30</v>
      </c>
      <c r="Y39" s="9" t="str">
        <f t="shared" si="9"/>
        <v>0C</v>
      </c>
      <c r="AA39" t="str" cm="1">
        <f t="array" ref="AA39:AH39">TRANSPOSE(Y44:Y51)</f>
        <v>03</v>
      </c>
      <c r="AB39" t="str">
        <v>13</v>
      </c>
      <c r="AC39" t="str">
        <v>03</v>
      </c>
      <c r="AD39" t="str">
        <v>43</v>
      </c>
      <c r="AE39" t="str">
        <v>0C</v>
      </c>
      <c r="AF39" t="str">
        <v>1C</v>
      </c>
      <c r="AG39" t="str">
        <v>B0</v>
      </c>
      <c r="AH39" t="str">
        <v>C0</v>
      </c>
      <c r="AJ39" t="str">
        <f t="shared" si="10"/>
        <v>!byte $03, $13, $03, $43, $0c, $1c, $b0, $c0</v>
      </c>
    </row>
    <row r="40" spans="1:36" x14ac:dyDescent="0.3">
      <c r="B40">
        <v>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K40">
        <f>_xlfn.XLOOKUP(B40,'Vic colour ref'!$A:$A,'Vic colour ref'!$D:$D,"")</f>
        <v>11</v>
      </c>
      <c r="L40" t="str">
        <f>_xlfn.XLOOKUP(C40,'Vic colour ref'!$A:$A,'Vic colour ref'!$D:$D,"")</f>
        <v>00</v>
      </c>
      <c r="M40" t="str">
        <f>_xlfn.XLOOKUP(D40,'Vic colour ref'!$A:$A,'Vic colour ref'!$D:$D,"")</f>
        <v>00</v>
      </c>
      <c r="N40" t="str">
        <f>_xlfn.XLOOKUP(E40,'Vic colour ref'!$A:$A,'Vic colour ref'!$D:$D,"")</f>
        <v>00</v>
      </c>
      <c r="O40" t="str">
        <f>_xlfn.XLOOKUP(F40,'Vic colour ref'!$A:$A,'Vic colour ref'!$D:$D,"")</f>
        <v>00</v>
      </c>
      <c r="P40" t="str">
        <f>_xlfn.XLOOKUP(G40,'Vic colour ref'!$A:$A,'Vic colour ref'!$D:$D,"")</f>
        <v>00</v>
      </c>
      <c r="Q40" t="str">
        <f>_xlfn.XLOOKUP(H40,'Vic colour ref'!$A:$A,'Vic colour ref'!$D:$D,"")</f>
        <v>00</v>
      </c>
      <c r="R40">
        <f>_xlfn.XLOOKUP(I40,'Vic colour ref'!$A:$A,'Vic colour ref'!$D:$D,"")</f>
        <v>11</v>
      </c>
      <c r="T40" t="str">
        <f t="shared" si="0"/>
        <v>1100000000000011</v>
      </c>
      <c r="V40" s="9" t="str">
        <f t="shared" si="6"/>
        <v>11000000</v>
      </c>
      <c r="W40" s="9" t="str">
        <f t="shared" si="7"/>
        <v>00000011</v>
      </c>
      <c r="X40" s="9" t="str">
        <f t="shared" si="8"/>
        <v>C0</v>
      </c>
      <c r="Y40" s="9" t="str">
        <f t="shared" si="9"/>
        <v>03</v>
      </c>
    </row>
    <row r="41" spans="1:36" x14ac:dyDescent="0.3"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K41">
        <f>_xlfn.XLOOKUP(B41,'Vic colour ref'!$A:$A,'Vic colour ref'!$D:$D,"")</f>
        <v>11</v>
      </c>
      <c r="L41" t="str">
        <f>_xlfn.XLOOKUP(C41,'Vic colour ref'!$A:$A,'Vic colour ref'!$D:$D,"")</f>
        <v>00</v>
      </c>
      <c r="M41" t="str">
        <f>_xlfn.XLOOKUP(D41,'Vic colour ref'!$A:$A,'Vic colour ref'!$D:$D,"")</f>
        <v>00</v>
      </c>
      <c r="N41" t="str">
        <f>_xlfn.XLOOKUP(E41,'Vic colour ref'!$A:$A,'Vic colour ref'!$D:$D,"")</f>
        <v>00</v>
      </c>
      <c r="O41" t="str">
        <f>_xlfn.XLOOKUP(F41,'Vic colour ref'!$A:$A,'Vic colour ref'!$D:$D,"")</f>
        <v>00</v>
      </c>
      <c r="P41" t="str">
        <f>_xlfn.XLOOKUP(G41,'Vic colour ref'!$A:$A,'Vic colour ref'!$D:$D,"")</f>
        <v>00</v>
      </c>
      <c r="Q41" t="str">
        <f>_xlfn.XLOOKUP(H41,'Vic colour ref'!$A:$A,'Vic colour ref'!$D:$D,"")</f>
        <v>00</v>
      </c>
      <c r="R41">
        <f>_xlfn.XLOOKUP(I41,'Vic colour ref'!$A:$A,'Vic colour ref'!$D:$D,"")</f>
        <v>11</v>
      </c>
      <c r="T41" t="str">
        <f t="shared" si="0"/>
        <v>1100000000000011</v>
      </c>
      <c r="V41" s="9" t="str">
        <f t="shared" si="6"/>
        <v>11000000</v>
      </c>
      <c r="W41" s="9" t="str">
        <f t="shared" si="7"/>
        <v>00000011</v>
      </c>
      <c r="X41" s="9" t="str">
        <f t="shared" si="8"/>
        <v>C0</v>
      </c>
      <c r="Y41" s="9" t="str">
        <f t="shared" si="9"/>
        <v>03</v>
      </c>
    </row>
    <row r="42" spans="1:36" x14ac:dyDescent="0.3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K42" t="str">
        <f>_xlfn.XLOOKUP(B42,'Vic colour ref'!$A:$A,'Vic colour ref'!$D:$D,"")</f>
        <v>00</v>
      </c>
      <c r="L42" t="str">
        <f>_xlfn.XLOOKUP(C42,'Vic colour ref'!$A:$A,'Vic colour ref'!$D:$D,"")</f>
        <v>00</v>
      </c>
      <c r="M42" t="str">
        <f>_xlfn.XLOOKUP(D42,'Vic colour ref'!$A:$A,'Vic colour ref'!$D:$D,"")</f>
        <v>00</v>
      </c>
      <c r="N42" t="str">
        <f>_xlfn.XLOOKUP(E42,'Vic colour ref'!$A:$A,'Vic colour ref'!$D:$D,"")</f>
        <v>00</v>
      </c>
      <c r="O42" t="str">
        <f>_xlfn.XLOOKUP(F42,'Vic colour ref'!$A:$A,'Vic colour ref'!$D:$D,"")</f>
        <v>00</v>
      </c>
      <c r="P42" t="str">
        <f>_xlfn.XLOOKUP(G42,'Vic colour ref'!$A:$A,'Vic colour ref'!$D:$D,"")</f>
        <v>00</v>
      </c>
      <c r="Q42" t="str">
        <f>_xlfn.XLOOKUP(H42,'Vic colour ref'!$A:$A,'Vic colour ref'!$D:$D,"")</f>
        <v>00</v>
      </c>
      <c r="R42">
        <f>_xlfn.XLOOKUP(I42,'Vic colour ref'!$A:$A,'Vic colour ref'!$D:$D,"")</f>
        <v>11</v>
      </c>
      <c r="T42" t="str">
        <f t="shared" si="0"/>
        <v>0000000000000011</v>
      </c>
      <c r="V42" s="9" t="str">
        <f t="shared" si="6"/>
        <v>00000000</v>
      </c>
      <c r="W42" s="9" t="str">
        <f t="shared" si="7"/>
        <v>00000011</v>
      </c>
      <c r="X42" s="9" t="str">
        <f t="shared" si="8"/>
        <v>00</v>
      </c>
      <c r="Y42" s="9" t="str">
        <f t="shared" si="9"/>
        <v>03</v>
      </c>
    </row>
    <row r="43" spans="1:36" x14ac:dyDescent="0.3">
      <c r="B43">
        <v>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f>_xlfn.XLOOKUP(B43,'Vic colour ref'!$A:$A,'Vic colour ref'!$D:$D,"")</f>
        <v>11</v>
      </c>
      <c r="L43" t="str">
        <f>_xlfn.XLOOKUP(C43,'Vic colour ref'!$A:$A,'Vic colour ref'!$D:$D,"")</f>
        <v>00</v>
      </c>
      <c r="M43" t="str">
        <f>_xlfn.XLOOKUP(D43,'Vic colour ref'!$A:$A,'Vic colour ref'!$D:$D,"")</f>
        <v>00</v>
      </c>
      <c r="N43" t="str">
        <f>_xlfn.XLOOKUP(E43,'Vic colour ref'!$A:$A,'Vic colour ref'!$D:$D,"")</f>
        <v>00</v>
      </c>
      <c r="O43" t="str">
        <f>_xlfn.XLOOKUP(F43,'Vic colour ref'!$A:$A,'Vic colour ref'!$D:$D,"")</f>
        <v>00</v>
      </c>
      <c r="P43" t="str">
        <f>_xlfn.XLOOKUP(G43,'Vic colour ref'!$A:$A,'Vic colour ref'!$D:$D,"")</f>
        <v>00</v>
      </c>
      <c r="Q43" t="str">
        <f>_xlfn.XLOOKUP(H43,'Vic colour ref'!$A:$A,'Vic colour ref'!$D:$D,"")</f>
        <v>00</v>
      </c>
      <c r="R43" t="str">
        <f>_xlfn.XLOOKUP(I43,'Vic colour ref'!$A:$A,'Vic colour ref'!$D:$D,"")</f>
        <v>00</v>
      </c>
      <c r="T43" t="str">
        <f t="shared" si="0"/>
        <v>1100000000000000</v>
      </c>
      <c r="V43" s="10" t="str">
        <f t="shared" si="6"/>
        <v>11000000</v>
      </c>
      <c r="W43" s="10" t="str">
        <f t="shared" si="7"/>
        <v>00000000</v>
      </c>
      <c r="X43" s="10" t="str">
        <f t="shared" si="8"/>
        <v>C0</v>
      </c>
      <c r="Y43" s="10" t="str">
        <f t="shared" si="9"/>
        <v>00</v>
      </c>
    </row>
    <row r="44" spans="1:36" x14ac:dyDescent="0.3"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3</v>
      </c>
      <c r="K44">
        <f>_xlfn.XLOOKUP(B44,'Vic colour ref'!$A:$A,'Vic colour ref'!$D:$D,"")</f>
        <v>11</v>
      </c>
      <c r="L44" t="str">
        <f>_xlfn.XLOOKUP(C44,'Vic colour ref'!$A:$A,'Vic colour ref'!$D:$D,"")</f>
        <v>00</v>
      </c>
      <c r="M44" t="str">
        <f>_xlfn.XLOOKUP(D44,'Vic colour ref'!$A:$A,'Vic colour ref'!$D:$D,"")</f>
        <v>00</v>
      </c>
      <c r="N44" t="str">
        <f>_xlfn.XLOOKUP(E44,'Vic colour ref'!$A:$A,'Vic colour ref'!$D:$D,"")</f>
        <v>00</v>
      </c>
      <c r="O44" t="str">
        <f>_xlfn.XLOOKUP(F44,'Vic colour ref'!$A:$A,'Vic colour ref'!$D:$D,"")</f>
        <v>00</v>
      </c>
      <c r="P44" t="str">
        <f>_xlfn.XLOOKUP(G44,'Vic colour ref'!$A:$A,'Vic colour ref'!$D:$D,"")</f>
        <v>00</v>
      </c>
      <c r="Q44" t="str">
        <f>_xlfn.XLOOKUP(H44,'Vic colour ref'!$A:$A,'Vic colour ref'!$D:$D,"")</f>
        <v>00</v>
      </c>
      <c r="R44">
        <f>_xlfn.XLOOKUP(I44,'Vic colour ref'!$A:$A,'Vic colour ref'!$D:$D,"")</f>
        <v>11</v>
      </c>
      <c r="T44" t="str">
        <f t="shared" si="0"/>
        <v>1100000000000011</v>
      </c>
      <c r="V44" s="8" t="str">
        <f t="shared" si="6"/>
        <v>11000000</v>
      </c>
      <c r="W44" s="8" t="str">
        <f t="shared" si="7"/>
        <v>00000011</v>
      </c>
      <c r="X44" s="8" t="str">
        <f t="shared" si="8"/>
        <v>C0</v>
      </c>
      <c r="Y44" s="8" t="str">
        <f t="shared" si="9"/>
        <v>03</v>
      </c>
    </row>
    <row r="45" spans="1:36" x14ac:dyDescent="0.3"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3</v>
      </c>
      <c r="K45" t="str">
        <f>_xlfn.XLOOKUP(B45,'Vic colour ref'!$A:$A,'Vic colour ref'!$D:$D,"")</f>
        <v>00</v>
      </c>
      <c r="L45" t="str">
        <f>_xlfn.XLOOKUP(C45,'Vic colour ref'!$A:$A,'Vic colour ref'!$D:$D,"")</f>
        <v>00</v>
      </c>
      <c r="M45" t="str">
        <f>_xlfn.XLOOKUP(D45,'Vic colour ref'!$A:$A,'Vic colour ref'!$D:$D,"")</f>
        <v>00</v>
      </c>
      <c r="N45" t="str">
        <f>_xlfn.XLOOKUP(E45,'Vic colour ref'!$A:$A,'Vic colour ref'!$D:$D,"")</f>
        <v>00</v>
      </c>
      <c r="O45" t="str">
        <f>_xlfn.XLOOKUP(F45,'Vic colour ref'!$A:$A,'Vic colour ref'!$D:$D,"")</f>
        <v>00</v>
      </c>
      <c r="P45" t="str">
        <f>_xlfn.XLOOKUP(G45,'Vic colour ref'!$A:$A,'Vic colour ref'!$D:$D,"")</f>
        <v>01</v>
      </c>
      <c r="Q45" t="str">
        <f>_xlfn.XLOOKUP(H45,'Vic colour ref'!$A:$A,'Vic colour ref'!$D:$D,"")</f>
        <v>00</v>
      </c>
      <c r="R45">
        <f>_xlfn.XLOOKUP(I45,'Vic colour ref'!$A:$A,'Vic colour ref'!$D:$D,"")</f>
        <v>11</v>
      </c>
      <c r="T45" t="str">
        <f t="shared" si="0"/>
        <v>0000000000010011</v>
      </c>
      <c r="V45" s="9" t="str">
        <f t="shared" si="6"/>
        <v>00000000</v>
      </c>
      <c r="W45" s="9" t="str">
        <f t="shared" si="7"/>
        <v>00010011</v>
      </c>
      <c r="X45" s="9" t="str">
        <f t="shared" si="8"/>
        <v>00</v>
      </c>
      <c r="Y45" s="9" t="str">
        <f t="shared" si="9"/>
        <v>13</v>
      </c>
    </row>
    <row r="46" spans="1:36" x14ac:dyDescent="0.3"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</v>
      </c>
      <c r="K46">
        <f>_xlfn.XLOOKUP(B46,'Vic colour ref'!$A:$A,'Vic colour ref'!$D:$D,"")</f>
        <v>11</v>
      </c>
      <c r="L46" t="str">
        <f>_xlfn.XLOOKUP(C46,'Vic colour ref'!$A:$A,'Vic colour ref'!$D:$D,"")</f>
        <v>00</v>
      </c>
      <c r="M46" t="str">
        <f>_xlfn.XLOOKUP(D46,'Vic colour ref'!$A:$A,'Vic colour ref'!$D:$D,"")</f>
        <v>00</v>
      </c>
      <c r="N46" t="str">
        <f>_xlfn.XLOOKUP(E46,'Vic colour ref'!$A:$A,'Vic colour ref'!$D:$D,"")</f>
        <v>00</v>
      </c>
      <c r="O46" t="str">
        <f>_xlfn.XLOOKUP(F46,'Vic colour ref'!$A:$A,'Vic colour ref'!$D:$D,"")</f>
        <v>00</v>
      </c>
      <c r="P46" t="str">
        <f>_xlfn.XLOOKUP(G46,'Vic colour ref'!$A:$A,'Vic colour ref'!$D:$D,"")</f>
        <v>00</v>
      </c>
      <c r="Q46" t="str">
        <f>_xlfn.XLOOKUP(H46,'Vic colour ref'!$A:$A,'Vic colour ref'!$D:$D,"")</f>
        <v>00</v>
      </c>
      <c r="R46">
        <f>_xlfn.XLOOKUP(I46,'Vic colour ref'!$A:$A,'Vic colour ref'!$D:$D,"")</f>
        <v>11</v>
      </c>
      <c r="T46" t="str">
        <f t="shared" si="0"/>
        <v>1100000000000011</v>
      </c>
      <c r="V46" s="9" t="str">
        <f t="shared" si="6"/>
        <v>11000000</v>
      </c>
      <c r="W46" s="9" t="str">
        <f t="shared" si="7"/>
        <v>00000011</v>
      </c>
      <c r="X46" s="9" t="str">
        <f t="shared" si="8"/>
        <v>C0</v>
      </c>
      <c r="Y46" s="9" t="str">
        <f t="shared" si="9"/>
        <v>03</v>
      </c>
    </row>
    <row r="47" spans="1:36" x14ac:dyDescent="0.3">
      <c r="B47">
        <v>3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3</v>
      </c>
      <c r="K47">
        <f>_xlfn.XLOOKUP(B47,'Vic colour ref'!$A:$A,'Vic colour ref'!$D:$D,"")</f>
        <v>11</v>
      </c>
      <c r="L47" t="str">
        <f>_xlfn.XLOOKUP(C47,'Vic colour ref'!$A:$A,'Vic colour ref'!$D:$D,"")</f>
        <v>00</v>
      </c>
      <c r="M47" t="str">
        <f>_xlfn.XLOOKUP(D47,'Vic colour ref'!$A:$A,'Vic colour ref'!$D:$D,"")</f>
        <v>00</v>
      </c>
      <c r="N47" t="str">
        <f>_xlfn.XLOOKUP(E47,'Vic colour ref'!$A:$A,'Vic colour ref'!$D:$D,"")</f>
        <v>00</v>
      </c>
      <c r="O47" t="str">
        <f>_xlfn.XLOOKUP(F47,'Vic colour ref'!$A:$A,'Vic colour ref'!$D:$D,"")</f>
        <v>01</v>
      </c>
      <c r="P47" t="str">
        <f>_xlfn.XLOOKUP(G47,'Vic colour ref'!$A:$A,'Vic colour ref'!$D:$D,"")</f>
        <v>00</v>
      </c>
      <c r="Q47" t="str">
        <f>_xlfn.XLOOKUP(H47,'Vic colour ref'!$A:$A,'Vic colour ref'!$D:$D,"")</f>
        <v>00</v>
      </c>
      <c r="R47">
        <f>_xlfn.XLOOKUP(I47,'Vic colour ref'!$A:$A,'Vic colour ref'!$D:$D,"")</f>
        <v>11</v>
      </c>
      <c r="T47" t="str">
        <f t="shared" si="0"/>
        <v>1100000001000011</v>
      </c>
      <c r="V47" s="9" t="str">
        <f t="shared" si="6"/>
        <v>11000000</v>
      </c>
      <c r="W47" s="9" t="str">
        <f t="shared" si="7"/>
        <v>01000011</v>
      </c>
      <c r="X47" s="9" t="str">
        <f t="shared" si="8"/>
        <v>C0</v>
      </c>
      <c r="Y47" s="9" t="str">
        <f t="shared" si="9"/>
        <v>43</v>
      </c>
    </row>
    <row r="48" spans="1:36" x14ac:dyDescent="0.3">
      <c r="B48">
        <v>0</v>
      </c>
      <c r="C48">
        <v>3</v>
      </c>
      <c r="D48">
        <v>1</v>
      </c>
      <c r="E48">
        <v>0</v>
      </c>
      <c r="F48">
        <v>0</v>
      </c>
      <c r="G48">
        <v>0</v>
      </c>
      <c r="H48">
        <v>3</v>
      </c>
      <c r="I48">
        <v>0</v>
      </c>
      <c r="K48" t="str">
        <f>_xlfn.XLOOKUP(B48,'Vic colour ref'!$A:$A,'Vic colour ref'!$D:$D,"")</f>
        <v>00</v>
      </c>
      <c r="L48">
        <f>_xlfn.XLOOKUP(C48,'Vic colour ref'!$A:$A,'Vic colour ref'!$D:$D,"")</f>
        <v>11</v>
      </c>
      <c r="M48" t="str">
        <f>_xlfn.XLOOKUP(D48,'Vic colour ref'!$A:$A,'Vic colour ref'!$D:$D,"")</f>
        <v>01</v>
      </c>
      <c r="N48" t="str">
        <f>_xlfn.XLOOKUP(E48,'Vic colour ref'!$A:$A,'Vic colour ref'!$D:$D,"")</f>
        <v>00</v>
      </c>
      <c r="O48" t="str">
        <f>_xlfn.XLOOKUP(F48,'Vic colour ref'!$A:$A,'Vic colour ref'!$D:$D,"")</f>
        <v>00</v>
      </c>
      <c r="P48" t="str">
        <f>_xlfn.XLOOKUP(G48,'Vic colour ref'!$A:$A,'Vic colour ref'!$D:$D,"")</f>
        <v>00</v>
      </c>
      <c r="Q48">
        <f>_xlfn.XLOOKUP(H48,'Vic colour ref'!$A:$A,'Vic colour ref'!$D:$D,"")</f>
        <v>11</v>
      </c>
      <c r="R48" t="str">
        <f>_xlfn.XLOOKUP(I48,'Vic colour ref'!$A:$A,'Vic colour ref'!$D:$D,"")</f>
        <v>00</v>
      </c>
      <c r="T48" t="str">
        <f t="shared" si="0"/>
        <v>0011010000001100</v>
      </c>
      <c r="V48" s="9" t="str">
        <f t="shared" si="6"/>
        <v>00110100</v>
      </c>
      <c r="W48" s="9" t="str">
        <f t="shared" si="7"/>
        <v>00001100</v>
      </c>
      <c r="X48" s="9" t="str">
        <f t="shared" si="8"/>
        <v>34</v>
      </c>
      <c r="Y48" s="9" t="str">
        <f t="shared" si="9"/>
        <v>0C</v>
      </c>
    </row>
    <row r="49" spans="1:36" x14ac:dyDescent="0.3">
      <c r="B49">
        <v>0</v>
      </c>
      <c r="C49">
        <v>3</v>
      </c>
      <c r="D49">
        <v>0</v>
      </c>
      <c r="E49">
        <v>2</v>
      </c>
      <c r="F49">
        <v>0</v>
      </c>
      <c r="G49">
        <v>1</v>
      </c>
      <c r="H49">
        <v>3</v>
      </c>
      <c r="I49">
        <v>0</v>
      </c>
      <c r="K49" t="str">
        <f>_xlfn.XLOOKUP(B49,'Vic colour ref'!$A:$A,'Vic colour ref'!$D:$D,"")</f>
        <v>00</v>
      </c>
      <c r="L49">
        <f>_xlfn.XLOOKUP(C49,'Vic colour ref'!$A:$A,'Vic colour ref'!$D:$D,"")</f>
        <v>11</v>
      </c>
      <c r="M49" t="str">
        <f>_xlfn.XLOOKUP(D49,'Vic colour ref'!$A:$A,'Vic colour ref'!$D:$D,"")</f>
        <v>00</v>
      </c>
      <c r="N49">
        <f>_xlfn.XLOOKUP(E49,'Vic colour ref'!$A:$A,'Vic colour ref'!$D:$D,"")</f>
        <v>10</v>
      </c>
      <c r="O49" t="str">
        <f>_xlfn.XLOOKUP(F49,'Vic colour ref'!$A:$A,'Vic colour ref'!$D:$D,"")</f>
        <v>00</v>
      </c>
      <c r="P49" t="str">
        <f>_xlfn.XLOOKUP(G49,'Vic colour ref'!$A:$A,'Vic colour ref'!$D:$D,"")</f>
        <v>01</v>
      </c>
      <c r="Q49">
        <f>_xlfn.XLOOKUP(H49,'Vic colour ref'!$A:$A,'Vic colour ref'!$D:$D,"")</f>
        <v>11</v>
      </c>
      <c r="R49" t="str">
        <f>_xlfn.XLOOKUP(I49,'Vic colour ref'!$A:$A,'Vic colour ref'!$D:$D,"")</f>
        <v>00</v>
      </c>
      <c r="T49" t="str">
        <f t="shared" si="0"/>
        <v>0011001000011100</v>
      </c>
      <c r="V49" s="9" t="str">
        <f t="shared" si="6"/>
        <v>00110010</v>
      </c>
      <c r="W49" s="9" t="str">
        <f t="shared" si="7"/>
        <v>00011100</v>
      </c>
      <c r="X49" s="9" t="str">
        <f t="shared" si="8"/>
        <v>32</v>
      </c>
      <c r="Y49" s="9" t="str">
        <f t="shared" si="9"/>
        <v>1C</v>
      </c>
    </row>
    <row r="50" spans="1:36" x14ac:dyDescent="0.3">
      <c r="B50">
        <v>0</v>
      </c>
      <c r="C50">
        <v>0</v>
      </c>
      <c r="D50">
        <v>3</v>
      </c>
      <c r="E50">
        <v>1</v>
      </c>
      <c r="F50">
        <v>2</v>
      </c>
      <c r="G50">
        <v>3</v>
      </c>
      <c r="H50">
        <v>0</v>
      </c>
      <c r="I50">
        <v>0</v>
      </c>
      <c r="K50" t="str">
        <f>_xlfn.XLOOKUP(B50,'Vic colour ref'!$A:$A,'Vic colour ref'!$D:$D,"")</f>
        <v>00</v>
      </c>
      <c r="L50" t="str">
        <f>_xlfn.XLOOKUP(C50,'Vic colour ref'!$A:$A,'Vic colour ref'!$D:$D,"")</f>
        <v>00</v>
      </c>
      <c r="M50">
        <f>_xlfn.XLOOKUP(D50,'Vic colour ref'!$A:$A,'Vic colour ref'!$D:$D,"")</f>
        <v>11</v>
      </c>
      <c r="N50" t="str">
        <f>_xlfn.XLOOKUP(E50,'Vic colour ref'!$A:$A,'Vic colour ref'!$D:$D,"")</f>
        <v>01</v>
      </c>
      <c r="O50">
        <f>_xlfn.XLOOKUP(F50,'Vic colour ref'!$A:$A,'Vic colour ref'!$D:$D,"")</f>
        <v>10</v>
      </c>
      <c r="P50">
        <f>_xlfn.XLOOKUP(G50,'Vic colour ref'!$A:$A,'Vic colour ref'!$D:$D,"")</f>
        <v>11</v>
      </c>
      <c r="Q50" t="str">
        <f>_xlfn.XLOOKUP(H50,'Vic colour ref'!$A:$A,'Vic colour ref'!$D:$D,"")</f>
        <v>00</v>
      </c>
      <c r="R50" t="str">
        <f>_xlfn.XLOOKUP(I50,'Vic colour ref'!$A:$A,'Vic colour ref'!$D:$D,"")</f>
        <v>00</v>
      </c>
      <c r="T50" t="str">
        <f t="shared" si="0"/>
        <v>0000110110110000</v>
      </c>
      <c r="V50" s="9" t="str">
        <f t="shared" si="6"/>
        <v>00001101</v>
      </c>
      <c r="W50" s="9" t="str">
        <f t="shared" si="7"/>
        <v>10110000</v>
      </c>
      <c r="X50" s="9" t="str">
        <f t="shared" si="8"/>
        <v>0D</v>
      </c>
      <c r="Y50" s="9" t="str">
        <f t="shared" si="9"/>
        <v>B0</v>
      </c>
    </row>
    <row r="51" spans="1:36" x14ac:dyDescent="0.3">
      <c r="B51">
        <v>0</v>
      </c>
      <c r="C51">
        <v>0</v>
      </c>
      <c r="D51">
        <v>0</v>
      </c>
      <c r="E51">
        <v>3</v>
      </c>
      <c r="F51">
        <v>3</v>
      </c>
      <c r="G51">
        <v>0</v>
      </c>
      <c r="H51">
        <v>0</v>
      </c>
      <c r="I51">
        <v>0</v>
      </c>
      <c r="K51" t="str">
        <f>_xlfn.XLOOKUP(B51,'Vic colour ref'!$A:$A,'Vic colour ref'!$D:$D,"")</f>
        <v>00</v>
      </c>
      <c r="L51" t="str">
        <f>_xlfn.XLOOKUP(C51,'Vic colour ref'!$A:$A,'Vic colour ref'!$D:$D,"")</f>
        <v>00</v>
      </c>
      <c r="M51" t="str">
        <f>_xlfn.XLOOKUP(D51,'Vic colour ref'!$A:$A,'Vic colour ref'!$D:$D,"")</f>
        <v>00</v>
      </c>
      <c r="N51">
        <f>_xlfn.XLOOKUP(E51,'Vic colour ref'!$A:$A,'Vic colour ref'!$D:$D,"")</f>
        <v>11</v>
      </c>
      <c r="O51">
        <f>_xlfn.XLOOKUP(F51,'Vic colour ref'!$A:$A,'Vic colour ref'!$D:$D,"")</f>
        <v>11</v>
      </c>
      <c r="P51" t="str">
        <f>_xlfn.XLOOKUP(G51,'Vic colour ref'!$A:$A,'Vic colour ref'!$D:$D,"")</f>
        <v>00</v>
      </c>
      <c r="Q51" t="str">
        <f>_xlfn.XLOOKUP(H51,'Vic colour ref'!$A:$A,'Vic colour ref'!$D:$D,"")</f>
        <v>00</v>
      </c>
      <c r="R51" t="str">
        <f>_xlfn.XLOOKUP(I51,'Vic colour ref'!$A:$A,'Vic colour ref'!$D:$D,"")</f>
        <v>00</v>
      </c>
      <c r="T51" t="str">
        <f t="shared" si="0"/>
        <v>0000001111000000</v>
      </c>
      <c r="V51" s="10" t="str">
        <f t="shared" si="6"/>
        <v>00000011</v>
      </c>
      <c r="W51" s="10" t="str">
        <f t="shared" si="7"/>
        <v>11000000</v>
      </c>
      <c r="X51" s="10" t="str">
        <f t="shared" si="8"/>
        <v>03</v>
      </c>
      <c r="Y51" s="10" t="str">
        <f t="shared" si="9"/>
        <v>C0</v>
      </c>
    </row>
    <row r="52" spans="1:36" x14ac:dyDescent="0.3">
      <c r="A52" t="s">
        <v>509</v>
      </c>
      <c r="T52" t="str">
        <f t="shared" si="0"/>
        <v/>
      </c>
      <c r="AJ52" t="str">
        <f>";"&amp;PROPER(A52)</f>
        <v>;Diamond 1</v>
      </c>
    </row>
    <row r="53" spans="1:36" x14ac:dyDescent="0.3">
      <c r="B53">
        <v>0</v>
      </c>
      <c r="C53">
        <v>0</v>
      </c>
      <c r="D53">
        <v>0</v>
      </c>
      <c r="E53">
        <v>3</v>
      </c>
      <c r="F53">
        <v>0</v>
      </c>
      <c r="G53">
        <v>0</v>
      </c>
      <c r="H53">
        <v>0</v>
      </c>
      <c r="I53">
        <v>0</v>
      </c>
      <c r="K53" t="str">
        <f>_xlfn.XLOOKUP(B53,'Vic colour ref'!$A:$A,'Vic colour ref'!$D:$D,"")</f>
        <v>00</v>
      </c>
      <c r="L53" t="str">
        <f>_xlfn.XLOOKUP(C53,'Vic colour ref'!$A:$A,'Vic colour ref'!$D:$D,"")</f>
        <v>00</v>
      </c>
      <c r="M53" t="str">
        <f>_xlfn.XLOOKUP(D53,'Vic colour ref'!$A:$A,'Vic colour ref'!$D:$D,"")</f>
        <v>00</v>
      </c>
      <c r="N53">
        <f>_xlfn.XLOOKUP(E53,'Vic colour ref'!$A:$A,'Vic colour ref'!$D:$D,"")</f>
        <v>11</v>
      </c>
      <c r="O53" t="str">
        <f>_xlfn.XLOOKUP(F53,'Vic colour ref'!$A:$A,'Vic colour ref'!$D:$D,"")</f>
        <v>00</v>
      </c>
      <c r="P53" t="str">
        <f>_xlfn.XLOOKUP(G53,'Vic colour ref'!$A:$A,'Vic colour ref'!$D:$D,"")</f>
        <v>00</v>
      </c>
      <c r="Q53" t="str">
        <f>_xlfn.XLOOKUP(H53,'Vic colour ref'!$A:$A,'Vic colour ref'!$D:$D,"")</f>
        <v>00</v>
      </c>
      <c r="R53" t="str">
        <f>_xlfn.XLOOKUP(I53,'Vic colour ref'!$A:$A,'Vic colour ref'!$D:$D,"")</f>
        <v>00</v>
      </c>
      <c r="T53" t="str">
        <f t="shared" si="0"/>
        <v>0000001100000000</v>
      </c>
      <c r="V53" s="8" t="str">
        <f>LEFT(T53,8)</f>
        <v>00000011</v>
      </c>
      <c r="W53" s="8" t="str">
        <f>RIGHT(T53,8)</f>
        <v>00000000</v>
      </c>
      <c r="X53" s="8" t="str">
        <f>BIN2HEX(V53,2)</f>
        <v>03</v>
      </c>
      <c r="Y53" s="8" t="str">
        <f>BIN2HEX(W53,2)</f>
        <v>00</v>
      </c>
      <c r="AA53" t="str" cm="1">
        <f t="array" ref="AA53:AH53">TRANSPOSE(X53:X60)</f>
        <v>03</v>
      </c>
      <c r="AB53" t="str">
        <v>03</v>
      </c>
      <c r="AC53" t="str">
        <v>07</v>
      </c>
      <c r="AD53" t="str">
        <v>0D</v>
      </c>
      <c r="AE53" t="str">
        <v>3F</v>
      </c>
      <c r="AF53" t="str">
        <v>1F</v>
      </c>
      <c r="AG53" t="str">
        <v>F7</v>
      </c>
      <c r="AH53" t="str">
        <v>FD</v>
      </c>
      <c r="AJ53" t="str">
        <f>LOWER("!byte $"&amp;AA53&amp;", $"&amp;AB53&amp;", $"&amp;AC53&amp;", $"&amp;AD53&amp;", $"&amp;AE53&amp;", $"&amp;AF53&amp;", $"&amp;AG53&amp;", $"&amp;AH53)</f>
        <v>!byte $03, $03, $07, $0d, $3f, $1f, $f7, $fd</v>
      </c>
    </row>
    <row r="54" spans="1:36" x14ac:dyDescent="0.3">
      <c r="B54">
        <v>0</v>
      </c>
      <c r="C54">
        <v>0</v>
      </c>
      <c r="D54">
        <v>0</v>
      </c>
      <c r="E54">
        <v>3</v>
      </c>
      <c r="F54">
        <v>0</v>
      </c>
      <c r="G54">
        <v>0</v>
      </c>
      <c r="H54">
        <v>0</v>
      </c>
      <c r="I54">
        <v>0</v>
      </c>
      <c r="K54" t="str">
        <f>_xlfn.XLOOKUP(B54,'Vic colour ref'!$A:$A,'Vic colour ref'!$D:$D,"")</f>
        <v>00</v>
      </c>
      <c r="L54" t="str">
        <f>_xlfn.XLOOKUP(C54,'Vic colour ref'!$A:$A,'Vic colour ref'!$D:$D,"")</f>
        <v>00</v>
      </c>
      <c r="M54" t="str">
        <f>_xlfn.XLOOKUP(D54,'Vic colour ref'!$A:$A,'Vic colour ref'!$D:$D,"")</f>
        <v>00</v>
      </c>
      <c r="N54">
        <f>_xlfn.XLOOKUP(E54,'Vic colour ref'!$A:$A,'Vic colour ref'!$D:$D,"")</f>
        <v>11</v>
      </c>
      <c r="O54" t="str">
        <f>_xlfn.XLOOKUP(F54,'Vic colour ref'!$A:$A,'Vic colour ref'!$D:$D,"")</f>
        <v>00</v>
      </c>
      <c r="P54" t="str">
        <f>_xlfn.XLOOKUP(G54,'Vic colour ref'!$A:$A,'Vic colour ref'!$D:$D,"")</f>
        <v>00</v>
      </c>
      <c r="Q54" t="str">
        <f>_xlfn.XLOOKUP(H54,'Vic colour ref'!$A:$A,'Vic colour ref'!$D:$D,"")</f>
        <v>00</v>
      </c>
      <c r="R54" t="str">
        <f>_xlfn.XLOOKUP(I54,'Vic colour ref'!$A:$A,'Vic colour ref'!$D:$D,"")</f>
        <v>00</v>
      </c>
      <c r="T54" t="str">
        <f t="shared" si="0"/>
        <v>0000001100000000</v>
      </c>
      <c r="V54" s="9" t="str">
        <f t="shared" ref="V54:V68" si="11">LEFT(T54,8)</f>
        <v>00000011</v>
      </c>
      <c r="W54" s="9" t="str">
        <f t="shared" ref="W54:W68" si="12">RIGHT(T54,8)</f>
        <v>00000000</v>
      </c>
      <c r="X54" s="9" t="str">
        <f t="shared" ref="X54:X68" si="13">BIN2HEX(V54,2)</f>
        <v>03</v>
      </c>
      <c r="Y54" s="9" t="str">
        <f t="shared" ref="Y54:Y68" si="14">BIN2HEX(W54,2)</f>
        <v>00</v>
      </c>
      <c r="AA54" t="str" cm="1">
        <f t="array" ref="AA54:AH54">TRANSPOSE(Y53:Y60)</f>
        <v>00</v>
      </c>
      <c r="AB54" t="str">
        <v>00</v>
      </c>
      <c r="AC54" t="str">
        <v>C0</v>
      </c>
      <c r="AD54" t="str">
        <v>C0</v>
      </c>
      <c r="AE54" t="str">
        <v>70</v>
      </c>
      <c r="AF54" t="str">
        <v>D0</v>
      </c>
      <c r="AG54" t="str">
        <v>F4</v>
      </c>
      <c r="AH54" t="str">
        <v>FC</v>
      </c>
      <c r="AJ54" t="str">
        <f t="shared" ref="AJ54:AJ56" si="15">LOWER("!byte $"&amp;AA54&amp;", $"&amp;AB54&amp;", $"&amp;AC54&amp;", $"&amp;AD54&amp;", $"&amp;AE54&amp;", $"&amp;AF54&amp;", $"&amp;AG54&amp;", $"&amp;AH54)</f>
        <v>!byte $00, $00, $c0, $c0, $70, $d0, $f4, $fc</v>
      </c>
    </row>
    <row r="55" spans="1:36" x14ac:dyDescent="0.3">
      <c r="B55">
        <v>0</v>
      </c>
      <c r="C55">
        <v>0</v>
      </c>
      <c r="D55">
        <v>1</v>
      </c>
      <c r="E55">
        <v>3</v>
      </c>
      <c r="F55">
        <v>3</v>
      </c>
      <c r="G55">
        <v>0</v>
      </c>
      <c r="H55">
        <v>0</v>
      </c>
      <c r="I55">
        <v>0</v>
      </c>
      <c r="K55" t="str">
        <f>_xlfn.XLOOKUP(B55,'Vic colour ref'!$A:$A,'Vic colour ref'!$D:$D,"")</f>
        <v>00</v>
      </c>
      <c r="L55" t="str">
        <f>_xlfn.XLOOKUP(C55,'Vic colour ref'!$A:$A,'Vic colour ref'!$D:$D,"")</f>
        <v>00</v>
      </c>
      <c r="M55" t="str">
        <f>_xlfn.XLOOKUP(D55,'Vic colour ref'!$A:$A,'Vic colour ref'!$D:$D,"")</f>
        <v>01</v>
      </c>
      <c r="N55">
        <f>_xlfn.XLOOKUP(E55,'Vic colour ref'!$A:$A,'Vic colour ref'!$D:$D,"")</f>
        <v>11</v>
      </c>
      <c r="O55">
        <f>_xlfn.XLOOKUP(F55,'Vic colour ref'!$A:$A,'Vic colour ref'!$D:$D,"")</f>
        <v>11</v>
      </c>
      <c r="P55" t="str">
        <f>_xlfn.XLOOKUP(G55,'Vic colour ref'!$A:$A,'Vic colour ref'!$D:$D,"")</f>
        <v>00</v>
      </c>
      <c r="Q55" t="str">
        <f>_xlfn.XLOOKUP(H55,'Vic colour ref'!$A:$A,'Vic colour ref'!$D:$D,"")</f>
        <v>00</v>
      </c>
      <c r="R55" t="str">
        <f>_xlfn.XLOOKUP(I55,'Vic colour ref'!$A:$A,'Vic colour ref'!$D:$D,"")</f>
        <v>00</v>
      </c>
      <c r="T55" t="str">
        <f t="shared" si="0"/>
        <v>0000011111000000</v>
      </c>
      <c r="V55" s="9" t="str">
        <f t="shared" si="11"/>
        <v>00000111</v>
      </c>
      <c r="W55" s="9" t="str">
        <f t="shared" si="12"/>
        <v>11000000</v>
      </c>
      <c r="X55" s="9" t="str">
        <f t="shared" si="13"/>
        <v>07</v>
      </c>
      <c r="Y55" s="9" t="str">
        <f t="shared" si="14"/>
        <v>C0</v>
      </c>
      <c r="AA55" t="str" cm="1">
        <f t="array" ref="AA55:AH55">TRANSPOSE(X61:X68)</f>
        <v>7F</v>
      </c>
      <c r="AB55" t="str">
        <v>DF</v>
      </c>
      <c r="AC55" t="str">
        <v>37</v>
      </c>
      <c r="AD55" t="str">
        <v>3D</v>
      </c>
      <c r="AE55" t="str">
        <v>0F</v>
      </c>
      <c r="AF55" t="str">
        <v>0F</v>
      </c>
      <c r="AG55" t="str">
        <v>03</v>
      </c>
      <c r="AH55" t="str">
        <v>01</v>
      </c>
      <c r="AJ55" t="str">
        <f t="shared" si="15"/>
        <v>!byte $7f, $df, $37, $3d, $0f, $0f, $03, $01</v>
      </c>
    </row>
    <row r="56" spans="1:36" x14ac:dyDescent="0.3">
      <c r="B56">
        <v>0</v>
      </c>
      <c r="C56">
        <v>0</v>
      </c>
      <c r="D56">
        <v>3</v>
      </c>
      <c r="E56">
        <v>1</v>
      </c>
      <c r="F56">
        <v>3</v>
      </c>
      <c r="G56">
        <v>0</v>
      </c>
      <c r="H56">
        <v>0</v>
      </c>
      <c r="I56">
        <v>0</v>
      </c>
      <c r="K56" t="str">
        <f>_xlfn.XLOOKUP(B56,'Vic colour ref'!$A:$A,'Vic colour ref'!$D:$D,"")</f>
        <v>00</v>
      </c>
      <c r="L56" t="str">
        <f>_xlfn.XLOOKUP(C56,'Vic colour ref'!$A:$A,'Vic colour ref'!$D:$D,"")</f>
        <v>00</v>
      </c>
      <c r="M56">
        <f>_xlfn.XLOOKUP(D56,'Vic colour ref'!$A:$A,'Vic colour ref'!$D:$D,"")</f>
        <v>11</v>
      </c>
      <c r="N56" t="str">
        <f>_xlfn.XLOOKUP(E56,'Vic colour ref'!$A:$A,'Vic colour ref'!$D:$D,"")</f>
        <v>01</v>
      </c>
      <c r="O56">
        <f>_xlfn.XLOOKUP(F56,'Vic colour ref'!$A:$A,'Vic colour ref'!$D:$D,"")</f>
        <v>11</v>
      </c>
      <c r="P56" t="str">
        <f>_xlfn.XLOOKUP(G56,'Vic colour ref'!$A:$A,'Vic colour ref'!$D:$D,"")</f>
        <v>00</v>
      </c>
      <c r="Q56" t="str">
        <f>_xlfn.XLOOKUP(H56,'Vic colour ref'!$A:$A,'Vic colour ref'!$D:$D,"")</f>
        <v>00</v>
      </c>
      <c r="R56" t="str">
        <f>_xlfn.XLOOKUP(I56,'Vic colour ref'!$A:$A,'Vic colour ref'!$D:$D,"")</f>
        <v>00</v>
      </c>
      <c r="T56" t="str">
        <f t="shared" si="0"/>
        <v>0000110111000000</v>
      </c>
      <c r="V56" s="9" t="str">
        <f t="shared" si="11"/>
        <v>00001101</v>
      </c>
      <c r="W56" s="9" t="str">
        <f t="shared" si="12"/>
        <v>11000000</v>
      </c>
      <c r="X56" s="9" t="str">
        <f t="shared" si="13"/>
        <v>0D</v>
      </c>
      <c r="Y56" s="9" t="str">
        <f t="shared" si="14"/>
        <v>C0</v>
      </c>
      <c r="AA56" t="str" cm="1">
        <f t="array" ref="AA56:AH56">TRANSPOSE(Y61:Y68)</f>
        <v>7C</v>
      </c>
      <c r="AB56" t="str">
        <v>DC</v>
      </c>
      <c r="AC56" t="str">
        <v>F0</v>
      </c>
      <c r="AD56" t="str">
        <v>F0</v>
      </c>
      <c r="AE56" t="str">
        <v>40</v>
      </c>
      <c r="AF56" t="str">
        <v>C0</v>
      </c>
      <c r="AG56" t="str">
        <v>00</v>
      </c>
      <c r="AH56" t="str">
        <v>00</v>
      </c>
      <c r="AJ56" t="str">
        <f t="shared" si="15"/>
        <v>!byte $7c, $dc, $f0, $f0, $40, $c0, $00, $00</v>
      </c>
    </row>
    <row r="57" spans="1:36" x14ac:dyDescent="0.3">
      <c r="B57">
        <v>0</v>
      </c>
      <c r="C57">
        <v>3</v>
      </c>
      <c r="D57">
        <v>3</v>
      </c>
      <c r="E57">
        <v>3</v>
      </c>
      <c r="F57">
        <v>1</v>
      </c>
      <c r="G57">
        <v>3</v>
      </c>
      <c r="H57">
        <v>0</v>
      </c>
      <c r="I57">
        <v>0</v>
      </c>
      <c r="K57" t="str">
        <f>_xlfn.XLOOKUP(B57,'Vic colour ref'!$A:$A,'Vic colour ref'!$D:$D,"")</f>
        <v>00</v>
      </c>
      <c r="L57">
        <f>_xlfn.XLOOKUP(C57,'Vic colour ref'!$A:$A,'Vic colour ref'!$D:$D,"")</f>
        <v>11</v>
      </c>
      <c r="M57">
        <f>_xlfn.XLOOKUP(D57,'Vic colour ref'!$A:$A,'Vic colour ref'!$D:$D,"")</f>
        <v>11</v>
      </c>
      <c r="N57">
        <f>_xlfn.XLOOKUP(E57,'Vic colour ref'!$A:$A,'Vic colour ref'!$D:$D,"")</f>
        <v>11</v>
      </c>
      <c r="O57" t="str">
        <f>_xlfn.XLOOKUP(F57,'Vic colour ref'!$A:$A,'Vic colour ref'!$D:$D,"")</f>
        <v>01</v>
      </c>
      <c r="P57">
        <f>_xlfn.XLOOKUP(G57,'Vic colour ref'!$A:$A,'Vic colour ref'!$D:$D,"")</f>
        <v>11</v>
      </c>
      <c r="Q57" t="str">
        <f>_xlfn.XLOOKUP(H57,'Vic colour ref'!$A:$A,'Vic colour ref'!$D:$D,"")</f>
        <v>00</v>
      </c>
      <c r="R57" t="str">
        <f>_xlfn.XLOOKUP(I57,'Vic colour ref'!$A:$A,'Vic colour ref'!$D:$D,"")</f>
        <v>00</v>
      </c>
      <c r="T57" t="str">
        <f t="shared" si="0"/>
        <v>0011111101110000</v>
      </c>
      <c r="V57" s="9" t="str">
        <f t="shared" si="11"/>
        <v>00111111</v>
      </c>
      <c r="W57" s="9" t="str">
        <f t="shared" si="12"/>
        <v>01110000</v>
      </c>
      <c r="X57" s="9" t="str">
        <f t="shared" si="13"/>
        <v>3F</v>
      </c>
      <c r="Y57" s="9" t="str">
        <f t="shared" si="14"/>
        <v>70</v>
      </c>
    </row>
    <row r="58" spans="1:36" x14ac:dyDescent="0.3">
      <c r="B58">
        <v>0</v>
      </c>
      <c r="C58">
        <v>1</v>
      </c>
      <c r="D58">
        <v>3</v>
      </c>
      <c r="E58">
        <v>3</v>
      </c>
      <c r="F58">
        <v>3</v>
      </c>
      <c r="G58">
        <v>1</v>
      </c>
      <c r="H58">
        <v>0</v>
      </c>
      <c r="I58">
        <v>0</v>
      </c>
      <c r="K58" t="str">
        <f>_xlfn.XLOOKUP(B58,'Vic colour ref'!$A:$A,'Vic colour ref'!$D:$D,"")</f>
        <v>00</v>
      </c>
      <c r="L58" t="str">
        <f>_xlfn.XLOOKUP(C58,'Vic colour ref'!$A:$A,'Vic colour ref'!$D:$D,"")</f>
        <v>01</v>
      </c>
      <c r="M58">
        <f>_xlfn.XLOOKUP(D58,'Vic colour ref'!$A:$A,'Vic colour ref'!$D:$D,"")</f>
        <v>11</v>
      </c>
      <c r="N58">
        <f>_xlfn.XLOOKUP(E58,'Vic colour ref'!$A:$A,'Vic colour ref'!$D:$D,"")</f>
        <v>11</v>
      </c>
      <c r="O58">
        <f>_xlfn.XLOOKUP(F58,'Vic colour ref'!$A:$A,'Vic colour ref'!$D:$D,"")</f>
        <v>11</v>
      </c>
      <c r="P58" t="str">
        <f>_xlfn.XLOOKUP(G58,'Vic colour ref'!$A:$A,'Vic colour ref'!$D:$D,"")</f>
        <v>01</v>
      </c>
      <c r="Q58" t="str">
        <f>_xlfn.XLOOKUP(H58,'Vic colour ref'!$A:$A,'Vic colour ref'!$D:$D,"")</f>
        <v>00</v>
      </c>
      <c r="R58" t="str">
        <f>_xlfn.XLOOKUP(I58,'Vic colour ref'!$A:$A,'Vic colour ref'!$D:$D,"")</f>
        <v>00</v>
      </c>
      <c r="T58" t="str">
        <f t="shared" si="0"/>
        <v>0001111111010000</v>
      </c>
      <c r="V58" s="9" t="str">
        <f t="shared" si="11"/>
        <v>00011111</v>
      </c>
      <c r="W58" s="9" t="str">
        <f t="shared" si="12"/>
        <v>11010000</v>
      </c>
      <c r="X58" s="9" t="str">
        <f t="shared" si="13"/>
        <v>1F</v>
      </c>
      <c r="Y58" s="9" t="str">
        <f t="shared" si="14"/>
        <v>D0</v>
      </c>
    </row>
    <row r="59" spans="1:36" x14ac:dyDescent="0.3">
      <c r="B59">
        <v>3</v>
      </c>
      <c r="C59">
        <v>3</v>
      </c>
      <c r="D59">
        <v>1</v>
      </c>
      <c r="E59">
        <v>3</v>
      </c>
      <c r="F59">
        <v>3</v>
      </c>
      <c r="G59">
        <v>3</v>
      </c>
      <c r="H59">
        <v>1</v>
      </c>
      <c r="I59">
        <v>0</v>
      </c>
      <c r="K59">
        <f>_xlfn.XLOOKUP(B59,'Vic colour ref'!$A:$A,'Vic colour ref'!$D:$D,"")</f>
        <v>11</v>
      </c>
      <c r="L59">
        <f>_xlfn.XLOOKUP(C59,'Vic colour ref'!$A:$A,'Vic colour ref'!$D:$D,"")</f>
        <v>11</v>
      </c>
      <c r="M59" t="str">
        <f>_xlfn.XLOOKUP(D59,'Vic colour ref'!$A:$A,'Vic colour ref'!$D:$D,"")</f>
        <v>01</v>
      </c>
      <c r="N59">
        <f>_xlfn.XLOOKUP(E59,'Vic colour ref'!$A:$A,'Vic colour ref'!$D:$D,"")</f>
        <v>11</v>
      </c>
      <c r="O59">
        <f>_xlfn.XLOOKUP(F59,'Vic colour ref'!$A:$A,'Vic colour ref'!$D:$D,"")</f>
        <v>11</v>
      </c>
      <c r="P59">
        <f>_xlfn.XLOOKUP(G59,'Vic colour ref'!$A:$A,'Vic colour ref'!$D:$D,"")</f>
        <v>11</v>
      </c>
      <c r="Q59" t="str">
        <f>_xlfn.XLOOKUP(H59,'Vic colour ref'!$A:$A,'Vic colour ref'!$D:$D,"")</f>
        <v>01</v>
      </c>
      <c r="R59" t="str">
        <f>_xlfn.XLOOKUP(I59,'Vic colour ref'!$A:$A,'Vic colour ref'!$D:$D,"")</f>
        <v>00</v>
      </c>
      <c r="T59" t="str">
        <f t="shared" si="0"/>
        <v>1111011111110100</v>
      </c>
      <c r="V59" s="9" t="str">
        <f t="shared" si="11"/>
        <v>11110111</v>
      </c>
      <c r="W59" s="9" t="str">
        <f t="shared" si="12"/>
        <v>11110100</v>
      </c>
      <c r="X59" s="9" t="str">
        <f t="shared" si="13"/>
        <v>F7</v>
      </c>
      <c r="Y59" s="9" t="str">
        <f t="shared" si="14"/>
        <v>F4</v>
      </c>
    </row>
    <row r="60" spans="1:36" x14ac:dyDescent="0.3">
      <c r="B60">
        <v>3</v>
      </c>
      <c r="C60">
        <v>3</v>
      </c>
      <c r="D60">
        <v>3</v>
      </c>
      <c r="E60">
        <v>1</v>
      </c>
      <c r="F60">
        <v>3</v>
      </c>
      <c r="G60">
        <v>3</v>
      </c>
      <c r="H60">
        <v>3</v>
      </c>
      <c r="I60">
        <v>0</v>
      </c>
      <c r="K60">
        <f>_xlfn.XLOOKUP(B60,'Vic colour ref'!$A:$A,'Vic colour ref'!$D:$D,"")</f>
        <v>11</v>
      </c>
      <c r="L60">
        <f>_xlfn.XLOOKUP(C60,'Vic colour ref'!$A:$A,'Vic colour ref'!$D:$D,"")</f>
        <v>11</v>
      </c>
      <c r="M60">
        <f>_xlfn.XLOOKUP(D60,'Vic colour ref'!$A:$A,'Vic colour ref'!$D:$D,"")</f>
        <v>11</v>
      </c>
      <c r="N60" t="str">
        <f>_xlfn.XLOOKUP(E60,'Vic colour ref'!$A:$A,'Vic colour ref'!$D:$D,"")</f>
        <v>01</v>
      </c>
      <c r="O60">
        <f>_xlfn.XLOOKUP(F60,'Vic colour ref'!$A:$A,'Vic colour ref'!$D:$D,"")</f>
        <v>11</v>
      </c>
      <c r="P60">
        <f>_xlfn.XLOOKUP(G60,'Vic colour ref'!$A:$A,'Vic colour ref'!$D:$D,"")</f>
        <v>11</v>
      </c>
      <c r="Q60">
        <f>_xlfn.XLOOKUP(H60,'Vic colour ref'!$A:$A,'Vic colour ref'!$D:$D,"")</f>
        <v>11</v>
      </c>
      <c r="R60" t="str">
        <f>_xlfn.XLOOKUP(I60,'Vic colour ref'!$A:$A,'Vic colour ref'!$D:$D,"")</f>
        <v>00</v>
      </c>
      <c r="T60" t="str">
        <f t="shared" si="0"/>
        <v>1111110111111100</v>
      </c>
      <c r="V60" s="10" t="str">
        <f t="shared" si="11"/>
        <v>11111101</v>
      </c>
      <c r="W60" s="10" t="str">
        <f t="shared" si="12"/>
        <v>11111100</v>
      </c>
      <c r="X60" s="10" t="str">
        <f t="shared" si="13"/>
        <v>FD</v>
      </c>
      <c r="Y60" s="10" t="str">
        <f t="shared" si="14"/>
        <v>FC</v>
      </c>
    </row>
    <row r="61" spans="1:36" x14ac:dyDescent="0.3">
      <c r="B61">
        <v>1</v>
      </c>
      <c r="C61">
        <v>3</v>
      </c>
      <c r="D61">
        <v>3</v>
      </c>
      <c r="E61">
        <v>3</v>
      </c>
      <c r="F61">
        <v>1</v>
      </c>
      <c r="G61">
        <v>3</v>
      </c>
      <c r="H61">
        <v>3</v>
      </c>
      <c r="I61">
        <v>0</v>
      </c>
      <c r="K61" t="str">
        <f>_xlfn.XLOOKUP(B61,'Vic colour ref'!$A:$A,'Vic colour ref'!$D:$D,"")</f>
        <v>01</v>
      </c>
      <c r="L61">
        <f>_xlfn.XLOOKUP(C61,'Vic colour ref'!$A:$A,'Vic colour ref'!$D:$D,"")</f>
        <v>11</v>
      </c>
      <c r="M61">
        <f>_xlfn.XLOOKUP(D61,'Vic colour ref'!$A:$A,'Vic colour ref'!$D:$D,"")</f>
        <v>11</v>
      </c>
      <c r="N61">
        <f>_xlfn.XLOOKUP(E61,'Vic colour ref'!$A:$A,'Vic colour ref'!$D:$D,"")</f>
        <v>11</v>
      </c>
      <c r="O61" t="str">
        <f>_xlfn.XLOOKUP(F61,'Vic colour ref'!$A:$A,'Vic colour ref'!$D:$D,"")</f>
        <v>01</v>
      </c>
      <c r="P61">
        <f>_xlfn.XLOOKUP(G61,'Vic colour ref'!$A:$A,'Vic colour ref'!$D:$D,"")</f>
        <v>11</v>
      </c>
      <c r="Q61">
        <f>_xlfn.XLOOKUP(H61,'Vic colour ref'!$A:$A,'Vic colour ref'!$D:$D,"")</f>
        <v>11</v>
      </c>
      <c r="R61" t="str">
        <f>_xlfn.XLOOKUP(I61,'Vic colour ref'!$A:$A,'Vic colour ref'!$D:$D,"")</f>
        <v>00</v>
      </c>
      <c r="T61" t="str">
        <f t="shared" si="0"/>
        <v>0111111101111100</v>
      </c>
      <c r="V61" s="8" t="str">
        <f t="shared" si="11"/>
        <v>01111111</v>
      </c>
      <c r="W61" s="8" t="str">
        <f t="shared" si="12"/>
        <v>01111100</v>
      </c>
      <c r="X61" s="8" t="str">
        <f t="shared" si="13"/>
        <v>7F</v>
      </c>
      <c r="Y61" s="8" t="str">
        <f t="shared" si="14"/>
        <v>7C</v>
      </c>
    </row>
    <row r="62" spans="1:36" x14ac:dyDescent="0.3">
      <c r="B62">
        <v>3</v>
      </c>
      <c r="C62">
        <v>1</v>
      </c>
      <c r="D62">
        <v>3</v>
      </c>
      <c r="E62">
        <v>3</v>
      </c>
      <c r="F62">
        <v>3</v>
      </c>
      <c r="G62">
        <v>1</v>
      </c>
      <c r="H62">
        <v>3</v>
      </c>
      <c r="I62">
        <v>0</v>
      </c>
      <c r="K62">
        <f>_xlfn.XLOOKUP(B62,'Vic colour ref'!$A:$A,'Vic colour ref'!$D:$D,"")</f>
        <v>11</v>
      </c>
      <c r="L62" t="str">
        <f>_xlfn.XLOOKUP(C62,'Vic colour ref'!$A:$A,'Vic colour ref'!$D:$D,"")</f>
        <v>01</v>
      </c>
      <c r="M62">
        <f>_xlfn.XLOOKUP(D62,'Vic colour ref'!$A:$A,'Vic colour ref'!$D:$D,"")</f>
        <v>11</v>
      </c>
      <c r="N62">
        <f>_xlfn.XLOOKUP(E62,'Vic colour ref'!$A:$A,'Vic colour ref'!$D:$D,"")</f>
        <v>11</v>
      </c>
      <c r="O62">
        <f>_xlfn.XLOOKUP(F62,'Vic colour ref'!$A:$A,'Vic colour ref'!$D:$D,"")</f>
        <v>11</v>
      </c>
      <c r="P62" t="str">
        <f>_xlfn.XLOOKUP(G62,'Vic colour ref'!$A:$A,'Vic colour ref'!$D:$D,"")</f>
        <v>01</v>
      </c>
      <c r="Q62">
        <f>_xlfn.XLOOKUP(H62,'Vic colour ref'!$A:$A,'Vic colour ref'!$D:$D,"")</f>
        <v>11</v>
      </c>
      <c r="R62" t="str">
        <f>_xlfn.XLOOKUP(I62,'Vic colour ref'!$A:$A,'Vic colour ref'!$D:$D,"")</f>
        <v>00</v>
      </c>
      <c r="T62" t="str">
        <f t="shared" si="0"/>
        <v>1101111111011100</v>
      </c>
      <c r="V62" s="9" t="str">
        <f t="shared" si="11"/>
        <v>11011111</v>
      </c>
      <c r="W62" s="9" t="str">
        <f t="shared" si="12"/>
        <v>11011100</v>
      </c>
      <c r="X62" s="9" t="str">
        <f t="shared" si="13"/>
        <v>DF</v>
      </c>
      <c r="Y62" s="9" t="str">
        <f t="shared" si="14"/>
        <v>DC</v>
      </c>
    </row>
    <row r="63" spans="1:36" x14ac:dyDescent="0.3">
      <c r="B63">
        <v>0</v>
      </c>
      <c r="C63">
        <v>3</v>
      </c>
      <c r="D63">
        <v>1</v>
      </c>
      <c r="E63">
        <v>3</v>
      </c>
      <c r="F63">
        <v>3</v>
      </c>
      <c r="G63">
        <v>3</v>
      </c>
      <c r="H63">
        <v>0</v>
      </c>
      <c r="I63">
        <v>0</v>
      </c>
      <c r="K63" t="str">
        <f>_xlfn.XLOOKUP(B63,'Vic colour ref'!$A:$A,'Vic colour ref'!$D:$D,"")</f>
        <v>00</v>
      </c>
      <c r="L63">
        <f>_xlfn.XLOOKUP(C63,'Vic colour ref'!$A:$A,'Vic colour ref'!$D:$D,"")</f>
        <v>11</v>
      </c>
      <c r="M63" t="str">
        <f>_xlfn.XLOOKUP(D63,'Vic colour ref'!$A:$A,'Vic colour ref'!$D:$D,"")</f>
        <v>01</v>
      </c>
      <c r="N63">
        <f>_xlfn.XLOOKUP(E63,'Vic colour ref'!$A:$A,'Vic colour ref'!$D:$D,"")</f>
        <v>11</v>
      </c>
      <c r="O63">
        <f>_xlfn.XLOOKUP(F63,'Vic colour ref'!$A:$A,'Vic colour ref'!$D:$D,"")</f>
        <v>11</v>
      </c>
      <c r="P63">
        <f>_xlfn.XLOOKUP(G63,'Vic colour ref'!$A:$A,'Vic colour ref'!$D:$D,"")</f>
        <v>11</v>
      </c>
      <c r="Q63" t="str">
        <f>_xlfn.XLOOKUP(H63,'Vic colour ref'!$A:$A,'Vic colour ref'!$D:$D,"")</f>
        <v>00</v>
      </c>
      <c r="R63" t="str">
        <f>_xlfn.XLOOKUP(I63,'Vic colour ref'!$A:$A,'Vic colour ref'!$D:$D,"")</f>
        <v>00</v>
      </c>
      <c r="T63" t="str">
        <f t="shared" si="0"/>
        <v>0011011111110000</v>
      </c>
      <c r="V63" s="9" t="str">
        <f t="shared" si="11"/>
        <v>00110111</v>
      </c>
      <c r="W63" s="9" t="str">
        <f t="shared" si="12"/>
        <v>11110000</v>
      </c>
      <c r="X63" s="9" t="str">
        <f t="shared" si="13"/>
        <v>37</v>
      </c>
      <c r="Y63" s="9" t="str">
        <f t="shared" si="14"/>
        <v>F0</v>
      </c>
    </row>
    <row r="64" spans="1:36" x14ac:dyDescent="0.3">
      <c r="B64">
        <v>0</v>
      </c>
      <c r="C64">
        <v>3</v>
      </c>
      <c r="D64">
        <v>3</v>
      </c>
      <c r="E64">
        <v>1</v>
      </c>
      <c r="F64">
        <v>3</v>
      </c>
      <c r="G64">
        <v>3</v>
      </c>
      <c r="H64">
        <v>0</v>
      </c>
      <c r="I64">
        <v>0</v>
      </c>
      <c r="K64" t="str">
        <f>_xlfn.XLOOKUP(B64,'Vic colour ref'!$A:$A,'Vic colour ref'!$D:$D,"")</f>
        <v>00</v>
      </c>
      <c r="L64">
        <f>_xlfn.XLOOKUP(C64,'Vic colour ref'!$A:$A,'Vic colour ref'!$D:$D,"")</f>
        <v>11</v>
      </c>
      <c r="M64">
        <f>_xlfn.XLOOKUP(D64,'Vic colour ref'!$A:$A,'Vic colour ref'!$D:$D,"")</f>
        <v>11</v>
      </c>
      <c r="N64" t="str">
        <f>_xlfn.XLOOKUP(E64,'Vic colour ref'!$A:$A,'Vic colour ref'!$D:$D,"")</f>
        <v>01</v>
      </c>
      <c r="O64">
        <f>_xlfn.XLOOKUP(F64,'Vic colour ref'!$A:$A,'Vic colour ref'!$D:$D,"")</f>
        <v>11</v>
      </c>
      <c r="P64">
        <f>_xlfn.XLOOKUP(G64,'Vic colour ref'!$A:$A,'Vic colour ref'!$D:$D,"")</f>
        <v>11</v>
      </c>
      <c r="Q64" t="str">
        <f>_xlfn.XLOOKUP(H64,'Vic colour ref'!$A:$A,'Vic colour ref'!$D:$D,"")</f>
        <v>00</v>
      </c>
      <c r="R64" t="str">
        <f>_xlfn.XLOOKUP(I64,'Vic colour ref'!$A:$A,'Vic colour ref'!$D:$D,"")</f>
        <v>00</v>
      </c>
      <c r="T64" t="str">
        <f t="shared" si="0"/>
        <v>0011110111110000</v>
      </c>
      <c r="V64" s="9" t="str">
        <f t="shared" si="11"/>
        <v>00111101</v>
      </c>
      <c r="W64" s="9" t="str">
        <f t="shared" si="12"/>
        <v>11110000</v>
      </c>
      <c r="X64" s="9" t="str">
        <f t="shared" si="13"/>
        <v>3D</v>
      </c>
      <c r="Y64" s="9" t="str">
        <f t="shared" si="14"/>
        <v>F0</v>
      </c>
    </row>
    <row r="65" spans="1:36" x14ac:dyDescent="0.3">
      <c r="B65">
        <v>0</v>
      </c>
      <c r="C65">
        <v>0</v>
      </c>
      <c r="D65">
        <v>3</v>
      </c>
      <c r="E65">
        <v>3</v>
      </c>
      <c r="F65">
        <v>1</v>
      </c>
      <c r="G65">
        <v>0</v>
      </c>
      <c r="H65">
        <v>0</v>
      </c>
      <c r="I65">
        <v>0</v>
      </c>
      <c r="K65" t="str">
        <f>_xlfn.XLOOKUP(B65,'Vic colour ref'!$A:$A,'Vic colour ref'!$D:$D,"")</f>
        <v>00</v>
      </c>
      <c r="L65" t="str">
        <f>_xlfn.XLOOKUP(C65,'Vic colour ref'!$A:$A,'Vic colour ref'!$D:$D,"")</f>
        <v>00</v>
      </c>
      <c r="M65">
        <f>_xlfn.XLOOKUP(D65,'Vic colour ref'!$A:$A,'Vic colour ref'!$D:$D,"")</f>
        <v>11</v>
      </c>
      <c r="N65">
        <f>_xlfn.XLOOKUP(E65,'Vic colour ref'!$A:$A,'Vic colour ref'!$D:$D,"")</f>
        <v>11</v>
      </c>
      <c r="O65" t="str">
        <f>_xlfn.XLOOKUP(F65,'Vic colour ref'!$A:$A,'Vic colour ref'!$D:$D,"")</f>
        <v>01</v>
      </c>
      <c r="P65" t="str">
        <f>_xlfn.XLOOKUP(G65,'Vic colour ref'!$A:$A,'Vic colour ref'!$D:$D,"")</f>
        <v>00</v>
      </c>
      <c r="Q65" t="str">
        <f>_xlfn.XLOOKUP(H65,'Vic colour ref'!$A:$A,'Vic colour ref'!$D:$D,"")</f>
        <v>00</v>
      </c>
      <c r="R65" t="str">
        <f>_xlfn.XLOOKUP(I65,'Vic colour ref'!$A:$A,'Vic colour ref'!$D:$D,"")</f>
        <v>00</v>
      </c>
      <c r="T65" t="str">
        <f t="shared" si="0"/>
        <v>0000111101000000</v>
      </c>
      <c r="V65" s="9" t="str">
        <f t="shared" si="11"/>
        <v>00001111</v>
      </c>
      <c r="W65" s="9" t="str">
        <f t="shared" si="12"/>
        <v>01000000</v>
      </c>
      <c r="X65" s="9" t="str">
        <f t="shared" si="13"/>
        <v>0F</v>
      </c>
      <c r="Y65" s="9" t="str">
        <f t="shared" si="14"/>
        <v>40</v>
      </c>
    </row>
    <row r="66" spans="1:36" x14ac:dyDescent="0.3">
      <c r="B66">
        <v>0</v>
      </c>
      <c r="C66">
        <v>0</v>
      </c>
      <c r="D66">
        <v>3</v>
      </c>
      <c r="E66">
        <v>3</v>
      </c>
      <c r="F66">
        <v>3</v>
      </c>
      <c r="G66">
        <v>0</v>
      </c>
      <c r="H66">
        <v>0</v>
      </c>
      <c r="I66">
        <v>0</v>
      </c>
      <c r="K66" t="str">
        <f>_xlfn.XLOOKUP(B66,'Vic colour ref'!$A:$A,'Vic colour ref'!$D:$D,"")</f>
        <v>00</v>
      </c>
      <c r="L66" t="str">
        <f>_xlfn.XLOOKUP(C66,'Vic colour ref'!$A:$A,'Vic colour ref'!$D:$D,"")</f>
        <v>00</v>
      </c>
      <c r="M66">
        <f>_xlfn.XLOOKUP(D66,'Vic colour ref'!$A:$A,'Vic colour ref'!$D:$D,"")</f>
        <v>11</v>
      </c>
      <c r="N66">
        <f>_xlfn.XLOOKUP(E66,'Vic colour ref'!$A:$A,'Vic colour ref'!$D:$D,"")</f>
        <v>11</v>
      </c>
      <c r="O66">
        <f>_xlfn.XLOOKUP(F66,'Vic colour ref'!$A:$A,'Vic colour ref'!$D:$D,"")</f>
        <v>11</v>
      </c>
      <c r="P66" t="str">
        <f>_xlfn.XLOOKUP(G66,'Vic colour ref'!$A:$A,'Vic colour ref'!$D:$D,"")</f>
        <v>00</v>
      </c>
      <c r="Q66" t="str">
        <f>_xlfn.XLOOKUP(H66,'Vic colour ref'!$A:$A,'Vic colour ref'!$D:$D,"")</f>
        <v>00</v>
      </c>
      <c r="R66" t="str">
        <f>_xlfn.XLOOKUP(I66,'Vic colour ref'!$A:$A,'Vic colour ref'!$D:$D,"")</f>
        <v>00</v>
      </c>
      <c r="T66" t="str">
        <f t="shared" si="0"/>
        <v>0000111111000000</v>
      </c>
      <c r="V66" s="9" t="str">
        <f t="shared" si="11"/>
        <v>00001111</v>
      </c>
      <c r="W66" s="9" t="str">
        <f t="shared" si="12"/>
        <v>11000000</v>
      </c>
      <c r="X66" s="9" t="str">
        <f t="shared" si="13"/>
        <v>0F</v>
      </c>
      <c r="Y66" s="9" t="str">
        <f t="shared" si="14"/>
        <v>C0</v>
      </c>
    </row>
    <row r="67" spans="1:36" x14ac:dyDescent="0.3"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K67" t="str">
        <f>_xlfn.XLOOKUP(B67,'Vic colour ref'!$A:$A,'Vic colour ref'!$D:$D,"")</f>
        <v>00</v>
      </c>
      <c r="L67" t="str">
        <f>_xlfn.XLOOKUP(C67,'Vic colour ref'!$A:$A,'Vic colour ref'!$D:$D,"")</f>
        <v>00</v>
      </c>
      <c r="M67" t="str">
        <f>_xlfn.XLOOKUP(D67,'Vic colour ref'!$A:$A,'Vic colour ref'!$D:$D,"")</f>
        <v>00</v>
      </c>
      <c r="N67">
        <f>_xlfn.XLOOKUP(E67,'Vic colour ref'!$A:$A,'Vic colour ref'!$D:$D,"")</f>
        <v>11</v>
      </c>
      <c r="O67" t="str">
        <f>_xlfn.XLOOKUP(F67,'Vic colour ref'!$A:$A,'Vic colour ref'!$D:$D,"")</f>
        <v>00</v>
      </c>
      <c r="P67" t="str">
        <f>_xlfn.XLOOKUP(G67,'Vic colour ref'!$A:$A,'Vic colour ref'!$D:$D,"")</f>
        <v>00</v>
      </c>
      <c r="Q67" t="str">
        <f>_xlfn.XLOOKUP(H67,'Vic colour ref'!$A:$A,'Vic colour ref'!$D:$D,"")</f>
        <v>00</v>
      </c>
      <c r="R67" t="str">
        <f>_xlfn.XLOOKUP(I67,'Vic colour ref'!$A:$A,'Vic colour ref'!$D:$D,"")</f>
        <v>00</v>
      </c>
      <c r="T67" t="str">
        <f t="shared" si="0"/>
        <v>0000001100000000</v>
      </c>
      <c r="V67" s="9" t="str">
        <f t="shared" si="11"/>
        <v>00000011</v>
      </c>
      <c r="W67" s="9" t="str">
        <f t="shared" si="12"/>
        <v>00000000</v>
      </c>
      <c r="X67" s="9" t="str">
        <f t="shared" si="13"/>
        <v>03</v>
      </c>
      <c r="Y67" s="9" t="str">
        <f t="shared" si="14"/>
        <v>00</v>
      </c>
    </row>
    <row r="68" spans="1:36" x14ac:dyDescent="0.3"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K68" t="str">
        <f>_xlfn.XLOOKUP(B68,'Vic colour ref'!$A:$A,'Vic colour ref'!$D:$D,"")</f>
        <v>00</v>
      </c>
      <c r="L68" t="str">
        <f>_xlfn.XLOOKUP(C68,'Vic colour ref'!$A:$A,'Vic colour ref'!$D:$D,"")</f>
        <v>00</v>
      </c>
      <c r="M68" t="str">
        <f>_xlfn.XLOOKUP(D68,'Vic colour ref'!$A:$A,'Vic colour ref'!$D:$D,"")</f>
        <v>00</v>
      </c>
      <c r="N68" t="str">
        <f>_xlfn.XLOOKUP(E68,'Vic colour ref'!$A:$A,'Vic colour ref'!$D:$D,"")</f>
        <v>01</v>
      </c>
      <c r="O68" t="str">
        <f>_xlfn.XLOOKUP(F68,'Vic colour ref'!$A:$A,'Vic colour ref'!$D:$D,"")</f>
        <v>00</v>
      </c>
      <c r="P68" t="str">
        <f>_xlfn.XLOOKUP(G68,'Vic colour ref'!$A:$A,'Vic colour ref'!$D:$D,"")</f>
        <v>00</v>
      </c>
      <c r="Q68" t="str">
        <f>_xlfn.XLOOKUP(H68,'Vic colour ref'!$A:$A,'Vic colour ref'!$D:$D,"")</f>
        <v>00</v>
      </c>
      <c r="R68" t="str">
        <f>_xlfn.XLOOKUP(I68,'Vic colour ref'!$A:$A,'Vic colour ref'!$D:$D,"")</f>
        <v>00</v>
      </c>
      <c r="T68" t="str">
        <f t="shared" si="0"/>
        <v>0000000100000000</v>
      </c>
      <c r="V68" s="10" t="str">
        <f t="shared" si="11"/>
        <v>00000001</v>
      </c>
      <c r="W68" s="10" t="str">
        <f t="shared" si="12"/>
        <v>00000000</v>
      </c>
      <c r="X68" s="10" t="str">
        <f t="shared" si="13"/>
        <v>01</v>
      </c>
      <c r="Y68" s="10" t="str">
        <f t="shared" si="14"/>
        <v>00</v>
      </c>
    </row>
    <row r="69" spans="1:36" x14ac:dyDescent="0.3">
      <c r="A69" t="s">
        <v>510</v>
      </c>
      <c r="AJ69" t="str">
        <f>";"&amp;PROPER(A69)</f>
        <v>;Diamond 2</v>
      </c>
    </row>
    <row r="70" spans="1:36" x14ac:dyDescent="0.3">
      <c r="B70">
        <v>0</v>
      </c>
      <c r="C70">
        <v>0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K70" t="str">
        <f>_xlfn.XLOOKUP(B70,'Vic colour ref'!$A:$A,'Vic colour ref'!$D:$D,"")</f>
        <v>00</v>
      </c>
      <c r="L70" t="str">
        <f>_xlfn.XLOOKUP(C70,'Vic colour ref'!$A:$A,'Vic colour ref'!$D:$D,"")</f>
        <v>00</v>
      </c>
      <c r="M70" t="str">
        <f>_xlfn.XLOOKUP(D70,'Vic colour ref'!$A:$A,'Vic colour ref'!$D:$D,"")</f>
        <v>00</v>
      </c>
      <c r="N70">
        <f>_xlfn.XLOOKUP(E70,'Vic colour ref'!$A:$A,'Vic colour ref'!$D:$D,"")</f>
        <v>11</v>
      </c>
      <c r="O70" t="str">
        <f>_xlfn.XLOOKUP(F70,'Vic colour ref'!$A:$A,'Vic colour ref'!$D:$D,"")</f>
        <v>00</v>
      </c>
      <c r="P70" t="str">
        <f>_xlfn.XLOOKUP(G70,'Vic colour ref'!$A:$A,'Vic colour ref'!$D:$D,"")</f>
        <v>00</v>
      </c>
      <c r="Q70" t="str">
        <f>_xlfn.XLOOKUP(H70,'Vic colour ref'!$A:$A,'Vic colour ref'!$D:$D,"")</f>
        <v>00</v>
      </c>
      <c r="R70" t="str">
        <f>_xlfn.XLOOKUP(I70,'Vic colour ref'!$A:$A,'Vic colour ref'!$D:$D,"")</f>
        <v>00</v>
      </c>
      <c r="T70" t="str">
        <f t="shared" si="0"/>
        <v>0000001100000000</v>
      </c>
      <c r="V70" s="8" t="str">
        <f>LEFT(T70,8)</f>
        <v>00000011</v>
      </c>
      <c r="W70" s="8" t="str">
        <f>RIGHT(T70,8)</f>
        <v>00000000</v>
      </c>
      <c r="X70" s="8" t="str">
        <f>BIN2HEX(V70,2)</f>
        <v>03</v>
      </c>
      <c r="Y70" s="8" t="str">
        <f>BIN2HEX(W70,2)</f>
        <v>00</v>
      </c>
      <c r="AA70" t="str" cm="1">
        <f t="array" ref="AA70:AH70">TRANSPOSE(X70:X77)</f>
        <v>03</v>
      </c>
      <c r="AB70" t="str">
        <v>03</v>
      </c>
      <c r="AC70" t="str">
        <v>0D</v>
      </c>
      <c r="AD70" t="str">
        <v>0F</v>
      </c>
      <c r="AE70" t="str">
        <v>1F</v>
      </c>
      <c r="AF70" t="str">
        <v>37</v>
      </c>
      <c r="AG70" t="str">
        <v>FD</v>
      </c>
      <c r="AH70" t="str">
        <v>7F</v>
      </c>
      <c r="AJ70" t="str">
        <f>LOWER("!byte $"&amp;AA70&amp;", $"&amp;AB70&amp;", $"&amp;AC70&amp;", $"&amp;AD70&amp;", $"&amp;AE70&amp;", $"&amp;AF70&amp;", $"&amp;AG70&amp;", $"&amp;AH70)</f>
        <v>!byte $03, $03, $0d, $0f, $1f, $37, $fd, $7f</v>
      </c>
    </row>
    <row r="71" spans="1:36" x14ac:dyDescent="0.3">
      <c r="B71">
        <v>0</v>
      </c>
      <c r="C71">
        <v>0</v>
      </c>
      <c r="D71">
        <v>0</v>
      </c>
      <c r="E71">
        <v>3</v>
      </c>
      <c r="F71">
        <v>0</v>
      </c>
      <c r="G71">
        <v>0</v>
      </c>
      <c r="H71">
        <v>0</v>
      </c>
      <c r="I71">
        <v>0</v>
      </c>
      <c r="K71" t="str">
        <f>_xlfn.XLOOKUP(B71,'Vic colour ref'!$A:$A,'Vic colour ref'!$D:$D,"")</f>
        <v>00</v>
      </c>
      <c r="L71" t="str">
        <f>_xlfn.XLOOKUP(C71,'Vic colour ref'!$A:$A,'Vic colour ref'!$D:$D,"")</f>
        <v>00</v>
      </c>
      <c r="M71" t="str">
        <f>_xlfn.XLOOKUP(D71,'Vic colour ref'!$A:$A,'Vic colour ref'!$D:$D,"")</f>
        <v>00</v>
      </c>
      <c r="N71">
        <f>_xlfn.XLOOKUP(E71,'Vic colour ref'!$A:$A,'Vic colour ref'!$D:$D,"")</f>
        <v>11</v>
      </c>
      <c r="O71" t="str">
        <f>_xlfn.XLOOKUP(F71,'Vic colour ref'!$A:$A,'Vic colour ref'!$D:$D,"")</f>
        <v>00</v>
      </c>
      <c r="P71" t="str">
        <f>_xlfn.XLOOKUP(G71,'Vic colour ref'!$A:$A,'Vic colour ref'!$D:$D,"")</f>
        <v>00</v>
      </c>
      <c r="Q71" t="str">
        <f>_xlfn.XLOOKUP(H71,'Vic colour ref'!$A:$A,'Vic colour ref'!$D:$D,"")</f>
        <v>00</v>
      </c>
      <c r="R71" t="str">
        <f>_xlfn.XLOOKUP(I71,'Vic colour ref'!$A:$A,'Vic colour ref'!$D:$D,"")</f>
        <v>00</v>
      </c>
      <c r="T71" t="str">
        <f t="shared" si="0"/>
        <v>0000001100000000</v>
      </c>
      <c r="V71" s="9" t="str">
        <f t="shared" ref="V71:V85" si="16">LEFT(T71,8)</f>
        <v>00000011</v>
      </c>
      <c r="W71" s="9" t="str">
        <f t="shared" ref="W71:W85" si="17">RIGHT(T71,8)</f>
        <v>00000000</v>
      </c>
      <c r="X71" s="9" t="str">
        <f t="shared" ref="X71:X85" si="18">BIN2HEX(V71,2)</f>
        <v>03</v>
      </c>
      <c r="Y71" s="9" t="str">
        <f t="shared" ref="Y71:Y85" si="19">BIN2HEX(W71,2)</f>
        <v>00</v>
      </c>
      <c r="AA71" t="str" cm="1">
        <f t="array" ref="AA71:AH71">TRANSPOSE(Y70:Y77)</f>
        <v>00</v>
      </c>
      <c r="AB71" t="str">
        <v>00</v>
      </c>
      <c r="AC71" t="str">
        <v>C0</v>
      </c>
      <c r="AD71" t="str">
        <v>40</v>
      </c>
      <c r="AE71" t="str">
        <v>D0</v>
      </c>
      <c r="AF71" t="str">
        <v>F0</v>
      </c>
      <c r="AG71" t="str">
        <v>FC</v>
      </c>
      <c r="AH71" t="str">
        <v>7C</v>
      </c>
      <c r="AJ71" t="str">
        <f t="shared" ref="AJ71:AJ73" si="20">LOWER("!byte $"&amp;AA71&amp;", $"&amp;AB71&amp;", $"&amp;AC71&amp;", $"&amp;AD71&amp;", $"&amp;AE71&amp;", $"&amp;AF71&amp;", $"&amp;AG71&amp;", $"&amp;AH71)</f>
        <v>!byte $00, $00, $c0, $40, $d0, $f0, $fc, $7c</v>
      </c>
    </row>
    <row r="72" spans="1:36" x14ac:dyDescent="0.3">
      <c r="B72">
        <v>0</v>
      </c>
      <c r="C72">
        <v>0</v>
      </c>
      <c r="D72">
        <v>3</v>
      </c>
      <c r="E72">
        <v>1</v>
      </c>
      <c r="F72">
        <v>3</v>
      </c>
      <c r="G72">
        <v>0</v>
      </c>
      <c r="H72">
        <v>0</v>
      </c>
      <c r="I72">
        <v>0</v>
      </c>
      <c r="K72" t="str">
        <f>_xlfn.XLOOKUP(B72,'Vic colour ref'!$A:$A,'Vic colour ref'!$D:$D,"")</f>
        <v>00</v>
      </c>
      <c r="L72" t="str">
        <f>_xlfn.XLOOKUP(C72,'Vic colour ref'!$A:$A,'Vic colour ref'!$D:$D,"")</f>
        <v>00</v>
      </c>
      <c r="M72">
        <f>_xlfn.XLOOKUP(D72,'Vic colour ref'!$A:$A,'Vic colour ref'!$D:$D,"")</f>
        <v>11</v>
      </c>
      <c r="N72" t="str">
        <f>_xlfn.XLOOKUP(E72,'Vic colour ref'!$A:$A,'Vic colour ref'!$D:$D,"")</f>
        <v>01</v>
      </c>
      <c r="O72">
        <f>_xlfn.XLOOKUP(F72,'Vic colour ref'!$A:$A,'Vic colour ref'!$D:$D,"")</f>
        <v>11</v>
      </c>
      <c r="P72" t="str">
        <f>_xlfn.XLOOKUP(G72,'Vic colour ref'!$A:$A,'Vic colour ref'!$D:$D,"")</f>
        <v>00</v>
      </c>
      <c r="Q72" t="str">
        <f>_xlfn.XLOOKUP(H72,'Vic colour ref'!$A:$A,'Vic colour ref'!$D:$D,"")</f>
        <v>00</v>
      </c>
      <c r="R72" t="str">
        <f>_xlfn.XLOOKUP(I72,'Vic colour ref'!$A:$A,'Vic colour ref'!$D:$D,"")</f>
        <v>00</v>
      </c>
      <c r="T72" t="str">
        <f t="shared" si="0"/>
        <v>0000110111000000</v>
      </c>
      <c r="V72" s="9" t="str">
        <f t="shared" si="16"/>
        <v>00001101</v>
      </c>
      <c r="W72" s="9" t="str">
        <f t="shared" si="17"/>
        <v>11000000</v>
      </c>
      <c r="X72" s="9" t="str">
        <f t="shared" si="18"/>
        <v>0D</v>
      </c>
      <c r="Y72" s="9" t="str">
        <f t="shared" si="19"/>
        <v>C0</v>
      </c>
      <c r="AA72" t="str" cm="1">
        <f t="array" ref="AA72:AH72">TRANSPOSE(X78:X85)</f>
        <v>DF</v>
      </c>
      <c r="AB72" t="str">
        <v>F7</v>
      </c>
      <c r="AC72" t="str">
        <v>3D</v>
      </c>
      <c r="AD72" t="str">
        <v>3F</v>
      </c>
      <c r="AE72" t="str">
        <v>0F</v>
      </c>
      <c r="AF72" t="str">
        <v>07</v>
      </c>
      <c r="AG72" t="str">
        <v>01</v>
      </c>
      <c r="AH72" t="str">
        <v>03</v>
      </c>
      <c r="AJ72" t="str">
        <f t="shared" si="20"/>
        <v>!byte $df, $f7, $3d, $3f, $0f, $07, $01, $03</v>
      </c>
    </row>
    <row r="73" spans="1:36" x14ac:dyDescent="0.3">
      <c r="B73">
        <v>0</v>
      </c>
      <c r="C73">
        <v>0</v>
      </c>
      <c r="D73">
        <v>3</v>
      </c>
      <c r="E73">
        <v>3</v>
      </c>
      <c r="F73">
        <v>1</v>
      </c>
      <c r="G73">
        <v>0</v>
      </c>
      <c r="H73">
        <v>0</v>
      </c>
      <c r="I73">
        <v>0</v>
      </c>
      <c r="K73" t="str">
        <f>_xlfn.XLOOKUP(B73,'Vic colour ref'!$A:$A,'Vic colour ref'!$D:$D,"")</f>
        <v>00</v>
      </c>
      <c r="L73" t="str">
        <f>_xlfn.XLOOKUP(C73,'Vic colour ref'!$A:$A,'Vic colour ref'!$D:$D,"")</f>
        <v>00</v>
      </c>
      <c r="M73">
        <f>_xlfn.XLOOKUP(D73,'Vic colour ref'!$A:$A,'Vic colour ref'!$D:$D,"")</f>
        <v>11</v>
      </c>
      <c r="N73">
        <f>_xlfn.XLOOKUP(E73,'Vic colour ref'!$A:$A,'Vic colour ref'!$D:$D,"")</f>
        <v>11</v>
      </c>
      <c r="O73" t="str">
        <f>_xlfn.XLOOKUP(F73,'Vic colour ref'!$A:$A,'Vic colour ref'!$D:$D,"")</f>
        <v>01</v>
      </c>
      <c r="P73" t="str">
        <f>_xlfn.XLOOKUP(G73,'Vic colour ref'!$A:$A,'Vic colour ref'!$D:$D,"")</f>
        <v>00</v>
      </c>
      <c r="Q73" t="str">
        <f>_xlfn.XLOOKUP(H73,'Vic colour ref'!$A:$A,'Vic colour ref'!$D:$D,"")</f>
        <v>00</v>
      </c>
      <c r="R73" t="str">
        <f>_xlfn.XLOOKUP(I73,'Vic colour ref'!$A:$A,'Vic colour ref'!$D:$D,"")</f>
        <v>00</v>
      </c>
      <c r="T73" t="str">
        <f t="shared" si="0"/>
        <v>0000111101000000</v>
      </c>
      <c r="V73" s="9" t="str">
        <f t="shared" si="16"/>
        <v>00001111</v>
      </c>
      <c r="W73" s="9" t="str">
        <f t="shared" si="17"/>
        <v>01000000</v>
      </c>
      <c r="X73" s="9" t="str">
        <f t="shared" si="18"/>
        <v>0F</v>
      </c>
      <c r="Y73" s="9" t="str">
        <f t="shared" si="19"/>
        <v>40</v>
      </c>
      <c r="AA73" t="str" cm="1">
        <f t="array" ref="AA73:AH73">TRANSPOSE(Y78:Y85)</f>
        <v>DC</v>
      </c>
      <c r="AB73" t="str">
        <v>F4</v>
      </c>
      <c r="AC73" t="str">
        <v>F0</v>
      </c>
      <c r="AD73" t="str">
        <v>70</v>
      </c>
      <c r="AE73" t="str">
        <v>C0</v>
      </c>
      <c r="AF73" t="str">
        <v>C0</v>
      </c>
      <c r="AG73" t="str">
        <v>00</v>
      </c>
      <c r="AH73" t="str">
        <v>00</v>
      </c>
      <c r="AJ73" t="str">
        <f t="shared" si="20"/>
        <v>!byte $dc, $f4, $f0, $70, $c0, $c0, $00, $00</v>
      </c>
    </row>
    <row r="74" spans="1:36" x14ac:dyDescent="0.3">
      <c r="B74">
        <v>0</v>
      </c>
      <c r="C74">
        <v>1</v>
      </c>
      <c r="D74">
        <v>3</v>
      </c>
      <c r="E74">
        <v>3</v>
      </c>
      <c r="F74">
        <v>3</v>
      </c>
      <c r="G74">
        <v>1</v>
      </c>
      <c r="H74">
        <v>0</v>
      </c>
      <c r="I74">
        <v>0</v>
      </c>
      <c r="K74" t="str">
        <f>_xlfn.XLOOKUP(B74,'Vic colour ref'!$A:$A,'Vic colour ref'!$D:$D,"")</f>
        <v>00</v>
      </c>
      <c r="L74" t="str">
        <f>_xlfn.XLOOKUP(C74,'Vic colour ref'!$A:$A,'Vic colour ref'!$D:$D,"")</f>
        <v>01</v>
      </c>
      <c r="M74">
        <f>_xlfn.XLOOKUP(D74,'Vic colour ref'!$A:$A,'Vic colour ref'!$D:$D,"")</f>
        <v>11</v>
      </c>
      <c r="N74">
        <f>_xlfn.XLOOKUP(E74,'Vic colour ref'!$A:$A,'Vic colour ref'!$D:$D,"")</f>
        <v>11</v>
      </c>
      <c r="O74">
        <f>_xlfn.XLOOKUP(F74,'Vic colour ref'!$A:$A,'Vic colour ref'!$D:$D,"")</f>
        <v>11</v>
      </c>
      <c r="P74" t="str">
        <f>_xlfn.XLOOKUP(G74,'Vic colour ref'!$A:$A,'Vic colour ref'!$D:$D,"")</f>
        <v>01</v>
      </c>
      <c r="Q74" t="str">
        <f>_xlfn.XLOOKUP(H74,'Vic colour ref'!$A:$A,'Vic colour ref'!$D:$D,"")</f>
        <v>00</v>
      </c>
      <c r="R74" t="str">
        <f>_xlfn.XLOOKUP(I74,'Vic colour ref'!$A:$A,'Vic colour ref'!$D:$D,"")</f>
        <v>00</v>
      </c>
      <c r="T74" t="str">
        <f t="shared" si="0"/>
        <v>0001111111010000</v>
      </c>
      <c r="V74" s="9" t="str">
        <f t="shared" si="16"/>
        <v>00011111</v>
      </c>
      <c r="W74" s="9" t="str">
        <f t="shared" si="17"/>
        <v>11010000</v>
      </c>
      <c r="X74" s="9" t="str">
        <f t="shared" si="18"/>
        <v>1F</v>
      </c>
      <c r="Y74" s="9" t="str">
        <f t="shared" si="19"/>
        <v>D0</v>
      </c>
    </row>
    <row r="75" spans="1:36" x14ac:dyDescent="0.3">
      <c r="B75">
        <v>0</v>
      </c>
      <c r="C75">
        <v>3</v>
      </c>
      <c r="D75">
        <v>1</v>
      </c>
      <c r="E75">
        <v>3</v>
      </c>
      <c r="F75">
        <v>3</v>
      </c>
      <c r="G75">
        <v>3</v>
      </c>
      <c r="H75">
        <v>0</v>
      </c>
      <c r="I75">
        <v>0</v>
      </c>
      <c r="K75" t="str">
        <f>_xlfn.XLOOKUP(B75,'Vic colour ref'!$A:$A,'Vic colour ref'!$D:$D,"")</f>
        <v>00</v>
      </c>
      <c r="L75">
        <f>_xlfn.XLOOKUP(C75,'Vic colour ref'!$A:$A,'Vic colour ref'!$D:$D,"")</f>
        <v>11</v>
      </c>
      <c r="M75" t="str">
        <f>_xlfn.XLOOKUP(D75,'Vic colour ref'!$A:$A,'Vic colour ref'!$D:$D,"")</f>
        <v>01</v>
      </c>
      <c r="N75">
        <f>_xlfn.XLOOKUP(E75,'Vic colour ref'!$A:$A,'Vic colour ref'!$D:$D,"")</f>
        <v>11</v>
      </c>
      <c r="O75">
        <f>_xlfn.XLOOKUP(F75,'Vic colour ref'!$A:$A,'Vic colour ref'!$D:$D,"")</f>
        <v>11</v>
      </c>
      <c r="P75">
        <f>_xlfn.XLOOKUP(G75,'Vic colour ref'!$A:$A,'Vic colour ref'!$D:$D,"")</f>
        <v>11</v>
      </c>
      <c r="Q75" t="str">
        <f>_xlfn.XLOOKUP(H75,'Vic colour ref'!$A:$A,'Vic colour ref'!$D:$D,"")</f>
        <v>00</v>
      </c>
      <c r="R75" t="str">
        <f>_xlfn.XLOOKUP(I75,'Vic colour ref'!$A:$A,'Vic colour ref'!$D:$D,"")</f>
        <v>00</v>
      </c>
      <c r="T75" t="str">
        <f t="shared" si="0"/>
        <v>0011011111110000</v>
      </c>
      <c r="V75" s="9" t="str">
        <f t="shared" si="16"/>
        <v>00110111</v>
      </c>
      <c r="W75" s="9" t="str">
        <f t="shared" si="17"/>
        <v>11110000</v>
      </c>
      <c r="X75" s="9" t="str">
        <f t="shared" si="18"/>
        <v>37</v>
      </c>
      <c r="Y75" s="9" t="str">
        <f t="shared" si="19"/>
        <v>F0</v>
      </c>
    </row>
    <row r="76" spans="1:36" x14ac:dyDescent="0.3">
      <c r="B76">
        <v>3</v>
      </c>
      <c r="C76">
        <v>3</v>
      </c>
      <c r="D76">
        <v>3</v>
      </c>
      <c r="E76">
        <v>1</v>
      </c>
      <c r="F76">
        <v>3</v>
      </c>
      <c r="G76">
        <v>3</v>
      </c>
      <c r="H76">
        <v>3</v>
      </c>
      <c r="I76">
        <v>0</v>
      </c>
      <c r="K76">
        <f>_xlfn.XLOOKUP(B76,'Vic colour ref'!$A:$A,'Vic colour ref'!$D:$D,"")</f>
        <v>11</v>
      </c>
      <c r="L76">
        <f>_xlfn.XLOOKUP(C76,'Vic colour ref'!$A:$A,'Vic colour ref'!$D:$D,"")</f>
        <v>11</v>
      </c>
      <c r="M76">
        <f>_xlfn.XLOOKUP(D76,'Vic colour ref'!$A:$A,'Vic colour ref'!$D:$D,"")</f>
        <v>11</v>
      </c>
      <c r="N76" t="str">
        <f>_xlfn.XLOOKUP(E76,'Vic colour ref'!$A:$A,'Vic colour ref'!$D:$D,"")</f>
        <v>01</v>
      </c>
      <c r="O76">
        <f>_xlfn.XLOOKUP(F76,'Vic colour ref'!$A:$A,'Vic colour ref'!$D:$D,"")</f>
        <v>11</v>
      </c>
      <c r="P76">
        <f>_xlfn.XLOOKUP(G76,'Vic colour ref'!$A:$A,'Vic colour ref'!$D:$D,"")</f>
        <v>11</v>
      </c>
      <c r="Q76">
        <f>_xlfn.XLOOKUP(H76,'Vic colour ref'!$A:$A,'Vic colour ref'!$D:$D,"")</f>
        <v>11</v>
      </c>
      <c r="R76" t="str">
        <f>_xlfn.XLOOKUP(I76,'Vic colour ref'!$A:$A,'Vic colour ref'!$D:$D,"")</f>
        <v>00</v>
      </c>
      <c r="T76" t="str">
        <f t="shared" si="0"/>
        <v>1111110111111100</v>
      </c>
      <c r="V76" s="9" t="str">
        <f t="shared" si="16"/>
        <v>11111101</v>
      </c>
      <c r="W76" s="9" t="str">
        <f t="shared" si="17"/>
        <v>11111100</v>
      </c>
      <c r="X76" s="9" t="str">
        <f t="shared" si="18"/>
        <v>FD</v>
      </c>
      <c r="Y76" s="9" t="str">
        <f t="shared" si="19"/>
        <v>FC</v>
      </c>
    </row>
    <row r="77" spans="1:36" x14ac:dyDescent="0.3">
      <c r="B77">
        <v>1</v>
      </c>
      <c r="C77">
        <v>3</v>
      </c>
      <c r="D77">
        <v>3</v>
      </c>
      <c r="E77">
        <v>3</v>
      </c>
      <c r="F77">
        <v>1</v>
      </c>
      <c r="G77">
        <v>3</v>
      </c>
      <c r="H77">
        <v>3</v>
      </c>
      <c r="I77">
        <v>0</v>
      </c>
      <c r="K77" t="str">
        <f>_xlfn.XLOOKUP(B77,'Vic colour ref'!$A:$A,'Vic colour ref'!$D:$D,"")</f>
        <v>01</v>
      </c>
      <c r="L77">
        <f>_xlfn.XLOOKUP(C77,'Vic colour ref'!$A:$A,'Vic colour ref'!$D:$D,"")</f>
        <v>11</v>
      </c>
      <c r="M77">
        <f>_xlfn.XLOOKUP(D77,'Vic colour ref'!$A:$A,'Vic colour ref'!$D:$D,"")</f>
        <v>11</v>
      </c>
      <c r="N77">
        <f>_xlfn.XLOOKUP(E77,'Vic colour ref'!$A:$A,'Vic colour ref'!$D:$D,"")</f>
        <v>11</v>
      </c>
      <c r="O77" t="str">
        <f>_xlfn.XLOOKUP(F77,'Vic colour ref'!$A:$A,'Vic colour ref'!$D:$D,"")</f>
        <v>01</v>
      </c>
      <c r="P77">
        <f>_xlfn.XLOOKUP(G77,'Vic colour ref'!$A:$A,'Vic colour ref'!$D:$D,"")</f>
        <v>11</v>
      </c>
      <c r="Q77">
        <f>_xlfn.XLOOKUP(H77,'Vic colour ref'!$A:$A,'Vic colour ref'!$D:$D,"")</f>
        <v>11</v>
      </c>
      <c r="R77" t="str">
        <f>_xlfn.XLOOKUP(I77,'Vic colour ref'!$A:$A,'Vic colour ref'!$D:$D,"")</f>
        <v>00</v>
      </c>
      <c r="T77" t="str">
        <f t="shared" si="0"/>
        <v>0111111101111100</v>
      </c>
      <c r="V77" s="10" t="str">
        <f t="shared" si="16"/>
        <v>01111111</v>
      </c>
      <c r="W77" s="10" t="str">
        <f t="shared" si="17"/>
        <v>01111100</v>
      </c>
      <c r="X77" s="10" t="str">
        <f t="shared" si="18"/>
        <v>7F</v>
      </c>
      <c r="Y77" s="10" t="str">
        <f t="shared" si="19"/>
        <v>7C</v>
      </c>
    </row>
    <row r="78" spans="1:36" x14ac:dyDescent="0.3">
      <c r="B78">
        <v>3</v>
      </c>
      <c r="C78">
        <v>1</v>
      </c>
      <c r="D78">
        <v>3</v>
      </c>
      <c r="E78">
        <v>3</v>
      </c>
      <c r="F78">
        <v>3</v>
      </c>
      <c r="G78">
        <v>1</v>
      </c>
      <c r="H78">
        <v>3</v>
      </c>
      <c r="I78">
        <v>0</v>
      </c>
      <c r="K78">
        <f>_xlfn.XLOOKUP(B78,'Vic colour ref'!$A:$A,'Vic colour ref'!$D:$D,"")</f>
        <v>11</v>
      </c>
      <c r="L78" t="str">
        <f>_xlfn.XLOOKUP(C78,'Vic colour ref'!$A:$A,'Vic colour ref'!$D:$D,"")</f>
        <v>01</v>
      </c>
      <c r="M78">
        <f>_xlfn.XLOOKUP(D78,'Vic colour ref'!$A:$A,'Vic colour ref'!$D:$D,"")</f>
        <v>11</v>
      </c>
      <c r="N78">
        <f>_xlfn.XLOOKUP(E78,'Vic colour ref'!$A:$A,'Vic colour ref'!$D:$D,"")</f>
        <v>11</v>
      </c>
      <c r="O78">
        <f>_xlfn.XLOOKUP(F78,'Vic colour ref'!$A:$A,'Vic colour ref'!$D:$D,"")</f>
        <v>11</v>
      </c>
      <c r="P78" t="str">
        <f>_xlfn.XLOOKUP(G78,'Vic colour ref'!$A:$A,'Vic colour ref'!$D:$D,"")</f>
        <v>01</v>
      </c>
      <c r="Q78">
        <f>_xlfn.XLOOKUP(H78,'Vic colour ref'!$A:$A,'Vic colour ref'!$D:$D,"")</f>
        <v>11</v>
      </c>
      <c r="R78" t="str">
        <f>_xlfn.XLOOKUP(I78,'Vic colour ref'!$A:$A,'Vic colour ref'!$D:$D,"")</f>
        <v>00</v>
      </c>
      <c r="T78" t="str">
        <f t="shared" si="0"/>
        <v>1101111111011100</v>
      </c>
      <c r="V78" s="8" t="str">
        <f t="shared" si="16"/>
        <v>11011111</v>
      </c>
      <c r="W78" s="8" t="str">
        <f t="shared" si="17"/>
        <v>11011100</v>
      </c>
      <c r="X78" s="8" t="str">
        <f t="shared" si="18"/>
        <v>DF</v>
      </c>
      <c r="Y78" s="8" t="str">
        <f t="shared" si="19"/>
        <v>DC</v>
      </c>
    </row>
    <row r="79" spans="1:36" x14ac:dyDescent="0.3">
      <c r="B79">
        <v>3</v>
      </c>
      <c r="C79">
        <v>3</v>
      </c>
      <c r="D79">
        <v>1</v>
      </c>
      <c r="E79">
        <v>3</v>
      </c>
      <c r="F79">
        <v>3</v>
      </c>
      <c r="G79">
        <v>3</v>
      </c>
      <c r="H79">
        <v>1</v>
      </c>
      <c r="I79">
        <v>0</v>
      </c>
      <c r="K79">
        <f>_xlfn.XLOOKUP(B79,'Vic colour ref'!$A:$A,'Vic colour ref'!$D:$D,"")</f>
        <v>11</v>
      </c>
      <c r="L79">
        <f>_xlfn.XLOOKUP(C79,'Vic colour ref'!$A:$A,'Vic colour ref'!$D:$D,"")</f>
        <v>11</v>
      </c>
      <c r="M79" t="str">
        <f>_xlfn.XLOOKUP(D79,'Vic colour ref'!$A:$A,'Vic colour ref'!$D:$D,"")</f>
        <v>01</v>
      </c>
      <c r="N79">
        <f>_xlfn.XLOOKUP(E79,'Vic colour ref'!$A:$A,'Vic colour ref'!$D:$D,"")</f>
        <v>11</v>
      </c>
      <c r="O79">
        <f>_xlfn.XLOOKUP(F79,'Vic colour ref'!$A:$A,'Vic colour ref'!$D:$D,"")</f>
        <v>11</v>
      </c>
      <c r="P79">
        <f>_xlfn.XLOOKUP(G79,'Vic colour ref'!$A:$A,'Vic colour ref'!$D:$D,"")</f>
        <v>11</v>
      </c>
      <c r="Q79" t="str">
        <f>_xlfn.XLOOKUP(H79,'Vic colour ref'!$A:$A,'Vic colour ref'!$D:$D,"")</f>
        <v>01</v>
      </c>
      <c r="R79" t="str">
        <f>_xlfn.XLOOKUP(I79,'Vic colour ref'!$A:$A,'Vic colour ref'!$D:$D,"")</f>
        <v>00</v>
      </c>
      <c r="T79" t="str">
        <f t="shared" si="0"/>
        <v>1111011111110100</v>
      </c>
      <c r="V79" s="9" t="str">
        <f t="shared" si="16"/>
        <v>11110111</v>
      </c>
      <c r="W79" s="9" t="str">
        <f t="shared" si="17"/>
        <v>11110100</v>
      </c>
      <c r="X79" s="9" t="str">
        <f t="shared" si="18"/>
        <v>F7</v>
      </c>
      <c r="Y79" s="9" t="str">
        <f t="shared" si="19"/>
        <v>F4</v>
      </c>
    </row>
    <row r="80" spans="1:36" x14ac:dyDescent="0.3">
      <c r="B80">
        <v>0</v>
      </c>
      <c r="C80">
        <v>3</v>
      </c>
      <c r="D80">
        <v>3</v>
      </c>
      <c r="E80">
        <v>1</v>
      </c>
      <c r="F80">
        <v>3</v>
      </c>
      <c r="G80">
        <v>3</v>
      </c>
      <c r="H80">
        <v>0</v>
      </c>
      <c r="I80">
        <v>0</v>
      </c>
      <c r="K80" t="str">
        <f>_xlfn.XLOOKUP(B80,'Vic colour ref'!$A:$A,'Vic colour ref'!$D:$D,"")</f>
        <v>00</v>
      </c>
      <c r="L80">
        <f>_xlfn.XLOOKUP(C80,'Vic colour ref'!$A:$A,'Vic colour ref'!$D:$D,"")</f>
        <v>11</v>
      </c>
      <c r="M80">
        <f>_xlfn.XLOOKUP(D80,'Vic colour ref'!$A:$A,'Vic colour ref'!$D:$D,"")</f>
        <v>11</v>
      </c>
      <c r="N80" t="str">
        <f>_xlfn.XLOOKUP(E80,'Vic colour ref'!$A:$A,'Vic colour ref'!$D:$D,"")</f>
        <v>01</v>
      </c>
      <c r="O80">
        <f>_xlfn.XLOOKUP(F80,'Vic colour ref'!$A:$A,'Vic colour ref'!$D:$D,"")</f>
        <v>11</v>
      </c>
      <c r="P80">
        <f>_xlfn.XLOOKUP(G80,'Vic colour ref'!$A:$A,'Vic colour ref'!$D:$D,"")</f>
        <v>11</v>
      </c>
      <c r="Q80" t="str">
        <f>_xlfn.XLOOKUP(H80,'Vic colour ref'!$A:$A,'Vic colour ref'!$D:$D,"")</f>
        <v>00</v>
      </c>
      <c r="R80" t="str">
        <f>_xlfn.XLOOKUP(I80,'Vic colour ref'!$A:$A,'Vic colour ref'!$D:$D,"")</f>
        <v>00</v>
      </c>
      <c r="T80" t="str">
        <f t="shared" si="0"/>
        <v>0011110111110000</v>
      </c>
      <c r="V80" s="9" t="str">
        <f t="shared" si="16"/>
        <v>00111101</v>
      </c>
      <c r="W80" s="9" t="str">
        <f t="shared" si="17"/>
        <v>11110000</v>
      </c>
      <c r="X80" s="9" t="str">
        <f t="shared" si="18"/>
        <v>3D</v>
      </c>
      <c r="Y80" s="9" t="str">
        <f t="shared" si="19"/>
        <v>F0</v>
      </c>
    </row>
    <row r="81" spans="1:36" x14ac:dyDescent="0.3">
      <c r="B81">
        <v>0</v>
      </c>
      <c r="C81">
        <v>3</v>
      </c>
      <c r="D81">
        <v>3</v>
      </c>
      <c r="E81">
        <v>3</v>
      </c>
      <c r="F81">
        <v>1</v>
      </c>
      <c r="G81">
        <v>3</v>
      </c>
      <c r="H81">
        <v>0</v>
      </c>
      <c r="I81">
        <v>0</v>
      </c>
      <c r="K81" t="str">
        <f>_xlfn.XLOOKUP(B81,'Vic colour ref'!$A:$A,'Vic colour ref'!$D:$D,"")</f>
        <v>00</v>
      </c>
      <c r="L81">
        <f>_xlfn.XLOOKUP(C81,'Vic colour ref'!$A:$A,'Vic colour ref'!$D:$D,"")</f>
        <v>11</v>
      </c>
      <c r="M81">
        <f>_xlfn.XLOOKUP(D81,'Vic colour ref'!$A:$A,'Vic colour ref'!$D:$D,"")</f>
        <v>11</v>
      </c>
      <c r="N81">
        <f>_xlfn.XLOOKUP(E81,'Vic colour ref'!$A:$A,'Vic colour ref'!$D:$D,"")</f>
        <v>11</v>
      </c>
      <c r="O81" t="str">
        <f>_xlfn.XLOOKUP(F81,'Vic colour ref'!$A:$A,'Vic colour ref'!$D:$D,"")</f>
        <v>01</v>
      </c>
      <c r="P81">
        <f>_xlfn.XLOOKUP(G81,'Vic colour ref'!$A:$A,'Vic colour ref'!$D:$D,"")</f>
        <v>11</v>
      </c>
      <c r="Q81" t="str">
        <f>_xlfn.XLOOKUP(H81,'Vic colour ref'!$A:$A,'Vic colour ref'!$D:$D,"")</f>
        <v>00</v>
      </c>
      <c r="R81" t="str">
        <f>_xlfn.XLOOKUP(I81,'Vic colour ref'!$A:$A,'Vic colour ref'!$D:$D,"")</f>
        <v>00</v>
      </c>
      <c r="T81" t="str">
        <f t="shared" si="0"/>
        <v>0011111101110000</v>
      </c>
      <c r="V81" s="9" t="str">
        <f t="shared" si="16"/>
        <v>00111111</v>
      </c>
      <c r="W81" s="9" t="str">
        <f t="shared" si="17"/>
        <v>01110000</v>
      </c>
      <c r="X81" s="9" t="str">
        <f t="shared" si="18"/>
        <v>3F</v>
      </c>
      <c r="Y81" s="9" t="str">
        <f t="shared" si="19"/>
        <v>70</v>
      </c>
    </row>
    <row r="82" spans="1:36" x14ac:dyDescent="0.3">
      <c r="B82">
        <v>0</v>
      </c>
      <c r="C82">
        <v>0</v>
      </c>
      <c r="D82">
        <v>3</v>
      </c>
      <c r="E82">
        <v>3</v>
      </c>
      <c r="F82">
        <v>3</v>
      </c>
      <c r="G82">
        <v>0</v>
      </c>
      <c r="H82">
        <v>0</v>
      </c>
      <c r="I82">
        <v>0</v>
      </c>
      <c r="K82" t="str">
        <f>_xlfn.XLOOKUP(B82,'Vic colour ref'!$A:$A,'Vic colour ref'!$D:$D,"")</f>
        <v>00</v>
      </c>
      <c r="L82" t="str">
        <f>_xlfn.XLOOKUP(C82,'Vic colour ref'!$A:$A,'Vic colour ref'!$D:$D,"")</f>
        <v>00</v>
      </c>
      <c r="M82">
        <f>_xlfn.XLOOKUP(D82,'Vic colour ref'!$A:$A,'Vic colour ref'!$D:$D,"")</f>
        <v>11</v>
      </c>
      <c r="N82">
        <f>_xlfn.XLOOKUP(E82,'Vic colour ref'!$A:$A,'Vic colour ref'!$D:$D,"")</f>
        <v>11</v>
      </c>
      <c r="O82">
        <f>_xlfn.XLOOKUP(F82,'Vic colour ref'!$A:$A,'Vic colour ref'!$D:$D,"")</f>
        <v>11</v>
      </c>
      <c r="P82" t="str">
        <f>_xlfn.XLOOKUP(G82,'Vic colour ref'!$A:$A,'Vic colour ref'!$D:$D,"")</f>
        <v>00</v>
      </c>
      <c r="Q82" t="str">
        <f>_xlfn.XLOOKUP(H82,'Vic colour ref'!$A:$A,'Vic colour ref'!$D:$D,"")</f>
        <v>00</v>
      </c>
      <c r="R82" t="str">
        <f>_xlfn.XLOOKUP(I82,'Vic colour ref'!$A:$A,'Vic colour ref'!$D:$D,"")</f>
        <v>00</v>
      </c>
      <c r="T82" t="str">
        <f t="shared" si="0"/>
        <v>0000111111000000</v>
      </c>
      <c r="V82" s="9" t="str">
        <f t="shared" si="16"/>
        <v>00001111</v>
      </c>
      <c r="W82" s="9" t="str">
        <f t="shared" si="17"/>
        <v>11000000</v>
      </c>
      <c r="X82" s="9" t="str">
        <f t="shared" si="18"/>
        <v>0F</v>
      </c>
      <c r="Y82" s="9" t="str">
        <f t="shared" si="19"/>
        <v>C0</v>
      </c>
    </row>
    <row r="83" spans="1:36" x14ac:dyDescent="0.3">
      <c r="B83">
        <v>0</v>
      </c>
      <c r="C83">
        <v>0</v>
      </c>
      <c r="D83">
        <v>1</v>
      </c>
      <c r="E83">
        <v>3</v>
      </c>
      <c r="F83">
        <v>3</v>
      </c>
      <c r="G83">
        <v>0</v>
      </c>
      <c r="H83">
        <v>0</v>
      </c>
      <c r="I83">
        <v>0</v>
      </c>
      <c r="K83" t="str">
        <f>_xlfn.XLOOKUP(B83,'Vic colour ref'!$A:$A,'Vic colour ref'!$D:$D,"")</f>
        <v>00</v>
      </c>
      <c r="L83" t="str">
        <f>_xlfn.XLOOKUP(C83,'Vic colour ref'!$A:$A,'Vic colour ref'!$D:$D,"")</f>
        <v>00</v>
      </c>
      <c r="M83" t="str">
        <f>_xlfn.XLOOKUP(D83,'Vic colour ref'!$A:$A,'Vic colour ref'!$D:$D,"")</f>
        <v>01</v>
      </c>
      <c r="N83">
        <f>_xlfn.XLOOKUP(E83,'Vic colour ref'!$A:$A,'Vic colour ref'!$D:$D,"")</f>
        <v>11</v>
      </c>
      <c r="O83">
        <f>_xlfn.XLOOKUP(F83,'Vic colour ref'!$A:$A,'Vic colour ref'!$D:$D,"")</f>
        <v>11</v>
      </c>
      <c r="P83" t="str">
        <f>_xlfn.XLOOKUP(G83,'Vic colour ref'!$A:$A,'Vic colour ref'!$D:$D,"")</f>
        <v>00</v>
      </c>
      <c r="Q83" t="str">
        <f>_xlfn.XLOOKUP(H83,'Vic colour ref'!$A:$A,'Vic colour ref'!$D:$D,"")</f>
        <v>00</v>
      </c>
      <c r="R83" t="str">
        <f>_xlfn.XLOOKUP(I83,'Vic colour ref'!$A:$A,'Vic colour ref'!$D:$D,"")</f>
        <v>00</v>
      </c>
      <c r="T83" t="str">
        <f t="shared" si="0"/>
        <v>0000011111000000</v>
      </c>
      <c r="V83" s="9" t="str">
        <f t="shared" si="16"/>
        <v>00000111</v>
      </c>
      <c r="W83" s="9" t="str">
        <f t="shared" si="17"/>
        <v>11000000</v>
      </c>
      <c r="X83" s="9" t="str">
        <f t="shared" si="18"/>
        <v>07</v>
      </c>
      <c r="Y83" s="9" t="str">
        <f t="shared" si="19"/>
        <v>C0</v>
      </c>
    </row>
    <row r="84" spans="1:36" x14ac:dyDescent="0.3"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K84" t="str">
        <f>_xlfn.XLOOKUP(B84,'Vic colour ref'!$A:$A,'Vic colour ref'!$D:$D,"")</f>
        <v>00</v>
      </c>
      <c r="L84" t="str">
        <f>_xlfn.XLOOKUP(C84,'Vic colour ref'!$A:$A,'Vic colour ref'!$D:$D,"")</f>
        <v>00</v>
      </c>
      <c r="M84" t="str">
        <f>_xlfn.XLOOKUP(D84,'Vic colour ref'!$A:$A,'Vic colour ref'!$D:$D,"")</f>
        <v>00</v>
      </c>
      <c r="N84" t="str">
        <f>_xlfn.XLOOKUP(E84,'Vic colour ref'!$A:$A,'Vic colour ref'!$D:$D,"")</f>
        <v>01</v>
      </c>
      <c r="O84" t="str">
        <f>_xlfn.XLOOKUP(F84,'Vic colour ref'!$A:$A,'Vic colour ref'!$D:$D,"")</f>
        <v>00</v>
      </c>
      <c r="P84" t="str">
        <f>_xlfn.XLOOKUP(G84,'Vic colour ref'!$A:$A,'Vic colour ref'!$D:$D,"")</f>
        <v>00</v>
      </c>
      <c r="Q84" t="str">
        <f>_xlfn.XLOOKUP(H84,'Vic colour ref'!$A:$A,'Vic colour ref'!$D:$D,"")</f>
        <v>00</v>
      </c>
      <c r="R84" t="str">
        <f>_xlfn.XLOOKUP(I84,'Vic colour ref'!$A:$A,'Vic colour ref'!$D:$D,"")</f>
        <v>00</v>
      </c>
      <c r="T84" t="str">
        <f t="shared" ref="T84:T147" si="21">_xlfn.CONCAT(K84:R84)</f>
        <v>0000000100000000</v>
      </c>
      <c r="V84" s="9" t="str">
        <f t="shared" si="16"/>
        <v>00000001</v>
      </c>
      <c r="W84" s="9" t="str">
        <f t="shared" si="17"/>
        <v>00000000</v>
      </c>
      <c r="X84" s="9" t="str">
        <f t="shared" si="18"/>
        <v>01</v>
      </c>
      <c r="Y84" s="9" t="str">
        <f t="shared" si="19"/>
        <v>00</v>
      </c>
    </row>
    <row r="85" spans="1:36" x14ac:dyDescent="0.3">
      <c r="B85">
        <v>0</v>
      </c>
      <c r="C85">
        <v>0</v>
      </c>
      <c r="D85">
        <v>0</v>
      </c>
      <c r="E85">
        <v>3</v>
      </c>
      <c r="F85">
        <v>0</v>
      </c>
      <c r="G85">
        <v>0</v>
      </c>
      <c r="H85">
        <v>0</v>
      </c>
      <c r="I85">
        <v>0</v>
      </c>
      <c r="K85" t="str">
        <f>_xlfn.XLOOKUP(B85,'Vic colour ref'!$A:$A,'Vic colour ref'!$D:$D,"")</f>
        <v>00</v>
      </c>
      <c r="L85" t="str">
        <f>_xlfn.XLOOKUP(C85,'Vic colour ref'!$A:$A,'Vic colour ref'!$D:$D,"")</f>
        <v>00</v>
      </c>
      <c r="M85" t="str">
        <f>_xlfn.XLOOKUP(D85,'Vic colour ref'!$A:$A,'Vic colour ref'!$D:$D,"")</f>
        <v>00</v>
      </c>
      <c r="N85">
        <f>_xlfn.XLOOKUP(E85,'Vic colour ref'!$A:$A,'Vic colour ref'!$D:$D,"")</f>
        <v>11</v>
      </c>
      <c r="O85" t="str">
        <f>_xlfn.XLOOKUP(F85,'Vic colour ref'!$A:$A,'Vic colour ref'!$D:$D,"")</f>
        <v>00</v>
      </c>
      <c r="P85" t="str">
        <f>_xlfn.XLOOKUP(G85,'Vic colour ref'!$A:$A,'Vic colour ref'!$D:$D,"")</f>
        <v>00</v>
      </c>
      <c r="Q85" t="str">
        <f>_xlfn.XLOOKUP(H85,'Vic colour ref'!$A:$A,'Vic colour ref'!$D:$D,"")</f>
        <v>00</v>
      </c>
      <c r="R85" t="str">
        <f>_xlfn.XLOOKUP(I85,'Vic colour ref'!$A:$A,'Vic colour ref'!$D:$D,"")</f>
        <v>00</v>
      </c>
      <c r="T85" t="str">
        <f t="shared" si="21"/>
        <v>0000001100000000</v>
      </c>
      <c r="V85" s="10" t="str">
        <f t="shared" si="16"/>
        <v>00000011</v>
      </c>
      <c r="W85" s="10" t="str">
        <f t="shared" si="17"/>
        <v>00000000</v>
      </c>
      <c r="X85" s="10" t="str">
        <f t="shared" si="18"/>
        <v>03</v>
      </c>
      <c r="Y85" s="10" t="str">
        <f t="shared" si="19"/>
        <v>00</v>
      </c>
    </row>
    <row r="86" spans="1:36" x14ac:dyDescent="0.3">
      <c r="A86" t="s">
        <v>511</v>
      </c>
      <c r="AJ86" t="str">
        <f>";"&amp;PROPER(A86)</f>
        <v>;Diamond 3</v>
      </c>
    </row>
    <row r="87" spans="1:36" x14ac:dyDescent="0.3">
      <c r="B87">
        <v>0</v>
      </c>
      <c r="C87">
        <v>0</v>
      </c>
      <c r="D87">
        <v>0</v>
      </c>
      <c r="E87">
        <v>3</v>
      </c>
      <c r="F87">
        <v>0</v>
      </c>
      <c r="G87">
        <v>0</v>
      </c>
      <c r="H87">
        <v>0</v>
      </c>
      <c r="I87">
        <v>0</v>
      </c>
      <c r="K87" t="str">
        <f>_xlfn.XLOOKUP(B87,'Vic colour ref'!$A:$A,'Vic colour ref'!$D:$D,"")</f>
        <v>00</v>
      </c>
      <c r="L87" t="str">
        <f>_xlfn.XLOOKUP(C87,'Vic colour ref'!$A:$A,'Vic colour ref'!$D:$D,"")</f>
        <v>00</v>
      </c>
      <c r="M87" t="str">
        <f>_xlfn.XLOOKUP(D87,'Vic colour ref'!$A:$A,'Vic colour ref'!$D:$D,"")</f>
        <v>00</v>
      </c>
      <c r="N87">
        <f>_xlfn.XLOOKUP(E87,'Vic colour ref'!$A:$A,'Vic colour ref'!$D:$D,"")</f>
        <v>11</v>
      </c>
      <c r="O87" t="str">
        <f>_xlfn.XLOOKUP(F87,'Vic colour ref'!$A:$A,'Vic colour ref'!$D:$D,"")</f>
        <v>00</v>
      </c>
      <c r="P87" t="str">
        <f>_xlfn.XLOOKUP(G87,'Vic colour ref'!$A:$A,'Vic colour ref'!$D:$D,"")</f>
        <v>00</v>
      </c>
      <c r="Q87" t="str">
        <f>_xlfn.XLOOKUP(H87,'Vic colour ref'!$A:$A,'Vic colour ref'!$D:$D,"")</f>
        <v>00</v>
      </c>
      <c r="R87" t="str">
        <f>_xlfn.XLOOKUP(I87,'Vic colour ref'!$A:$A,'Vic colour ref'!$D:$D,"")</f>
        <v>00</v>
      </c>
      <c r="T87" t="str">
        <f t="shared" si="21"/>
        <v>0000001100000000</v>
      </c>
      <c r="V87" s="8" t="str">
        <f>LEFT(T87,8)</f>
        <v>00000011</v>
      </c>
      <c r="W87" s="8" t="str">
        <f>RIGHT(T87,8)</f>
        <v>00000000</v>
      </c>
      <c r="X87" s="8" t="str">
        <f>BIN2HEX(V87,2)</f>
        <v>03</v>
      </c>
      <c r="Y87" s="8" t="str">
        <f>BIN2HEX(W87,2)</f>
        <v>00</v>
      </c>
      <c r="AA87" t="str" cm="1">
        <f t="array" ref="AA87:AH87">TRANSPOSE(X87:X94)</f>
        <v>03</v>
      </c>
      <c r="AB87" t="str">
        <v>01</v>
      </c>
      <c r="AC87" t="str">
        <v>0F</v>
      </c>
      <c r="AD87" t="str">
        <v>0F</v>
      </c>
      <c r="AE87" t="str">
        <v>37</v>
      </c>
      <c r="AF87" t="str">
        <v>3D</v>
      </c>
      <c r="AG87" t="str">
        <v>7F</v>
      </c>
      <c r="AH87" t="str">
        <v>DF</v>
      </c>
      <c r="AJ87" t="str">
        <f>LOWER("!byte $"&amp;AA87&amp;", $"&amp;AB87&amp;", $"&amp;AC87&amp;", $"&amp;AD87&amp;", $"&amp;AE87&amp;", $"&amp;AF87&amp;", $"&amp;AG87&amp;", $"&amp;AH87)</f>
        <v>!byte $03, $01, $0f, $0f, $37, $3d, $7f, $df</v>
      </c>
    </row>
    <row r="88" spans="1:36" x14ac:dyDescent="0.3"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K88" t="str">
        <f>_xlfn.XLOOKUP(B88,'Vic colour ref'!$A:$A,'Vic colour ref'!$D:$D,"")</f>
        <v>00</v>
      </c>
      <c r="L88" t="str">
        <f>_xlfn.XLOOKUP(C88,'Vic colour ref'!$A:$A,'Vic colour ref'!$D:$D,"")</f>
        <v>00</v>
      </c>
      <c r="M88" t="str">
        <f>_xlfn.XLOOKUP(D88,'Vic colour ref'!$A:$A,'Vic colour ref'!$D:$D,"")</f>
        <v>00</v>
      </c>
      <c r="N88" t="str">
        <f>_xlfn.XLOOKUP(E88,'Vic colour ref'!$A:$A,'Vic colour ref'!$D:$D,"")</f>
        <v>01</v>
      </c>
      <c r="O88" t="str">
        <f>_xlfn.XLOOKUP(F88,'Vic colour ref'!$A:$A,'Vic colour ref'!$D:$D,"")</f>
        <v>00</v>
      </c>
      <c r="P88" t="str">
        <f>_xlfn.XLOOKUP(G88,'Vic colour ref'!$A:$A,'Vic colour ref'!$D:$D,"")</f>
        <v>00</v>
      </c>
      <c r="Q88" t="str">
        <f>_xlfn.XLOOKUP(H88,'Vic colour ref'!$A:$A,'Vic colour ref'!$D:$D,"")</f>
        <v>00</v>
      </c>
      <c r="R88" t="str">
        <f>_xlfn.XLOOKUP(I88,'Vic colour ref'!$A:$A,'Vic colour ref'!$D:$D,"")</f>
        <v>00</v>
      </c>
      <c r="T88" t="str">
        <f t="shared" si="21"/>
        <v>0000000100000000</v>
      </c>
      <c r="V88" s="9" t="str">
        <f t="shared" ref="V88:V102" si="22">LEFT(T88,8)</f>
        <v>00000001</v>
      </c>
      <c r="W88" s="9" t="str">
        <f t="shared" ref="W88:W102" si="23">RIGHT(T88,8)</f>
        <v>00000000</v>
      </c>
      <c r="X88" s="9" t="str">
        <f t="shared" ref="X88:X102" si="24">BIN2HEX(V88,2)</f>
        <v>01</v>
      </c>
      <c r="Y88" s="9" t="str">
        <f t="shared" ref="Y88:Y102" si="25">BIN2HEX(W88,2)</f>
        <v>00</v>
      </c>
      <c r="AA88" t="str" cm="1">
        <f t="array" ref="AA88:AH88">TRANSPOSE(Y87:Y94)</f>
        <v>00</v>
      </c>
      <c r="AB88" t="str">
        <v>00</v>
      </c>
      <c r="AC88" t="str">
        <v>40</v>
      </c>
      <c r="AD88" t="str">
        <v>C0</v>
      </c>
      <c r="AE88" t="str">
        <v>F0</v>
      </c>
      <c r="AF88" t="str">
        <v>F0</v>
      </c>
      <c r="AG88" t="str">
        <v>7C</v>
      </c>
      <c r="AH88" t="str">
        <v>DC</v>
      </c>
      <c r="AJ88" t="str">
        <f t="shared" ref="AJ88:AJ90" si="26">LOWER("!byte $"&amp;AA88&amp;", $"&amp;AB88&amp;", $"&amp;AC88&amp;", $"&amp;AD88&amp;", $"&amp;AE88&amp;", $"&amp;AF88&amp;", $"&amp;AG88&amp;", $"&amp;AH88)</f>
        <v>!byte $00, $00, $40, $c0, $f0, $f0, $7c, $dc</v>
      </c>
    </row>
    <row r="89" spans="1:36" x14ac:dyDescent="0.3">
      <c r="B89">
        <v>0</v>
      </c>
      <c r="C89">
        <v>0</v>
      </c>
      <c r="D89">
        <v>3</v>
      </c>
      <c r="E89">
        <v>3</v>
      </c>
      <c r="F89">
        <v>1</v>
      </c>
      <c r="G89">
        <v>0</v>
      </c>
      <c r="H89">
        <v>0</v>
      </c>
      <c r="I89">
        <v>0</v>
      </c>
      <c r="K89" t="str">
        <f>_xlfn.XLOOKUP(B89,'Vic colour ref'!$A:$A,'Vic colour ref'!$D:$D,"")</f>
        <v>00</v>
      </c>
      <c r="L89" t="str">
        <f>_xlfn.XLOOKUP(C89,'Vic colour ref'!$A:$A,'Vic colour ref'!$D:$D,"")</f>
        <v>00</v>
      </c>
      <c r="M89">
        <f>_xlfn.XLOOKUP(D89,'Vic colour ref'!$A:$A,'Vic colour ref'!$D:$D,"")</f>
        <v>11</v>
      </c>
      <c r="N89">
        <f>_xlfn.XLOOKUP(E89,'Vic colour ref'!$A:$A,'Vic colour ref'!$D:$D,"")</f>
        <v>11</v>
      </c>
      <c r="O89" t="str">
        <f>_xlfn.XLOOKUP(F89,'Vic colour ref'!$A:$A,'Vic colour ref'!$D:$D,"")</f>
        <v>01</v>
      </c>
      <c r="P89" t="str">
        <f>_xlfn.XLOOKUP(G89,'Vic colour ref'!$A:$A,'Vic colour ref'!$D:$D,"")</f>
        <v>00</v>
      </c>
      <c r="Q89" t="str">
        <f>_xlfn.XLOOKUP(H89,'Vic colour ref'!$A:$A,'Vic colour ref'!$D:$D,"")</f>
        <v>00</v>
      </c>
      <c r="R89" t="str">
        <f>_xlfn.XLOOKUP(I89,'Vic colour ref'!$A:$A,'Vic colour ref'!$D:$D,"")</f>
        <v>00</v>
      </c>
      <c r="T89" t="str">
        <f t="shared" si="21"/>
        <v>0000111101000000</v>
      </c>
      <c r="V89" s="9" t="str">
        <f t="shared" si="22"/>
        <v>00001111</v>
      </c>
      <c r="W89" s="9" t="str">
        <f t="shared" si="23"/>
        <v>01000000</v>
      </c>
      <c r="X89" s="9" t="str">
        <f t="shared" si="24"/>
        <v>0F</v>
      </c>
      <c r="Y89" s="9" t="str">
        <f t="shared" si="25"/>
        <v>40</v>
      </c>
      <c r="AA89" t="str" cm="1">
        <f t="array" ref="AA89:AH89">TRANSPOSE(X95:X102)</f>
        <v>F7</v>
      </c>
      <c r="AB89" t="str">
        <v>FD</v>
      </c>
      <c r="AC89" t="str">
        <v>3F</v>
      </c>
      <c r="AD89" t="str">
        <v>1F</v>
      </c>
      <c r="AE89" t="str">
        <v>07</v>
      </c>
      <c r="AF89" t="str">
        <v>0D</v>
      </c>
      <c r="AG89" t="str">
        <v>03</v>
      </c>
      <c r="AH89" t="str">
        <v>03</v>
      </c>
      <c r="AJ89" t="str">
        <f t="shared" si="26"/>
        <v>!byte $f7, $fd, $3f, $1f, $07, $0d, $03, $03</v>
      </c>
    </row>
    <row r="90" spans="1:36" x14ac:dyDescent="0.3">
      <c r="B90">
        <v>0</v>
      </c>
      <c r="C90">
        <v>0</v>
      </c>
      <c r="D90">
        <v>3</v>
      </c>
      <c r="E90">
        <v>3</v>
      </c>
      <c r="F90">
        <v>3</v>
      </c>
      <c r="G90">
        <v>0</v>
      </c>
      <c r="H90">
        <v>0</v>
      </c>
      <c r="I90">
        <v>0</v>
      </c>
      <c r="K90" t="str">
        <f>_xlfn.XLOOKUP(B90,'Vic colour ref'!$A:$A,'Vic colour ref'!$D:$D,"")</f>
        <v>00</v>
      </c>
      <c r="L90" t="str">
        <f>_xlfn.XLOOKUP(C90,'Vic colour ref'!$A:$A,'Vic colour ref'!$D:$D,"")</f>
        <v>00</v>
      </c>
      <c r="M90">
        <f>_xlfn.XLOOKUP(D90,'Vic colour ref'!$A:$A,'Vic colour ref'!$D:$D,"")</f>
        <v>11</v>
      </c>
      <c r="N90">
        <f>_xlfn.XLOOKUP(E90,'Vic colour ref'!$A:$A,'Vic colour ref'!$D:$D,"")</f>
        <v>11</v>
      </c>
      <c r="O90">
        <f>_xlfn.XLOOKUP(F90,'Vic colour ref'!$A:$A,'Vic colour ref'!$D:$D,"")</f>
        <v>11</v>
      </c>
      <c r="P90" t="str">
        <f>_xlfn.XLOOKUP(G90,'Vic colour ref'!$A:$A,'Vic colour ref'!$D:$D,"")</f>
        <v>00</v>
      </c>
      <c r="Q90" t="str">
        <f>_xlfn.XLOOKUP(H90,'Vic colour ref'!$A:$A,'Vic colour ref'!$D:$D,"")</f>
        <v>00</v>
      </c>
      <c r="R90" t="str">
        <f>_xlfn.XLOOKUP(I90,'Vic colour ref'!$A:$A,'Vic colour ref'!$D:$D,"")</f>
        <v>00</v>
      </c>
      <c r="T90" t="str">
        <f t="shared" si="21"/>
        <v>0000111111000000</v>
      </c>
      <c r="V90" s="9" t="str">
        <f t="shared" si="22"/>
        <v>00001111</v>
      </c>
      <c r="W90" s="9" t="str">
        <f t="shared" si="23"/>
        <v>11000000</v>
      </c>
      <c r="X90" s="9" t="str">
        <f t="shared" si="24"/>
        <v>0F</v>
      </c>
      <c r="Y90" s="9" t="str">
        <f t="shared" si="25"/>
        <v>C0</v>
      </c>
      <c r="AA90" t="str" cm="1">
        <f t="array" ref="AA90:AH90">TRANSPOSE(Y95:Y102)</f>
        <v>F4</v>
      </c>
      <c r="AB90" t="str">
        <v>FC</v>
      </c>
      <c r="AC90" t="str">
        <v>70</v>
      </c>
      <c r="AD90" t="str">
        <v>D0</v>
      </c>
      <c r="AE90" t="str">
        <v>C0</v>
      </c>
      <c r="AF90" t="str">
        <v>C0</v>
      </c>
      <c r="AG90" t="str">
        <v>00</v>
      </c>
      <c r="AH90" t="str">
        <v>00</v>
      </c>
      <c r="AJ90" t="str">
        <f t="shared" si="26"/>
        <v>!byte $f4, $fc, $70, $d0, $c0, $c0, $00, $00</v>
      </c>
    </row>
    <row r="91" spans="1:36" x14ac:dyDescent="0.3">
      <c r="B91">
        <v>0</v>
      </c>
      <c r="C91">
        <v>3</v>
      </c>
      <c r="D91">
        <v>1</v>
      </c>
      <c r="E91">
        <v>3</v>
      </c>
      <c r="F91">
        <v>3</v>
      </c>
      <c r="G91">
        <v>3</v>
      </c>
      <c r="H91">
        <v>0</v>
      </c>
      <c r="I91">
        <v>0</v>
      </c>
      <c r="K91" t="str">
        <f>_xlfn.XLOOKUP(B91,'Vic colour ref'!$A:$A,'Vic colour ref'!$D:$D,"")</f>
        <v>00</v>
      </c>
      <c r="L91">
        <f>_xlfn.XLOOKUP(C91,'Vic colour ref'!$A:$A,'Vic colour ref'!$D:$D,"")</f>
        <v>11</v>
      </c>
      <c r="M91" t="str">
        <f>_xlfn.XLOOKUP(D91,'Vic colour ref'!$A:$A,'Vic colour ref'!$D:$D,"")</f>
        <v>01</v>
      </c>
      <c r="N91">
        <f>_xlfn.XLOOKUP(E91,'Vic colour ref'!$A:$A,'Vic colour ref'!$D:$D,"")</f>
        <v>11</v>
      </c>
      <c r="O91">
        <f>_xlfn.XLOOKUP(F91,'Vic colour ref'!$A:$A,'Vic colour ref'!$D:$D,"")</f>
        <v>11</v>
      </c>
      <c r="P91">
        <f>_xlfn.XLOOKUP(G91,'Vic colour ref'!$A:$A,'Vic colour ref'!$D:$D,"")</f>
        <v>11</v>
      </c>
      <c r="Q91" t="str">
        <f>_xlfn.XLOOKUP(H91,'Vic colour ref'!$A:$A,'Vic colour ref'!$D:$D,"")</f>
        <v>00</v>
      </c>
      <c r="R91" t="str">
        <f>_xlfn.XLOOKUP(I91,'Vic colour ref'!$A:$A,'Vic colour ref'!$D:$D,"")</f>
        <v>00</v>
      </c>
      <c r="T91" t="str">
        <f t="shared" si="21"/>
        <v>0011011111110000</v>
      </c>
      <c r="V91" s="9" t="str">
        <f t="shared" si="22"/>
        <v>00110111</v>
      </c>
      <c r="W91" s="9" t="str">
        <f t="shared" si="23"/>
        <v>11110000</v>
      </c>
      <c r="X91" s="9" t="str">
        <f t="shared" si="24"/>
        <v>37</v>
      </c>
      <c r="Y91" s="9" t="str">
        <f t="shared" si="25"/>
        <v>F0</v>
      </c>
    </row>
    <row r="92" spans="1:36" x14ac:dyDescent="0.3">
      <c r="B92">
        <v>0</v>
      </c>
      <c r="C92">
        <v>3</v>
      </c>
      <c r="D92">
        <v>3</v>
      </c>
      <c r="E92">
        <v>1</v>
      </c>
      <c r="F92">
        <v>3</v>
      </c>
      <c r="G92">
        <v>3</v>
      </c>
      <c r="H92">
        <v>0</v>
      </c>
      <c r="I92">
        <v>0</v>
      </c>
      <c r="K92" t="str">
        <f>_xlfn.XLOOKUP(B92,'Vic colour ref'!$A:$A,'Vic colour ref'!$D:$D,"")</f>
        <v>00</v>
      </c>
      <c r="L92">
        <f>_xlfn.XLOOKUP(C92,'Vic colour ref'!$A:$A,'Vic colour ref'!$D:$D,"")</f>
        <v>11</v>
      </c>
      <c r="M92">
        <f>_xlfn.XLOOKUP(D92,'Vic colour ref'!$A:$A,'Vic colour ref'!$D:$D,"")</f>
        <v>11</v>
      </c>
      <c r="N92" t="str">
        <f>_xlfn.XLOOKUP(E92,'Vic colour ref'!$A:$A,'Vic colour ref'!$D:$D,"")</f>
        <v>01</v>
      </c>
      <c r="O92">
        <f>_xlfn.XLOOKUP(F92,'Vic colour ref'!$A:$A,'Vic colour ref'!$D:$D,"")</f>
        <v>11</v>
      </c>
      <c r="P92">
        <f>_xlfn.XLOOKUP(G92,'Vic colour ref'!$A:$A,'Vic colour ref'!$D:$D,"")</f>
        <v>11</v>
      </c>
      <c r="Q92" t="str">
        <f>_xlfn.XLOOKUP(H92,'Vic colour ref'!$A:$A,'Vic colour ref'!$D:$D,"")</f>
        <v>00</v>
      </c>
      <c r="R92" t="str">
        <f>_xlfn.XLOOKUP(I92,'Vic colour ref'!$A:$A,'Vic colour ref'!$D:$D,"")</f>
        <v>00</v>
      </c>
      <c r="T92" t="str">
        <f t="shared" si="21"/>
        <v>0011110111110000</v>
      </c>
      <c r="V92" s="9" t="str">
        <f t="shared" si="22"/>
        <v>00111101</v>
      </c>
      <c r="W92" s="9" t="str">
        <f t="shared" si="23"/>
        <v>11110000</v>
      </c>
      <c r="X92" s="9" t="str">
        <f t="shared" si="24"/>
        <v>3D</v>
      </c>
      <c r="Y92" s="9" t="str">
        <f t="shared" si="25"/>
        <v>F0</v>
      </c>
    </row>
    <row r="93" spans="1:36" x14ac:dyDescent="0.3">
      <c r="B93">
        <v>1</v>
      </c>
      <c r="C93">
        <v>3</v>
      </c>
      <c r="D93">
        <v>3</v>
      </c>
      <c r="E93">
        <v>3</v>
      </c>
      <c r="F93">
        <v>1</v>
      </c>
      <c r="G93">
        <v>3</v>
      </c>
      <c r="H93">
        <v>3</v>
      </c>
      <c r="I93">
        <v>0</v>
      </c>
      <c r="K93" t="str">
        <f>_xlfn.XLOOKUP(B93,'Vic colour ref'!$A:$A,'Vic colour ref'!$D:$D,"")</f>
        <v>01</v>
      </c>
      <c r="L93">
        <f>_xlfn.XLOOKUP(C93,'Vic colour ref'!$A:$A,'Vic colour ref'!$D:$D,"")</f>
        <v>11</v>
      </c>
      <c r="M93">
        <f>_xlfn.XLOOKUP(D93,'Vic colour ref'!$A:$A,'Vic colour ref'!$D:$D,"")</f>
        <v>11</v>
      </c>
      <c r="N93">
        <f>_xlfn.XLOOKUP(E93,'Vic colour ref'!$A:$A,'Vic colour ref'!$D:$D,"")</f>
        <v>11</v>
      </c>
      <c r="O93" t="str">
        <f>_xlfn.XLOOKUP(F93,'Vic colour ref'!$A:$A,'Vic colour ref'!$D:$D,"")</f>
        <v>01</v>
      </c>
      <c r="P93">
        <f>_xlfn.XLOOKUP(G93,'Vic colour ref'!$A:$A,'Vic colour ref'!$D:$D,"")</f>
        <v>11</v>
      </c>
      <c r="Q93">
        <f>_xlfn.XLOOKUP(H93,'Vic colour ref'!$A:$A,'Vic colour ref'!$D:$D,"")</f>
        <v>11</v>
      </c>
      <c r="R93" t="str">
        <f>_xlfn.XLOOKUP(I93,'Vic colour ref'!$A:$A,'Vic colour ref'!$D:$D,"")</f>
        <v>00</v>
      </c>
      <c r="T93" t="str">
        <f t="shared" si="21"/>
        <v>0111111101111100</v>
      </c>
      <c r="V93" s="9" t="str">
        <f t="shared" si="22"/>
        <v>01111111</v>
      </c>
      <c r="W93" s="9" t="str">
        <f t="shared" si="23"/>
        <v>01111100</v>
      </c>
      <c r="X93" s="9" t="str">
        <f t="shared" si="24"/>
        <v>7F</v>
      </c>
      <c r="Y93" s="9" t="str">
        <f t="shared" si="25"/>
        <v>7C</v>
      </c>
    </row>
    <row r="94" spans="1:36" x14ac:dyDescent="0.3">
      <c r="B94">
        <v>3</v>
      </c>
      <c r="C94">
        <v>1</v>
      </c>
      <c r="D94">
        <v>3</v>
      </c>
      <c r="E94">
        <v>3</v>
      </c>
      <c r="F94">
        <v>3</v>
      </c>
      <c r="G94">
        <v>1</v>
      </c>
      <c r="H94">
        <v>3</v>
      </c>
      <c r="I94">
        <v>0</v>
      </c>
      <c r="K94">
        <f>_xlfn.XLOOKUP(B94,'Vic colour ref'!$A:$A,'Vic colour ref'!$D:$D,"")</f>
        <v>11</v>
      </c>
      <c r="L94" t="str">
        <f>_xlfn.XLOOKUP(C94,'Vic colour ref'!$A:$A,'Vic colour ref'!$D:$D,"")</f>
        <v>01</v>
      </c>
      <c r="M94">
        <f>_xlfn.XLOOKUP(D94,'Vic colour ref'!$A:$A,'Vic colour ref'!$D:$D,"")</f>
        <v>11</v>
      </c>
      <c r="N94">
        <f>_xlfn.XLOOKUP(E94,'Vic colour ref'!$A:$A,'Vic colour ref'!$D:$D,"")</f>
        <v>11</v>
      </c>
      <c r="O94">
        <f>_xlfn.XLOOKUP(F94,'Vic colour ref'!$A:$A,'Vic colour ref'!$D:$D,"")</f>
        <v>11</v>
      </c>
      <c r="P94" t="str">
        <f>_xlfn.XLOOKUP(G94,'Vic colour ref'!$A:$A,'Vic colour ref'!$D:$D,"")</f>
        <v>01</v>
      </c>
      <c r="Q94">
        <f>_xlfn.XLOOKUP(H94,'Vic colour ref'!$A:$A,'Vic colour ref'!$D:$D,"")</f>
        <v>11</v>
      </c>
      <c r="R94" t="str">
        <f>_xlfn.XLOOKUP(I94,'Vic colour ref'!$A:$A,'Vic colour ref'!$D:$D,"")</f>
        <v>00</v>
      </c>
      <c r="T94" t="str">
        <f t="shared" si="21"/>
        <v>1101111111011100</v>
      </c>
      <c r="V94" s="10" t="str">
        <f t="shared" si="22"/>
        <v>11011111</v>
      </c>
      <c r="W94" s="10" t="str">
        <f t="shared" si="23"/>
        <v>11011100</v>
      </c>
      <c r="X94" s="10" t="str">
        <f t="shared" si="24"/>
        <v>DF</v>
      </c>
      <c r="Y94" s="10" t="str">
        <f t="shared" si="25"/>
        <v>DC</v>
      </c>
    </row>
    <row r="95" spans="1:36" x14ac:dyDescent="0.3">
      <c r="B95">
        <v>3</v>
      </c>
      <c r="C95">
        <v>3</v>
      </c>
      <c r="D95">
        <v>1</v>
      </c>
      <c r="E95">
        <v>3</v>
      </c>
      <c r="F95">
        <v>3</v>
      </c>
      <c r="G95">
        <v>3</v>
      </c>
      <c r="H95">
        <v>1</v>
      </c>
      <c r="I95">
        <v>0</v>
      </c>
      <c r="K95">
        <f>_xlfn.XLOOKUP(B95,'Vic colour ref'!$A:$A,'Vic colour ref'!$D:$D,"")</f>
        <v>11</v>
      </c>
      <c r="L95">
        <f>_xlfn.XLOOKUP(C95,'Vic colour ref'!$A:$A,'Vic colour ref'!$D:$D,"")</f>
        <v>11</v>
      </c>
      <c r="M95" t="str">
        <f>_xlfn.XLOOKUP(D95,'Vic colour ref'!$A:$A,'Vic colour ref'!$D:$D,"")</f>
        <v>01</v>
      </c>
      <c r="N95">
        <f>_xlfn.XLOOKUP(E95,'Vic colour ref'!$A:$A,'Vic colour ref'!$D:$D,"")</f>
        <v>11</v>
      </c>
      <c r="O95">
        <f>_xlfn.XLOOKUP(F95,'Vic colour ref'!$A:$A,'Vic colour ref'!$D:$D,"")</f>
        <v>11</v>
      </c>
      <c r="P95">
        <f>_xlfn.XLOOKUP(G95,'Vic colour ref'!$A:$A,'Vic colour ref'!$D:$D,"")</f>
        <v>11</v>
      </c>
      <c r="Q95" t="str">
        <f>_xlfn.XLOOKUP(H95,'Vic colour ref'!$A:$A,'Vic colour ref'!$D:$D,"")</f>
        <v>01</v>
      </c>
      <c r="R95" t="str">
        <f>_xlfn.XLOOKUP(I95,'Vic colour ref'!$A:$A,'Vic colour ref'!$D:$D,"")</f>
        <v>00</v>
      </c>
      <c r="T95" t="str">
        <f t="shared" si="21"/>
        <v>1111011111110100</v>
      </c>
      <c r="V95" s="8" t="str">
        <f t="shared" si="22"/>
        <v>11110111</v>
      </c>
      <c r="W95" s="8" t="str">
        <f t="shared" si="23"/>
        <v>11110100</v>
      </c>
      <c r="X95" s="8" t="str">
        <f t="shared" si="24"/>
        <v>F7</v>
      </c>
      <c r="Y95" s="8" t="str">
        <f t="shared" si="25"/>
        <v>F4</v>
      </c>
    </row>
    <row r="96" spans="1:36" x14ac:dyDescent="0.3">
      <c r="B96">
        <v>3</v>
      </c>
      <c r="C96">
        <v>3</v>
      </c>
      <c r="D96">
        <v>3</v>
      </c>
      <c r="E96">
        <v>1</v>
      </c>
      <c r="F96">
        <v>3</v>
      </c>
      <c r="G96">
        <v>3</v>
      </c>
      <c r="H96">
        <v>3</v>
      </c>
      <c r="I96">
        <v>0</v>
      </c>
      <c r="K96">
        <f>_xlfn.XLOOKUP(B96,'Vic colour ref'!$A:$A,'Vic colour ref'!$D:$D,"")</f>
        <v>11</v>
      </c>
      <c r="L96">
        <f>_xlfn.XLOOKUP(C96,'Vic colour ref'!$A:$A,'Vic colour ref'!$D:$D,"")</f>
        <v>11</v>
      </c>
      <c r="M96">
        <f>_xlfn.XLOOKUP(D96,'Vic colour ref'!$A:$A,'Vic colour ref'!$D:$D,"")</f>
        <v>11</v>
      </c>
      <c r="N96" t="str">
        <f>_xlfn.XLOOKUP(E96,'Vic colour ref'!$A:$A,'Vic colour ref'!$D:$D,"")</f>
        <v>01</v>
      </c>
      <c r="O96">
        <f>_xlfn.XLOOKUP(F96,'Vic colour ref'!$A:$A,'Vic colour ref'!$D:$D,"")</f>
        <v>11</v>
      </c>
      <c r="P96">
        <f>_xlfn.XLOOKUP(G96,'Vic colour ref'!$A:$A,'Vic colour ref'!$D:$D,"")</f>
        <v>11</v>
      </c>
      <c r="Q96">
        <f>_xlfn.XLOOKUP(H96,'Vic colour ref'!$A:$A,'Vic colour ref'!$D:$D,"")</f>
        <v>11</v>
      </c>
      <c r="R96" t="str">
        <f>_xlfn.XLOOKUP(I96,'Vic colour ref'!$A:$A,'Vic colour ref'!$D:$D,"")</f>
        <v>00</v>
      </c>
      <c r="T96" t="str">
        <f t="shared" si="21"/>
        <v>1111110111111100</v>
      </c>
      <c r="V96" s="9" t="str">
        <f t="shared" si="22"/>
        <v>11111101</v>
      </c>
      <c r="W96" s="9" t="str">
        <f t="shared" si="23"/>
        <v>11111100</v>
      </c>
      <c r="X96" s="9" t="str">
        <f t="shared" si="24"/>
        <v>FD</v>
      </c>
      <c r="Y96" s="9" t="str">
        <f t="shared" si="25"/>
        <v>FC</v>
      </c>
    </row>
    <row r="97" spans="1:36" x14ac:dyDescent="0.3">
      <c r="B97">
        <v>0</v>
      </c>
      <c r="C97">
        <v>3</v>
      </c>
      <c r="D97">
        <v>3</v>
      </c>
      <c r="E97">
        <v>3</v>
      </c>
      <c r="F97">
        <v>1</v>
      </c>
      <c r="G97">
        <v>3</v>
      </c>
      <c r="H97">
        <v>0</v>
      </c>
      <c r="I97">
        <v>0</v>
      </c>
      <c r="K97" t="str">
        <f>_xlfn.XLOOKUP(B97,'Vic colour ref'!$A:$A,'Vic colour ref'!$D:$D,"")</f>
        <v>00</v>
      </c>
      <c r="L97">
        <f>_xlfn.XLOOKUP(C97,'Vic colour ref'!$A:$A,'Vic colour ref'!$D:$D,"")</f>
        <v>11</v>
      </c>
      <c r="M97">
        <f>_xlfn.XLOOKUP(D97,'Vic colour ref'!$A:$A,'Vic colour ref'!$D:$D,"")</f>
        <v>11</v>
      </c>
      <c r="N97">
        <f>_xlfn.XLOOKUP(E97,'Vic colour ref'!$A:$A,'Vic colour ref'!$D:$D,"")</f>
        <v>11</v>
      </c>
      <c r="O97" t="str">
        <f>_xlfn.XLOOKUP(F97,'Vic colour ref'!$A:$A,'Vic colour ref'!$D:$D,"")</f>
        <v>01</v>
      </c>
      <c r="P97">
        <f>_xlfn.XLOOKUP(G97,'Vic colour ref'!$A:$A,'Vic colour ref'!$D:$D,"")</f>
        <v>11</v>
      </c>
      <c r="Q97" t="str">
        <f>_xlfn.XLOOKUP(H97,'Vic colour ref'!$A:$A,'Vic colour ref'!$D:$D,"")</f>
        <v>00</v>
      </c>
      <c r="R97" t="str">
        <f>_xlfn.XLOOKUP(I97,'Vic colour ref'!$A:$A,'Vic colour ref'!$D:$D,"")</f>
        <v>00</v>
      </c>
      <c r="T97" t="str">
        <f t="shared" si="21"/>
        <v>0011111101110000</v>
      </c>
      <c r="V97" s="9" t="str">
        <f t="shared" si="22"/>
        <v>00111111</v>
      </c>
      <c r="W97" s="9" t="str">
        <f t="shared" si="23"/>
        <v>01110000</v>
      </c>
      <c r="X97" s="9" t="str">
        <f t="shared" si="24"/>
        <v>3F</v>
      </c>
      <c r="Y97" s="9" t="str">
        <f t="shared" si="25"/>
        <v>70</v>
      </c>
    </row>
    <row r="98" spans="1:36" x14ac:dyDescent="0.3">
      <c r="B98">
        <v>0</v>
      </c>
      <c r="C98">
        <v>1</v>
      </c>
      <c r="D98">
        <v>3</v>
      </c>
      <c r="E98">
        <v>3</v>
      </c>
      <c r="F98">
        <v>3</v>
      </c>
      <c r="G98">
        <v>1</v>
      </c>
      <c r="H98">
        <v>0</v>
      </c>
      <c r="I98">
        <v>0</v>
      </c>
      <c r="K98" t="str">
        <f>_xlfn.XLOOKUP(B98,'Vic colour ref'!$A:$A,'Vic colour ref'!$D:$D,"")</f>
        <v>00</v>
      </c>
      <c r="L98" t="str">
        <f>_xlfn.XLOOKUP(C98,'Vic colour ref'!$A:$A,'Vic colour ref'!$D:$D,"")</f>
        <v>01</v>
      </c>
      <c r="M98">
        <f>_xlfn.XLOOKUP(D98,'Vic colour ref'!$A:$A,'Vic colour ref'!$D:$D,"")</f>
        <v>11</v>
      </c>
      <c r="N98">
        <f>_xlfn.XLOOKUP(E98,'Vic colour ref'!$A:$A,'Vic colour ref'!$D:$D,"")</f>
        <v>11</v>
      </c>
      <c r="O98">
        <f>_xlfn.XLOOKUP(F98,'Vic colour ref'!$A:$A,'Vic colour ref'!$D:$D,"")</f>
        <v>11</v>
      </c>
      <c r="P98" t="str">
        <f>_xlfn.XLOOKUP(G98,'Vic colour ref'!$A:$A,'Vic colour ref'!$D:$D,"")</f>
        <v>01</v>
      </c>
      <c r="Q98" t="str">
        <f>_xlfn.XLOOKUP(H98,'Vic colour ref'!$A:$A,'Vic colour ref'!$D:$D,"")</f>
        <v>00</v>
      </c>
      <c r="R98" t="str">
        <f>_xlfn.XLOOKUP(I98,'Vic colour ref'!$A:$A,'Vic colour ref'!$D:$D,"")</f>
        <v>00</v>
      </c>
      <c r="T98" t="str">
        <f t="shared" si="21"/>
        <v>0001111111010000</v>
      </c>
      <c r="V98" s="9" t="str">
        <f t="shared" si="22"/>
        <v>00011111</v>
      </c>
      <c r="W98" s="9" t="str">
        <f t="shared" si="23"/>
        <v>11010000</v>
      </c>
      <c r="X98" s="9" t="str">
        <f t="shared" si="24"/>
        <v>1F</v>
      </c>
      <c r="Y98" s="9" t="str">
        <f t="shared" si="25"/>
        <v>D0</v>
      </c>
    </row>
    <row r="99" spans="1:36" x14ac:dyDescent="0.3">
      <c r="B99">
        <v>0</v>
      </c>
      <c r="C99">
        <v>0</v>
      </c>
      <c r="D99">
        <v>1</v>
      </c>
      <c r="E99">
        <v>3</v>
      </c>
      <c r="F99">
        <v>3</v>
      </c>
      <c r="G99">
        <v>0</v>
      </c>
      <c r="H99">
        <v>0</v>
      </c>
      <c r="I99">
        <v>0</v>
      </c>
      <c r="K99" t="str">
        <f>_xlfn.XLOOKUP(B99,'Vic colour ref'!$A:$A,'Vic colour ref'!$D:$D,"")</f>
        <v>00</v>
      </c>
      <c r="L99" t="str">
        <f>_xlfn.XLOOKUP(C99,'Vic colour ref'!$A:$A,'Vic colour ref'!$D:$D,"")</f>
        <v>00</v>
      </c>
      <c r="M99" t="str">
        <f>_xlfn.XLOOKUP(D99,'Vic colour ref'!$A:$A,'Vic colour ref'!$D:$D,"")</f>
        <v>01</v>
      </c>
      <c r="N99">
        <f>_xlfn.XLOOKUP(E99,'Vic colour ref'!$A:$A,'Vic colour ref'!$D:$D,"")</f>
        <v>11</v>
      </c>
      <c r="O99">
        <f>_xlfn.XLOOKUP(F99,'Vic colour ref'!$A:$A,'Vic colour ref'!$D:$D,"")</f>
        <v>11</v>
      </c>
      <c r="P99" t="str">
        <f>_xlfn.XLOOKUP(G99,'Vic colour ref'!$A:$A,'Vic colour ref'!$D:$D,"")</f>
        <v>00</v>
      </c>
      <c r="Q99" t="str">
        <f>_xlfn.XLOOKUP(H99,'Vic colour ref'!$A:$A,'Vic colour ref'!$D:$D,"")</f>
        <v>00</v>
      </c>
      <c r="R99" t="str">
        <f>_xlfn.XLOOKUP(I99,'Vic colour ref'!$A:$A,'Vic colour ref'!$D:$D,"")</f>
        <v>00</v>
      </c>
      <c r="T99" t="str">
        <f t="shared" si="21"/>
        <v>0000011111000000</v>
      </c>
      <c r="V99" s="9" t="str">
        <f t="shared" si="22"/>
        <v>00000111</v>
      </c>
      <c r="W99" s="9" t="str">
        <f t="shared" si="23"/>
        <v>11000000</v>
      </c>
      <c r="X99" s="9" t="str">
        <f t="shared" si="24"/>
        <v>07</v>
      </c>
      <c r="Y99" s="9" t="str">
        <f t="shared" si="25"/>
        <v>C0</v>
      </c>
    </row>
    <row r="100" spans="1:36" x14ac:dyDescent="0.3">
      <c r="B100">
        <v>0</v>
      </c>
      <c r="C100">
        <v>0</v>
      </c>
      <c r="D100">
        <v>3</v>
      </c>
      <c r="E100">
        <v>1</v>
      </c>
      <c r="F100">
        <v>3</v>
      </c>
      <c r="G100">
        <v>0</v>
      </c>
      <c r="H100">
        <v>0</v>
      </c>
      <c r="I100">
        <v>0</v>
      </c>
      <c r="K100" t="str">
        <f>_xlfn.XLOOKUP(B100,'Vic colour ref'!$A:$A,'Vic colour ref'!$D:$D,"")</f>
        <v>00</v>
      </c>
      <c r="L100" t="str">
        <f>_xlfn.XLOOKUP(C100,'Vic colour ref'!$A:$A,'Vic colour ref'!$D:$D,"")</f>
        <v>00</v>
      </c>
      <c r="M100">
        <f>_xlfn.XLOOKUP(D100,'Vic colour ref'!$A:$A,'Vic colour ref'!$D:$D,"")</f>
        <v>11</v>
      </c>
      <c r="N100" t="str">
        <f>_xlfn.XLOOKUP(E100,'Vic colour ref'!$A:$A,'Vic colour ref'!$D:$D,"")</f>
        <v>01</v>
      </c>
      <c r="O100">
        <f>_xlfn.XLOOKUP(F100,'Vic colour ref'!$A:$A,'Vic colour ref'!$D:$D,"")</f>
        <v>11</v>
      </c>
      <c r="P100" t="str">
        <f>_xlfn.XLOOKUP(G100,'Vic colour ref'!$A:$A,'Vic colour ref'!$D:$D,"")</f>
        <v>00</v>
      </c>
      <c r="Q100" t="str">
        <f>_xlfn.XLOOKUP(H100,'Vic colour ref'!$A:$A,'Vic colour ref'!$D:$D,"")</f>
        <v>00</v>
      </c>
      <c r="R100" t="str">
        <f>_xlfn.XLOOKUP(I100,'Vic colour ref'!$A:$A,'Vic colour ref'!$D:$D,"")</f>
        <v>00</v>
      </c>
      <c r="T100" t="str">
        <f t="shared" si="21"/>
        <v>0000110111000000</v>
      </c>
      <c r="V100" s="9" t="str">
        <f t="shared" si="22"/>
        <v>00001101</v>
      </c>
      <c r="W100" s="9" t="str">
        <f t="shared" si="23"/>
        <v>11000000</v>
      </c>
      <c r="X100" s="9" t="str">
        <f t="shared" si="24"/>
        <v>0D</v>
      </c>
      <c r="Y100" s="9" t="str">
        <f t="shared" si="25"/>
        <v>C0</v>
      </c>
    </row>
    <row r="101" spans="1:36" x14ac:dyDescent="0.3">
      <c r="B101">
        <v>0</v>
      </c>
      <c r="C101">
        <v>0</v>
      </c>
      <c r="D101">
        <v>0</v>
      </c>
      <c r="E101">
        <v>3</v>
      </c>
      <c r="F101">
        <v>0</v>
      </c>
      <c r="G101">
        <v>0</v>
      </c>
      <c r="H101">
        <v>0</v>
      </c>
      <c r="I101">
        <v>0</v>
      </c>
      <c r="K101" t="str">
        <f>_xlfn.XLOOKUP(B101,'Vic colour ref'!$A:$A,'Vic colour ref'!$D:$D,"")</f>
        <v>00</v>
      </c>
      <c r="L101" t="str">
        <f>_xlfn.XLOOKUP(C101,'Vic colour ref'!$A:$A,'Vic colour ref'!$D:$D,"")</f>
        <v>00</v>
      </c>
      <c r="M101" t="str">
        <f>_xlfn.XLOOKUP(D101,'Vic colour ref'!$A:$A,'Vic colour ref'!$D:$D,"")</f>
        <v>00</v>
      </c>
      <c r="N101">
        <f>_xlfn.XLOOKUP(E101,'Vic colour ref'!$A:$A,'Vic colour ref'!$D:$D,"")</f>
        <v>11</v>
      </c>
      <c r="O101" t="str">
        <f>_xlfn.XLOOKUP(F101,'Vic colour ref'!$A:$A,'Vic colour ref'!$D:$D,"")</f>
        <v>00</v>
      </c>
      <c r="P101" t="str">
        <f>_xlfn.XLOOKUP(G101,'Vic colour ref'!$A:$A,'Vic colour ref'!$D:$D,"")</f>
        <v>00</v>
      </c>
      <c r="Q101" t="str">
        <f>_xlfn.XLOOKUP(H101,'Vic colour ref'!$A:$A,'Vic colour ref'!$D:$D,"")</f>
        <v>00</v>
      </c>
      <c r="R101" t="str">
        <f>_xlfn.XLOOKUP(I101,'Vic colour ref'!$A:$A,'Vic colour ref'!$D:$D,"")</f>
        <v>00</v>
      </c>
      <c r="T101" t="str">
        <f t="shared" si="21"/>
        <v>0000001100000000</v>
      </c>
      <c r="V101" s="9" t="str">
        <f t="shared" si="22"/>
        <v>00000011</v>
      </c>
      <c r="W101" s="9" t="str">
        <f t="shared" si="23"/>
        <v>00000000</v>
      </c>
      <c r="X101" s="9" t="str">
        <f t="shared" si="24"/>
        <v>03</v>
      </c>
      <c r="Y101" s="9" t="str">
        <f t="shared" si="25"/>
        <v>00</v>
      </c>
    </row>
    <row r="102" spans="1:36" x14ac:dyDescent="0.3">
      <c r="B102">
        <v>0</v>
      </c>
      <c r="C102">
        <v>0</v>
      </c>
      <c r="D102">
        <v>0</v>
      </c>
      <c r="E102">
        <v>3</v>
      </c>
      <c r="F102">
        <v>0</v>
      </c>
      <c r="G102">
        <v>0</v>
      </c>
      <c r="H102">
        <v>0</v>
      </c>
      <c r="I102">
        <v>0</v>
      </c>
      <c r="K102" t="str">
        <f>_xlfn.XLOOKUP(B102,'Vic colour ref'!$A:$A,'Vic colour ref'!$D:$D,"")</f>
        <v>00</v>
      </c>
      <c r="L102" t="str">
        <f>_xlfn.XLOOKUP(C102,'Vic colour ref'!$A:$A,'Vic colour ref'!$D:$D,"")</f>
        <v>00</v>
      </c>
      <c r="M102" t="str">
        <f>_xlfn.XLOOKUP(D102,'Vic colour ref'!$A:$A,'Vic colour ref'!$D:$D,"")</f>
        <v>00</v>
      </c>
      <c r="N102">
        <f>_xlfn.XLOOKUP(E102,'Vic colour ref'!$A:$A,'Vic colour ref'!$D:$D,"")</f>
        <v>11</v>
      </c>
      <c r="O102" t="str">
        <f>_xlfn.XLOOKUP(F102,'Vic colour ref'!$A:$A,'Vic colour ref'!$D:$D,"")</f>
        <v>00</v>
      </c>
      <c r="P102" t="str">
        <f>_xlfn.XLOOKUP(G102,'Vic colour ref'!$A:$A,'Vic colour ref'!$D:$D,"")</f>
        <v>00</v>
      </c>
      <c r="Q102" t="str">
        <f>_xlfn.XLOOKUP(H102,'Vic colour ref'!$A:$A,'Vic colour ref'!$D:$D,"")</f>
        <v>00</v>
      </c>
      <c r="R102" t="str">
        <f>_xlfn.XLOOKUP(I102,'Vic colour ref'!$A:$A,'Vic colour ref'!$D:$D,"")</f>
        <v>00</v>
      </c>
      <c r="T102" t="str">
        <f t="shared" si="21"/>
        <v>0000001100000000</v>
      </c>
      <c r="V102" s="10" t="str">
        <f t="shared" si="22"/>
        <v>00000011</v>
      </c>
      <c r="W102" s="10" t="str">
        <f t="shared" si="23"/>
        <v>00000000</v>
      </c>
      <c r="X102" s="10" t="str">
        <f t="shared" si="24"/>
        <v>03</v>
      </c>
      <c r="Y102" s="10" t="str">
        <f t="shared" si="25"/>
        <v>00</v>
      </c>
    </row>
    <row r="103" spans="1:36" x14ac:dyDescent="0.3">
      <c r="A103" t="s">
        <v>512</v>
      </c>
      <c r="AJ103" t="str">
        <f>";"&amp;PROPER(A103)</f>
        <v>;Diamond 4</v>
      </c>
    </row>
    <row r="104" spans="1:36" x14ac:dyDescent="0.3"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K104" t="str">
        <f>_xlfn.XLOOKUP(B104,'Vic colour ref'!$A:$A,'Vic colour ref'!$D:$D,"")</f>
        <v>00</v>
      </c>
      <c r="L104" t="str">
        <f>_xlfn.XLOOKUP(C104,'Vic colour ref'!$A:$A,'Vic colour ref'!$D:$D,"")</f>
        <v>00</v>
      </c>
      <c r="M104" t="str">
        <f>_xlfn.XLOOKUP(D104,'Vic colour ref'!$A:$A,'Vic colour ref'!$D:$D,"")</f>
        <v>00</v>
      </c>
      <c r="N104" t="str">
        <f>_xlfn.XLOOKUP(E104,'Vic colour ref'!$A:$A,'Vic colour ref'!$D:$D,"")</f>
        <v>01</v>
      </c>
      <c r="O104" t="str">
        <f>_xlfn.XLOOKUP(F104,'Vic colour ref'!$A:$A,'Vic colour ref'!$D:$D,"")</f>
        <v>00</v>
      </c>
      <c r="P104" t="str">
        <f>_xlfn.XLOOKUP(G104,'Vic colour ref'!$A:$A,'Vic colour ref'!$D:$D,"")</f>
        <v>00</v>
      </c>
      <c r="Q104" t="str">
        <f>_xlfn.XLOOKUP(H104,'Vic colour ref'!$A:$A,'Vic colour ref'!$D:$D,"")</f>
        <v>00</v>
      </c>
      <c r="R104" t="str">
        <f>_xlfn.XLOOKUP(I104,'Vic colour ref'!$A:$A,'Vic colour ref'!$D:$D,"")</f>
        <v>00</v>
      </c>
      <c r="T104" t="str">
        <f t="shared" si="21"/>
        <v>0000000100000000</v>
      </c>
      <c r="V104" s="8" t="str">
        <f>LEFT(T104,8)</f>
        <v>00000001</v>
      </c>
      <c r="W104" s="8" t="str">
        <f>RIGHT(T104,8)</f>
        <v>00000000</v>
      </c>
      <c r="X104" s="8" t="str">
        <f>BIN2HEX(V104,2)</f>
        <v>01</v>
      </c>
      <c r="Y104" s="8" t="str">
        <f>BIN2HEX(W104,2)</f>
        <v>00</v>
      </c>
      <c r="AA104" t="str" cm="1">
        <f t="array" ref="AA104:AH104">TRANSPOSE(X104:X111)</f>
        <v>01</v>
      </c>
      <c r="AB104" t="str">
        <v>03</v>
      </c>
      <c r="AC104" t="str">
        <v>0F</v>
      </c>
      <c r="AD104" t="str">
        <v>07</v>
      </c>
      <c r="AE104" t="str">
        <v>3D</v>
      </c>
      <c r="AF104" t="str">
        <v>3F</v>
      </c>
      <c r="AG104" t="str">
        <v>DF</v>
      </c>
      <c r="AH104" t="str">
        <v>F7</v>
      </c>
      <c r="AJ104" t="str">
        <f>LOWER("!byte $"&amp;AA104&amp;", $"&amp;AB104&amp;", $"&amp;AC104&amp;", $"&amp;AD104&amp;", $"&amp;AE104&amp;", $"&amp;AF104&amp;", $"&amp;AG104&amp;", $"&amp;AH104)</f>
        <v>!byte $01, $03, $0f, $07, $3d, $3f, $df, $f7</v>
      </c>
    </row>
    <row r="105" spans="1:36" x14ac:dyDescent="0.3">
      <c r="B105">
        <v>0</v>
      </c>
      <c r="C105">
        <v>0</v>
      </c>
      <c r="D105">
        <v>0</v>
      </c>
      <c r="E105">
        <v>3</v>
      </c>
      <c r="F105">
        <v>0</v>
      </c>
      <c r="G105">
        <v>0</v>
      </c>
      <c r="H105">
        <v>0</v>
      </c>
      <c r="I105">
        <v>0</v>
      </c>
      <c r="K105" t="str">
        <f>_xlfn.XLOOKUP(B105,'Vic colour ref'!$A:$A,'Vic colour ref'!$D:$D,"")</f>
        <v>00</v>
      </c>
      <c r="L105" t="str">
        <f>_xlfn.XLOOKUP(C105,'Vic colour ref'!$A:$A,'Vic colour ref'!$D:$D,"")</f>
        <v>00</v>
      </c>
      <c r="M105" t="str">
        <f>_xlfn.XLOOKUP(D105,'Vic colour ref'!$A:$A,'Vic colour ref'!$D:$D,"")</f>
        <v>00</v>
      </c>
      <c r="N105">
        <f>_xlfn.XLOOKUP(E105,'Vic colour ref'!$A:$A,'Vic colour ref'!$D:$D,"")</f>
        <v>11</v>
      </c>
      <c r="O105" t="str">
        <f>_xlfn.XLOOKUP(F105,'Vic colour ref'!$A:$A,'Vic colour ref'!$D:$D,"")</f>
        <v>00</v>
      </c>
      <c r="P105" t="str">
        <f>_xlfn.XLOOKUP(G105,'Vic colour ref'!$A:$A,'Vic colour ref'!$D:$D,"")</f>
        <v>00</v>
      </c>
      <c r="Q105" t="str">
        <f>_xlfn.XLOOKUP(H105,'Vic colour ref'!$A:$A,'Vic colour ref'!$D:$D,"")</f>
        <v>00</v>
      </c>
      <c r="R105" t="str">
        <f>_xlfn.XLOOKUP(I105,'Vic colour ref'!$A:$A,'Vic colour ref'!$D:$D,"")</f>
        <v>00</v>
      </c>
      <c r="T105" t="str">
        <f t="shared" si="21"/>
        <v>0000001100000000</v>
      </c>
      <c r="V105" s="9" t="str">
        <f t="shared" ref="V105:V119" si="27">LEFT(T105,8)</f>
        <v>00000011</v>
      </c>
      <c r="W105" s="9" t="str">
        <f t="shared" ref="W105:W119" si="28">RIGHT(T105,8)</f>
        <v>00000000</v>
      </c>
      <c r="X105" s="9" t="str">
        <f t="shared" ref="X105:X119" si="29">BIN2HEX(V105,2)</f>
        <v>03</v>
      </c>
      <c r="Y105" s="9" t="str">
        <f t="shared" ref="Y105:Y119" si="30">BIN2HEX(W105,2)</f>
        <v>00</v>
      </c>
      <c r="AA105" t="str" cm="1">
        <f t="array" ref="AA105:AH105">TRANSPOSE(Y104:Y111)</f>
        <v>00</v>
      </c>
      <c r="AB105" t="str">
        <v>00</v>
      </c>
      <c r="AC105" t="str">
        <v>C0</v>
      </c>
      <c r="AD105" t="str">
        <v>C0</v>
      </c>
      <c r="AE105" t="str">
        <v>F0</v>
      </c>
      <c r="AF105" t="str">
        <v>70</v>
      </c>
      <c r="AG105" t="str">
        <v>DC</v>
      </c>
      <c r="AH105" t="str">
        <v>F4</v>
      </c>
      <c r="AJ105" t="str">
        <f t="shared" ref="AJ105:AJ107" si="31">LOWER("!byte $"&amp;AA105&amp;", $"&amp;AB105&amp;", $"&amp;AC105&amp;", $"&amp;AD105&amp;", $"&amp;AE105&amp;", $"&amp;AF105&amp;", $"&amp;AG105&amp;", $"&amp;AH105)</f>
        <v>!byte $00, $00, $c0, $c0, $f0, $70, $dc, $f4</v>
      </c>
    </row>
    <row r="106" spans="1:36" x14ac:dyDescent="0.3">
      <c r="B106">
        <v>0</v>
      </c>
      <c r="C106">
        <v>0</v>
      </c>
      <c r="D106">
        <v>3</v>
      </c>
      <c r="E106">
        <v>3</v>
      </c>
      <c r="F106">
        <v>3</v>
      </c>
      <c r="G106">
        <v>0</v>
      </c>
      <c r="H106">
        <v>0</v>
      </c>
      <c r="I106">
        <v>0</v>
      </c>
      <c r="K106" t="str">
        <f>_xlfn.XLOOKUP(B106,'Vic colour ref'!$A:$A,'Vic colour ref'!$D:$D,"")</f>
        <v>00</v>
      </c>
      <c r="L106" t="str">
        <f>_xlfn.XLOOKUP(C106,'Vic colour ref'!$A:$A,'Vic colour ref'!$D:$D,"")</f>
        <v>00</v>
      </c>
      <c r="M106">
        <f>_xlfn.XLOOKUP(D106,'Vic colour ref'!$A:$A,'Vic colour ref'!$D:$D,"")</f>
        <v>11</v>
      </c>
      <c r="N106">
        <f>_xlfn.XLOOKUP(E106,'Vic colour ref'!$A:$A,'Vic colour ref'!$D:$D,"")</f>
        <v>11</v>
      </c>
      <c r="O106">
        <f>_xlfn.XLOOKUP(F106,'Vic colour ref'!$A:$A,'Vic colour ref'!$D:$D,"")</f>
        <v>11</v>
      </c>
      <c r="P106" t="str">
        <f>_xlfn.XLOOKUP(G106,'Vic colour ref'!$A:$A,'Vic colour ref'!$D:$D,"")</f>
        <v>00</v>
      </c>
      <c r="Q106" t="str">
        <f>_xlfn.XLOOKUP(H106,'Vic colour ref'!$A:$A,'Vic colour ref'!$D:$D,"")</f>
        <v>00</v>
      </c>
      <c r="R106" t="str">
        <f>_xlfn.XLOOKUP(I106,'Vic colour ref'!$A:$A,'Vic colour ref'!$D:$D,"")</f>
        <v>00</v>
      </c>
      <c r="T106" t="str">
        <f t="shared" si="21"/>
        <v>0000111111000000</v>
      </c>
      <c r="V106" s="9" t="str">
        <f t="shared" si="27"/>
        <v>00001111</v>
      </c>
      <c r="W106" s="9" t="str">
        <f t="shared" si="28"/>
        <v>11000000</v>
      </c>
      <c r="X106" s="9" t="str">
        <f t="shared" si="29"/>
        <v>0F</v>
      </c>
      <c r="Y106" s="9" t="str">
        <f t="shared" si="30"/>
        <v>C0</v>
      </c>
      <c r="AA106" t="str" cm="1">
        <f t="array" ref="AA106:AH106">TRANSPOSE(X112:X119)</f>
        <v>FD</v>
      </c>
      <c r="AB106" t="str">
        <v>7F</v>
      </c>
      <c r="AC106" t="str">
        <v>1F</v>
      </c>
      <c r="AD106" t="str">
        <v>37</v>
      </c>
      <c r="AE106" t="str">
        <v>0D</v>
      </c>
      <c r="AF106" t="str">
        <v>0F</v>
      </c>
      <c r="AG106" t="str">
        <v>03</v>
      </c>
      <c r="AH106" t="str">
        <v>03</v>
      </c>
      <c r="AJ106" t="str">
        <f t="shared" si="31"/>
        <v>!byte $fd, $7f, $1f, $37, $0d, $0f, $03, $03</v>
      </c>
    </row>
    <row r="107" spans="1:36" x14ac:dyDescent="0.3">
      <c r="B107">
        <v>0</v>
      </c>
      <c r="C107">
        <v>0</v>
      </c>
      <c r="D107">
        <v>1</v>
      </c>
      <c r="E107">
        <v>3</v>
      </c>
      <c r="F107">
        <v>3</v>
      </c>
      <c r="G107">
        <v>0</v>
      </c>
      <c r="H107">
        <v>0</v>
      </c>
      <c r="I107">
        <v>0</v>
      </c>
      <c r="K107" t="str">
        <f>_xlfn.XLOOKUP(B107,'Vic colour ref'!$A:$A,'Vic colour ref'!$D:$D,"")</f>
        <v>00</v>
      </c>
      <c r="L107" t="str">
        <f>_xlfn.XLOOKUP(C107,'Vic colour ref'!$A:$A,'Vic colour ref'!$D:$D,"")</f>
        <v>00</v>
      </c>
      <c r="M107" t="str">
        <f>_xlfn.XLOOKUP(D107,'Vic colour ref'!$A:$A,'Vic colour ref'!$D:$D,"")</f>
        <v>01</v>
      </c>
      <c r="N107">
        <f>_xlfn.XLOOKUP(E107,'Vic colour ref'!$A:$A,'Vic colour ref'!$D:$D,"")</f>
        <v>11</v>
      </c>
      <c r="O107">
        <f>_xlfn.XLOOKUP(F107,'Vic colour ref'!$A:$A,'Vic colour ref'!$D:$D,"")</f>
        <v>11</v>
      </c>
      <c r="P107" t="str">
        <f>_xlfn.XLOOKUP(G107,'Vic colour ref'!$A:$A,'Vic colour ref'!$D:$D,"")</f>
        <v>00</v>
      </c>
      <c r="Q107" t="str">
        <f>_xlfn.XLOOKUP(H107,'Vic colour ref'!$A:$A,'Vic colour ref'!$D:$D,"")</f>
        <v>00</v>
      </c>
      <c r="R107" t="str">
        <f>_xlfn.XLOOKUP(I107,'Vic colour ref'!$A:$A,'Vic colour ref'!$D:$D,"")</f>
        <v>00</v>
      </c>
      <c r="T107" t="str">
        <f t="shared" si="21"/>
        <v>0000011111000000</v>
      </c>
      <c r="V107" s="9" t="str">
        <f t="shared" si="27"/>
        <v>00000111</v>
      </c>
      <c r="W107" s="9" t="str">
        <f t="shared" si="28"/>
        <v>11000000</v>
      </c>
      <c r="X107" s="9" t="str">
        <f t="shared" si="29"/>
        <v>07</v>
      </c>
      <c r="Y107" s="9" t="str">
        <f t="shared" si="30"/>
        <v>C0</v>
      </c>
      <c r="AA107" t="str" cm="1">
        <f t="array" ref="AA107:AH107">TRANSPOSE(Y112:Y119)</f>
        <v>FC</v>
      </c>
      <c r="AB107" t="str">
        <v>7C</v>
      </c>
      <c r="AC107" t="str">
        <v>D0</v>
      </c>
      <c r="AD107" t="str">
        <v>F0</v>
      </c>
      <c r="AE107" t="str">
        <v>C0</v>
      </c>
      <c r="AF107" t="str">
        <v>40</v>
      </c>
      <c r="AG107" t="str">
        <v>00</v>
      </c>
      <c r="AH107" t="str">
        <v>00</v>
      </c>
      <c r="AJ107" t="str">
        <f t="shared" si="31"/>
        <v>!byte $fc, $7c, $d0, $f0, $c0, $40, $00, $00</v>
      </c>
    </row>
    <row r="108" spans="1:36" x14ac:dyDescent="0.3">
      <c r="B108">
        <v>0</v>
      </c>
      <c r="C108">
        <v>3</v>
      </c>
      <c r="D108">
        <v>3</v>
      </c>
      <c r="E108">
        <v>1</v>
      </c>
      <c r="F108">
        <v>3</v>
      </c>
      <c r="G108">
        <v>3</v>
      </c>
      <c r="H108">
        <v>0</v>
      </c>
      <c r="I108">
        <v>0</v>
      </c>
      <c r="K108" t="str">
        <f>_xlfn.XLOOKUP(B108,'Vic colour ref'!$A:$A,'Vic colour ref'!$D:$D,"")</f>
        <v>00</v>
      </c>
      <c r="L108">
        <f>_xlfn.XLOOKUP(C108,'Vic colour ref'!$A:$A,'Vic colour ref'!$D:$D,"")</f>
        <v>11</v>
      </c>
      <c r="M108">
        <f>_xlfn.XLOOKUP(D108,'Vic colour ref'!$A:$A,'Vic colour ref'!$D:$D,"")</f>
        <v>11</v>
      </c>
      <c r="N108" t="str">
        <f>_xlfn.XLOOKUP(E108,'Vic colour ref'!$A:$A,'Vic colour ref'!$D:$D,"")</f>
        <v>01</v>
      </c>
      <c r="O108">
        <f>_xlfn.XLOOKUP(F108,'Vic colour ref'!$A:$A,'Vic colour ref'!$D:$D,"")</f>
        <v>11</v>
      </c>
      <c r="P108">
        <f>_xlfn.XLOOKUP(G108,'Vic colour ref'!$A:$A,'Vic colour ref'!$D:$D,"")</f>
        <v>11</v>
      </c>
      <c r="Q108" t="str">
        <f>_xlfn.XLOOKUP(H108,'Vic colour ref'!$A:$A,'Vic colour ref'!$D:$D,"")</f>
        <v>00</v>
      </c>
      <c r="R108" t="str">
        <f>_xlfn.XLOOKUP(I108,'Vic colour ref'!$A:$A,'Vic colour ref'!$D:$D,"")</f>
        <v>00</v>
      </c>
      <c r="T108" t="str">
        <f t="shared" si="21"/>
        <v>0011110111110000</v>
      </c>
      <c r="V108" s="9" t="str">
        <f t="shared" si="27"/>
        <v>00111101</v>
      </c>
      <c r="W108" s="9" t="str">
        <f t="shared" si="28"/>
        <v>11110000</v>
      </c>
      <c r="X108" s="9" t="str">
        <f t="shared" si="29"/>
        <v>3D</v>
      </c>
      <c r="Y108" s="9" t="str">
        <f t="shared" si="30"/>
        <v>F0</v>
      </c>
    </row>
    <row r="109" spans="1:36" x14ac:dyDescent="0.3">
      <c r="B109">
        <v>0</v>
      </c>
      <c r="C109">
        <v>3</v>
      </c>
      <c r="D109">
        <v>3</v>
      </c>
      <c r="E109">
        <v>3</v>
      </c>
      <c r="F109">
        <v>1</v>
      </c>
      <c r="G109">
        <v>3</v>
      </c>
      <c r="H109">
        <v>0</v>
      </c>
      <c r="I109">
        <v>0</v>
      </c>
      <c r="K109" t="str">
        <f>_xlfn.XLOOKUP(B109,'Vic colour ref'!$A:$A,'Vic colour ref'!$D:$D,"")</f>
        <v>00</v>
      </c>
      <c r="L109">
        <f>_xlfn.XLOOKUP(C109,'Vic colour ref'!$A:$A,'Vic colour ref'!$D:$D,"")</f>
        <v>11</v>
      </c>
      <c r="M109">
        <f>_xlfn.XLOOKUP(D109,'Vic colour ref'!$A:$A,'Vic colour ref'!$D:$D,"")</f>
        <v>11</v>
      </c>
      <c r="N109">
        <f>_xlfn.XLOOKUP(E109,'Vic colour ref'!$A:$A,'Vic colour ref'!$D:$D,"")</f>
        <v>11</v>
      </c>
      <c r="O109" t="str">
        <f>_xlfn.XLOOKUP(F109,'Vic colour ref'!$A:$A,'Vic colour ref'!$D:$D,"")</f>
        <v>01</v>
      </c>
      <c r="P109">
        <f>_xlfn.XLOOKUP(G109,'Vic colour ref'!$A:$A,'Vic colour ref'!$D:$D,"")</f>
        <v>11</v>
      </c>
      <c r="Q109" t="str">
        <f>_xlfn.XLOOKUP(H109,'Vic colour ref'!$A:$A,'Vic colour ref'!$D:$D,"")</f>
        <v>00</v>
      </c>
      <c r="R109" t="str">
        <f>_xlfn.XLOOKUP(I109,'Vic colour ref'!$A:$A,'Vic colour ref'!$D:$D,"")</f>
        <v>00</v>
      </c>
      <c r="T109" t="str">
        <f t="shared" si="21"/>
        <v>0011111101110000</v>
      </c>
      <c r="V109" s="9" t="str">
        <f t="shared" si="27"/>
        <v>00111111</v>
      </c>
      <c r="W109" s="9" t="str">
        <f t="shared" si="28"/>
        <v>01110000</v>
      </c>
      <c r="X109" s="9" t="str">
        <f t="shared" si="29"/>
        <v>3F</v>
      </c>
      <c r="Y109" s="9" t="str">
        <f t="shared" si="30"/>
        <v>70</v>
      </c>
    </row>
    <row r="110" spans="1:36" x14ac:dyDescent="0.3">
      <c r="B110">
        <v>3</v>
      </c>
      <c r="C110">
        <v>1</v>
      </c>
      <c r="D110">
        <v>3</v>
      </c>
      <c r="E110">
        <v>3</v>
      </c>
      <c r="F110">
        <v>3</v>
      </c>
      <c r="G110">
        <v>1</v>
      </c>
      <c r="H110">
        <v>3</v>
      </c>
      <c r="I110">
        <v>0</v>
      </c>
      <c r="K110">
        <f>_xlfn.XLOOKUP(B110,'Vic colour ref'!$A:$A,'Vic colour ref'!$D:$D,"")</f>
        <v>11</v>
      </c>
      <c r="L110" t="str">
        <f>_xlfn.XLOOKUP(C110,'Vic colour ref'!$A:$A,'Vic colour ref'!$D:$D,"")</f>
        <v>01</v>
      </c>
      <c r="M110">
        <f>_xlfn.XLOOKUP(D110,'Vic colour ref'!$A:$A,'Vic colour ref'!$D:$D,"")</f>
        <v>11</v>
      </c>
      <c r="N110">
        <f>_xlfn.XLOOKUP(E110,'Vic colour ref'!$A:$A,'Vic colour ref'!$D:$D,"")</f>
        <v>11</v>
      </c>
      <c r="O110">
        <f>_xlfn.XLOOKUP(F110,'Vic colour ref'!$A:$A,'Vic colour ref'!$D:$D,"")</f>
        <v>11</v>
      </c>
      <c r="P110" t="str">
        <f>_xlfn.XLOOKUP(G110,'Vic colour ref'!$A:$A,'Vic colour ref'!$D:$D,"")</f>
        <v>01</v>
      </c>
      <c r="Q110">
        <f>_xlfn.XLOOKUP(H110,'Vic colour ref'!$A:$A,'Vic colour ref'!$D:$D,"")</f>
        <v>11</v>
      </c>
      <c r="R110" t="str">
        <f>_xlfn.XLOOKUP(I110,'Vic colour ref'!$A:$A,'Vic colour ref'!$D:$D,"")</f>
        <v>00</v>
      </c>
      <c r="T110" t="str">
        <f t="shared" si="21"/>
        <v>1101111111011100</v>
      </c>
      <c r="V110" s="9" t="str">
        <f t="shared" si="27"/>
        <v>11011111</v>
      </c>
      <c r="W110" s="9" t="str">
        <f t="shared" si="28"/>
        <v>11011100</v>
      </c>
      <c r="X110" s="9" t="str">
        <f t="shared" si="29"/>
        <v>DF</v>
      </c>
      <c r="Y110" s="9" t="str">
        <f t="shared" si="30"/>
        <v>DC</v>
      </c>
    </row>
    <row r="111" spans="1:36" x14ac:dyDescent="0.3">
      <c r="B111">
        <v>3</v>
      </c>
      <c r="C111">
        <v>3</v>
      </c>
      <c r="D111">
        <v>1</v>
      </c>
      <c r="E111">
        <v>3</v>
      </c>
      <c r="F111">
        <v>3</v>
      </c>
      <c r="G111">
        <v>3</v>
      </c>
      <c r="H111">
        <v>1</v>
      </c>
      <c r="I111">
        <v>0</v>
      </c>
      <c r="K111">
        <f>_xlfn.XLOOKUP(B111,'Vic colour ref'!$A:$A,'Vic colour ref'!$D:$D,"")</f>
        <v>11</v>
      </c>
      <c r="L111">
        <f>_xlfn.XLOOKUP(C111,'Vic colour ref'!$A:$A,'Vic colour ref'!$D:$D,"")</f>
        <v>11</v>
      </c>
      <c r="M111" t="str">
        <f>_xlfn.XLOOKUP(D111,'Vic colour ref'!$A:$A,'Vic colour ref'!$D:$D,"")</f>
        <v>01</v>
      </c>
      <c r="N111">
        <f>_xlfn.XLOOKUP(E111,'Vic colour ref'!$A:$A,'Vic colour ref'!$D:$D,"")</f>
        <v>11</v>
      </c>
      <c r="O111">
        <f>_xlfn.XLOOKUP(F111,'Vic colour ref'!$A:$A,'Vic colour ref'!$D:$D,"")</f>
        <v>11</v>
      </c>
      <c r="P111">
        <f>_xlfn.XLOOKUP(G111,'Vic colour ref'!$A:$A,'Vic colour ref'!$D:$D,"")</f>
        <v>11</v>
      </c>
      <c r="Q111" t="str">
        <f>_xlfn.XLOOKUP(H111,'Vic colour ref'!$A:$A,'Vic colour ref'!$D:$D,"")</f>
        <v>01</v>
      </c>
      <c r="R111" t="str">
        <f>_xlfn.XLOOKUP(I111,'Vic colour ref'!$A:$A,'Vic colour ref'!$D:$D,"")</f>
        <v>00</v>
      </c>
      <c r="T111" t="str">
        <f t="shared" si="21"/>
        <v>1111011111110100</v>
      </c>
      <c r="V111" s="10" t="str">
        <f t="shared" si="27"/>
        <v>11110111</v>
      </c>
      <c r="W111" s="10" t="str">
        <f t="shared" si="28"/>
        <v>11110100</v>
      </c>
      <c r="X111" s="10" t="str">
        <f t="shared" si="29"/>
        <v>F7</v>
      </c>
      <c r="Y111" s="10" t="str">
        <f t="shared" si="30"/>
        <v>F4</v>
      </c>
    </row>
    <row r="112" spans="1:36" x14ac:dyDescent="0.3">
      <c r="B112">
        <v>3</v>
      </c>
      <c r="C112">
        <v>3</v>
      </c>
      <c r="D112">
        <v>3</v>
      </c>
      <c r="E112">
        <v>1</v>
      </c>
      <c r="F112">
        <v>3</v>
      </c>
      <c r="G112">
        <v>3</v>
      </c>
      <c r="H112">
        <v>3</v>
      </c>
      <c r="I112">
        <v>0</v>
      </c>
      <c r="K112">
        <f>_xlfn.XLOOKUP(B112,'Vic colour ref'!$A:$A,'Vic colour ref'!$D:$D,"")</f>
        <v>11</v>
      </c>
      <c r="L112">
        <f>_xlfn.XLOOKUP(C112,'Vic colour ref'!$A:$A,'Vic colour ref'!$D:$D,"")</f>
        <v>11</v>
      </c>
      <c r="M112">
        <f>_xlfn.XLOOKUP(D112,'Vic colour ref'!$A:$A,'Vic colour ref'!$D:$D,"")</f>
        <v>11</v>
      </c>
      <c r="N112" t="str">
        <f>_xlfn.XLOOKUP(E112,'Vic colour ref'!$A:$A,'Vic colour ref'!$D:$D,"")</f>
        <v>01</v>
      </c>
      <c r="O112">
        <f>_xlfn.XLOOKUP(F112,'Vic colour ref'!$A:$A,'Vic colour ref'!$D:$D,"")</f>
        <v>11</v>
      </c>
      <c r="P112">
        <f>_xlfn.XLOOKUP(G112,'Vic colour ref'!$A:$A,'Vic colour ref'!$D:$D,"")</f>
        <v>11</v>
      </c>
      <c r="Q112">
        <f>_xlfn.XLOOKUP(H112,'Vic colour ref'!$A:$A,'Vic colour ref'!$D:$D,"")</f>
        <v>11</v>
      </c>
      <c r="R112" t="str">
        <f>_xlfn.XLOOKUP(I112,'Vic colour ref'!$A:$A,'Vic colour ref'!$D:$D,"")</f>
        <v>00</v>
      </c>
      <c r="T112" t="str">
        <f t="shared" si="21"/>
        <v>1111110111111100</v>
      </c>
      <c r="V112" s="8" t="str">
        <f t="shared" si="27"/>
        <v>11111101</v>
      </c>
      <c r="W112" s="8" t="str">
        <f t="shared" si="28"/>
        <v>11111100</v>
      </c>
      <c r="X112" s="8" t="str">
        <f t="shared" si="29"/>
        <v>FD</v>
      </c>
      <c r="Y112" s="8" t="str">
        <f t="shared" si="30"/>
        <v>FC</v>
      </c>
    </row>
    <row r="113" spans="1:36" x14ac:dyDescent="0.3">
      <c r="B113">
        <v>1</v>
      </c>
      <c r="C113">
        <v>3</v>
      </c>
      <c r="D113">
        <v>3</v>
      </c>
      <c r="E113">
        <v>3</v>
      </c>
      <c r="F113">
        <v>1</v>
      </c>
      <c r="G113">
        <v>3</v>
      </c>
      <c r="H113">
        <v>3</v>
      </c>
      <c r="I113">
        <v>0</v>
      </c>
      <c r="K113" t="str">
        <f>_xlfn.XLOOKUP(B113,'Vic colour ref'!$A:$A,'Vic colour ref'!$D:$D,"")</f>
        <v>01</v>
      </c>
      <c r="L113">
        <f>_xlfn.XLOOKUP(C113,'Vic colour ref'!$A:$A,'Vic colour ref'!$D:$D,"")</f>
        <v>11</v>
      </c>
      <c r="M113">
        <f>_xlfn.XLOOKUP(D113,'Vic colour ref'!$A:$A,'Vic colour ref'!$D:$D,"")</f>
        <v>11</v>
      </c>
      <c r="N113">
        <f>_xlfn.XLOOKUP(E113,'Vic colour ref'!$A:$A,'Vic colour ref'!$D:$D,"")</f>
        <v>11</v>
      </c>
      <c r="O113" t="str">
        <f>_xlfn.XLOOKUP(F113,'Vic colour ref'!$A:$A,'Vic colour ref'!$D:$D,"")</f>
        <v>01</v>
      </c>
      <c r="P113">
        <f>_xlfn.XLOOKUP(G113,'Vic colour ref'!$A:$A,'Vic colour ref'!$D:$D,"")</f>
        <v>11</v>
      </c>
      <c r="Q113">
        <f>_xlfn.XLOOKUP(H113,'Vic colour ref'!$A:$A,'Vic colour ref'!$D:$D,"")</f>
        <v>11</v>
      </c>
      <c r="R113" t="str">
        <f>_xlfn.XLOOKUP(I113,'Vic colour ref'!$A:$A,'Vic colour ref'!$D:$D,"")</f>
        <v>00</v>
      </c>
      <c r="T113" t="str">
        <f t="shared" si="21"/>
        <v>0111111101111100</v>
      </c>
      <c r="V113" s="9" t="str">
        <f t="shared" si="27"/>
        <v>01111111</v>
      </c>
      <c r="W113" s="9" t="str">
        <f t="shared" si="28"/>
        <v>01111100</v>
      </c>
      <c r="X113" s="9" t="str">
        <f t="shared" si="29"/>
        <v>7F</v>
      </c>
      <c r="Y113" s="9" t="str">
        <f t="shared" si="30"/>
        <v>7C</v>
      </c>
    </row>
    <row r="114" spans="1:36" x14ac:dyDescent="0.3">
      <c r="B114">
        <v>0</v>
      </c>
      <c r="C114">
        <v>1</v>
      </c>
      <c r="D114">
        <v>3</v>
      </c>
      <c r="E114">
        <v>3</v>
      </c>
      <c r="F114">
        <v>3</v>
      </c>
      <c r="G114">
        <v>1</v>
      </c>
      <c r="H114">
        <v>0</v>
      </c>
      <c r="I114">
        <v>0</v>
      </c>
      <c r="K114" t="str">
        <f>_xlfn.XLOOKUP(B114,'Vic colour ref'!$A:$A,'Vic colour ref'!$D:$D,"")</f>
        <v>00</v>
      </c>
      <c r="L114" t="str">
        <f>_xlfn.XLOOKUP(C114,'Vic colour ref'!$A:$A,'Vic colour ref'!$D:$D,"")</f>
        <v>01</v>
      </c>
      <c r="M114">
        <f>_xlfn.XLOOKUP(D114,'Vic colour ref'!$A:$A,'Vic colour ref'!$D:$D,"")</f>
        <v>11</v>
      </c>
      <c r="N114">
        <f>_xlfn.XLOOKUP(E114,'Vic colour ref'!$A:$A,'Vic colour ref'!$D:$D,"")</f>
        <v>11</v>
      </c>
      <c r="O114">
        <f>_xlfn.XLOOKUP(F114,'Vic colour ref'!$A:$A,'Vic colour ref'!$D:$D,"")</f>
        <v>11</v>
      </c>
      <c r="P114" t="str">
        <f>_xlfn.XLOOKUP(G114,'Vic colour ref'!$A:$A,'Vic colour ref'!$D:$D,"")</f>
        <v>01</v>
      </c>
      <c r="Q114" t="str">
        <f>_xlfn.XLOOKUP(H114,'Vic colour ref'!$A:$A,'Vic colour ref'!$D:$D,"")</f>
        <v>00</v>
      </c>
      <c r="R114" t="str">
        <f>_xlfn.XLOOKUP(I114,'Vic colour ref'!$A:$A,'Vic colour ref'!$D:$D,"")</f>
        <v>00</v>
      </c>
      <c r="T114" t="str">
        <f t="shared" si="21"/>
        <v>0001111111010000</v>
      </c>
      <c r="V114" s="9" t="str">
        <f t="shared" si="27"/>
        <v>00011111</v>
      </c>
      <c r="W114" s="9" t="str">
        <f t="shared" si="28"/>
        <v>11010000</v>
      </c>
      <c r="X114" s="9" t="str">
        <f t="shared" si="29"/>
        <v>1F</v>
      </c>
      <c r="Y114" s="9" t="str">
        <f t="shared" si="30"/>
        <v>D0</v>
      </c>
    </row>
    <row r="115" spans="1:36" x14ac:dyDescent="0.3">
      <c r="B115">
        <v>0</v>
      </c>
      <c r="C115">
        <v>3</v>
      </c>
      <c r="D115">
        <v>1</v>
      </c>
      <c r="E115">
        <v>3</v>
      </c>
      <c r="F115">
        <v>3</v>
      </c>
      <c r="G115">
        <v>3</v>
      </c>
      <c r="H115">
        <v>0</v>
      </c>
      <c r="I115">
        <v>0</v>
      </c>
      <c r="K115" t="str">
        <f>_xlfn.XLOOKUP(B115,'Vic colour ref'!$A:$A,'Vic colour ref'!$D:$D,"")</f>
        <v>00</v>
      </c>
      <c r="L115">
        <f>_xlfn.XLOOKUP(C115,'Vic colour ref'!$A:$A,'Vic colour ref'!$D:$D,"")</f>
        <v>11</v>
      </c>
      <c r="M115" t="str">
        <f>_xlfn.XLOOKUP(D115,'Vic colour ref'!$A:$A,'Vic colour ref'!$D:$D,"")</f>
        <v>01</v>
      </c>
      <c r="N115">
        <f>_xlfn.XLOOKUP(E115,'Vic colour ref'!$A:$A,'Vic colour ref'!$D:$D,"")</f>
        <v>11</v>
      </c>
      <c r="O115">
        <f>_xlfn.XLOOKUP(F115,'Vic colour ref'!$A:$A,'Vic colour ref'!$D:$D,"")</f>
        <v>11</v>
      </c>
      <c r="P115">
        <f>_xlfn.XLOOKUP(G115,'Vic colour ref'!$A:$A,'Vic colour ref'!$D:$D,"")</f>
        <v>11</v>
      </c>
      <c r="Q115" t="str">
        <f>_xlfn.XLOOKUP(H115,'Vic colour ref'!$A:$A,'Vic colour ref'!$D:$D,"")</f>
        <v>00</v>
      </c>
      <c r="R115" t="str">
        <f>_xlfn.XLOOKUP(I115,'Vic colour ref'!$A:$A,'Vic colour ref'!$D:$D,"")</f>
        <v>00</v>
      </c>
      <c r="T115" t="str">
        <f t="shared" si="21"/>
        <v>0011011111110000</v>
      </c>
      <c r="V115" s="9" t="str">
        <f t="shared" si="27"/>
        <v>00110111</v>
      </c>
      <c r="W115" s="9" t="str">
        <f t="shared" si="28"/>
        <v>11110000</v>
      </c>
      <c r="X115" s="9" t="str">
        <f t="shared" si="29"/>
        <v>37</v>
      </c>
      <c r="Y115" s="9" t="str">
        <f t="shared" si="30"/>
        <v>F0</v>
      </c>
    </row>
    <row r="116" spans="1:36" x14ac:dyDescent="0.3">
      <c r="B116">
        <v>0</v>
      </c>
      <c r="C116">
        <v>0</v>
      </c>
      <c r="D116">
        <v>3</v>
      </c>
      <c r="E116">
        <v>1</v>
      </c>
      <c r="F116">
        <v>3</v>
      </c>
      <c r="G116">
        <v>0</v>
      </c>
      <c r="H116">
        <v>0</v>
      </c>
      <c r="I116">
        <v>0</v>
      </c>
      <c r="K116" t="str">
        <f>_xlfn.XLOOKUP(B116,'Vic colour ref'!$A:$A,'Vic colour ref'!$D:$D,"")</f>
        <v>00</v>
      </c>
      <c r="L116" t="str">
        <f>_xlfn.XLOOKUP(C116,'Vic colour ref'!$A:$A,'Vic colour ref'!$D:$D,"")</f>
        <v>00</v>
      </c>
      <c r="M116">
        <f>_xlfn.XLOOKUP(D116,'Vic colour ref'!$A:$A,'Vic colour ref'!$D:$D,"")</f>
        <v>11</v>
      </c>
      <c r="N116" t="str">
        <f>_xlfn.XLOOKUP(E116,'Vic colour ref'!$A:$A,'Vic colour ref'!$D:$D,"")</f>
        <v>01</v>
      </c>
      <c r="O116">
        <f>_xlfn.XLOOKUP(F116,'Vic colour ref'!$A:$A,'Vic colour ref'!$D:$D,"")</f>
        <v>11</v>
      </c>
      <c r="P116" t="str">
        <f>_xlfn.XLOOKUP(G116,'Vic colour ref'!$A:$A,'Vic colour ref'!$D:$D,"")</f>
        <v>00</v>
      </c>
      <c r="Q116" t="str">
        <f>_xlfn.XLOOKUP(H116,'Vic colour ref'!$A:$A,'Vic colour ref'!$D:$D,"")</f>
        <v>00</v>
      </c>
      <c r="R116" t="str">
        <f>_xlfn.XLOOKUP(I116,'Vic colour ref'!$A:$A,'Vic colour ref'!$D:$D,"")</f>
        <v>00</v>
      </c>
      <c r="T116" t="str">
        <f t="shared" si="21"/>
        <v>0000110111000000</v>
      </c>
      <c r="V116" s="9" t="str">
        <f t="shared" si="27"/>
        <v>00001101</v>
      </c>
      <c r="W116" s="9" t="str">
        <f t="shared" si="28"/>
        <v>11000000</v>
      </c>
      <c r="X116" s="9" t="str">
        <f t="shared" si="29"/>
        <v>0D</v>
      </c>
      <c r="Y116" s="9" t="str">
        <f t="shared" si="30"/>
        <v>C0</v>
      </c>
    </row>
    <row r="117" spans="1:36" x14ac:dyDescent="0.3">
      <c r="B117">
        <v>0</v>
      </c>
      <c r="C117">
        <v>0</v>
      </c>
      <c r="D117">
        <v>3</v>
      </c>
      <c r="E117">
        <v>3</v>
      </c>
      <c r="F117">
        <v>1</v>
      </c>
      <c r="G117">
        <v>0</v>
      </c>
      <c r="H117">
        <v>0</v>
      </c>
      <c r="I117">
        <v>0</v>
      </c>
      <c r="K117" t="str">
        <f>_xlfn.XLOOKUP(B117,'Vic colour ref'!$A:$A,'Vic colour ref'!$D:$D,"")</f>
        <v>00</v>
      </c>
      <c r="L117" t="str">
        <f>_xlfn.XLOOKUP(C117,'Vic colour ref'!$A:$A,'Vic colour ref'!$D:$D,"")</f>
        <v>00</v>
      </c>
      <c r="M117">
        <f>_xlfn.XLOOKUP(D117,'Vic colour ref'!$A:$A,'Vic colour ref'!$D:$D,"")</f>
        <v>11</v>
      </c>
      <c r="N117">
        <f>_xlfn.XLOOKUP(E117,'Vic colour ref'!$A:$A,'Vic colour ref'!$D:$D,"")</f>
        <v>11</v>
      </c>
      <c r="O117" t="str">
        <f>_xlfn.XLOOKUP(F117,'Vic colour ref'!$A:$A,'Vic colour ref'!$D:$D,"")</f>
        <v>01</v>
      </c>
      <c r="P117" t="str">
        <f>_xlfn.XLOOKUP(G117,'Vic colour ref'!$A:$A,'Vic colour ref'!$D:$D,"")</f>
        <v>00</v>
      </c>
      <c r="Q117" t="str">
        <f>_xlfn.XLOOKUP(H117,'Vic colour ref'!$A:$A,'Vic colour ref'!$D:$D,"")</f>
        <v>00</v>
      </c>
      <c r="R117" t="str">
        <f>_xlfn.XLOOKUP(I117,'Vic colour ref'!$A:$A,'Vic colour ref'!$D:$D,"")</f>
        <v>00</v>
      </c>
      <c r="T117" t="str">
        <f t="shared" si="21"/>
        <v>0000111101000000</v>
      </c>
      <c r="V117" s="9" t="str">
        <f t="shared" si="27"/>
        <v>00001111</v>
      </c>
      <c r="W117" s="9" t="str">
        <f t="shared" si="28"/>
        <v>01000000</v>
      </c>
      <c r="X117" s="9" t="str">
        <f t="shared" si="29"/>
        <v>0F</v>
      </c>
      <c r="Y117" s="9" t="str">
        <f t="shared" si="30"/>
        <v>40</v>
      </c>
    </row>
    <row r="118" spans="1:36" x14ac:dyDescent="0.3">
      <c r="B118">
        <v>0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K118" t="str">
        <f>_xlfn.XLOOKUP(B118,'Vic colour ref'!$A:$A,'Vic colour ref'!$D:$D,"")</f>
        <v>00</v>
      </c>
      <c r="L118" t="str">
        <f>_xlfn.XLOOKUP(C118,'Vic colour ref'!$A:$A,'Vic colour ref'!$D:$D,"")</f>
        <v>00</v>
      </c>
      <c r="M118" t="str">
        <f>_xlfn.XLOOKUP(D118,'Vic colour ref'!$A:$A,'Vic colour ref'!$D:$D,"")</f>
        <v>00</v>
      </c>
      <c r="N118">
        <f>_xlfn.XLOOKUP(E118,'Vic colour ref'!$A:$A,'Vic colour ref'!$D:$D,"")</f>
        <v>11</v>
      </c>
      <c r="O118" t="str">
        <f>_xlfn.XLOOKUP(F118,'Vic colour ref'!$A:$A,'Vic colour ref'!$D:$D,"")</f>
        <v>00</v>
      </c>
      <c r="P118" t="str">
        <f>_xlfn.XLOOKUP(G118,'Vic colour ref'!$A:$A,'Vic colour ref'!$D:$D,"")</f>
        <v>00</v>
      </c>
      <c r="Q118" t="str">
        <f>_xlfn.XLOOKUP(H118,'Vic colour ref'!$A:$A,'Vic colour ref'!$D:$D,"")</f>
        <v>00</v>
      </c>
      <c r="R118" t="str">
        <f>_xlfn.XLOOKUP(I118,'Vic colour ref'!$A:$A,'Vic colour ref'!$D:$D,"")</f>
        <v>00</v>
      </c>
      <c r="T118" t="str">
        <f t="shared" si="21"/>
        <v>0000001100000000</v>
      </c>
      <c r="V118" s="9" t="str">
        <f t="shared" si="27"/>
        <v>00000011</v>
      </c>
      <c r="W118" s="9" t="str">
        <f t="shared" si="28"/>
        <v>00000000</v>
      </c>
      <c r="X118" s="9" t="str">
        <f t="shared" si="29"/>
        <v>03</v>
      </c>
      <c r="Y118" s="9" t="str">
        <f t="shared" si="30"/>
        <v>00</v>
      </c>
    </row>
    <row r="119" spans="1:36" x14ac:dyDescent="0.3">
      <c r="B119">
        <v>0</v>
      </c>
      <c r="C119">
        <v>0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K119" t="str">
        <f>_xlfn.XLOOKUP(B119,'Vic colour ref'!$A:$A,'Vic colour ref'!$D:$D,"")</f>
        <v>00</v>
      </c>
      <c r="L119" t="str">
        <f>_xlfn.XLOOKUP(C119,'Vic colour ref'!$A:$A,'Vic colour ref'!$D:$D,"")</f>
        <v>00</v>
      </c>
      <c r="M119" t="str">
        <f>_xlfn.XLOOKUP(D119,'Vic colour ref'!$A:$A,'Vic colour ref'!$D:$D,"")</f>
        <v>00</v>
      </c>
      <c r="N119">
        <f>_xlfn.XLOOKUP(E119,'Vic colour ref'!$A:$A,'Vic colour ref'!$D:$D,"")</f>
        <v>11</v>
      </c>
      <c r="O119" t="str">
        <f>_xlfn.XLOOKUP(F119,'Vic colour ref'!$A:$A,'Vic colour ref'!$D:$D,"")</f>
        <v>00</v>
      </c>
      <c r="P119" t="str">
        <f>_xlfn.XLOOKUP(G119,'Vic colour ref'!$A:$A,'Vic colour ref'!$D:$D,"")</f>
        <v>00</v>
      </c>
      <c r="Q119" t="str">
        <f>_xlfn.XLOOKUP(H119,'Vic colour ref'!$A:$A,'Vic colour ref'!$D:$D,"")</f>
        <v>00</v>
      </c>
      <c r="R119" t="str">
        <f>_xlfn.XLOOKUP(I119,'Vic colour ref'!$A:$A,'Vic colour ref'!$D:$D,"")</f>
        <v>00</v>
      </c>
      <c r="T119" t="str">
        <f t="shared" si="21"/>
        <v>0000001100000000</v>
      </c>
      <c r="V119" s="10" t="str">
        <f t="shared" si="27"/>
        <v>00000011</v>
      </c>
      <c r="W119" s="10" t="str">
        <f t="shared" si="28"/>
        <v>00000000</v>
      </c>
      <c r="X119" s="10" t="str">
        <f t="shared" si="29"/>
        <v>03</v>
      </c>
      <c r="Y119" s="10" t="str">
        <f t="shared" si="30"/>
        <v>00</v>
      </c>
    </row>
    <row r="120" spans="1:36" x14ac:dyDescent="0.3">
      <c r="A120" t="s">
        <v>504</v>
      </c>
      <c r="AJ120" t="str">
        <f>";"&amp;PROPER(A120)</f>
        <v>;Steel Wall</v>
      </c>
    </row>
    <row r="121" spans="1:36" x14ac:dyDescent="0.3"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 t="str">
        <f>_xlfn.XLOOKUP(B121,'Vic colour ref'!$A:$A,'Vic colour ref'!$D:$D,"")</f>
        <v>01</v>
      </c>
      <c r="L121" t="str">
        <f>_xlfn.XLOOKUP(C121,'Vic colour ref'!$A:$A,'Vic colour ref'!$D:$D,"")</f>
        <v>01</v>
      </c>
      <c r="M121" t="str">
        <f>_xlfn.XLOOKUP(D121,'Vic colour ref'!$A:$A,'Vic colour ref'!$D:$D,"")</f>
        <v>01</v>
      </c>
      <c r="N121" t="str">
        <f>_xlfn.XLOOKUP(E121,'Vic colour ref'!$A:$A,'Vic colour ref'!$D:$D,"")</f>
        <v>01</v>
      </c>
      <c r="O121" t="str">
        <f>_xlfn.XLOOKUP(F121,'Vic colour ref'!$A:$A,'Vic colour ref'!$D:$D,"")</f>
        <v>01</v>
      </c>
      <c r="P121" t="str">
        <f>_xlfn.XLOOKUP(G121,'Vic colour ref'!$A:$A,'Vic colour ref'!$D:$D,"")</f>
        <v>01</v>
      </c>
      <c r="Q121" t="str">
        <f>_xlfn.XLOOKUP(H121,'Vic colour ref'!$A:$A,'Vic colour ref'!$D:$D,"")</f>
        <v>01</v>
      </c>
      <c r="R121" t="str">
        <f>_xlfn.XLOOKUP(I121,'Vic colour ref'!$A:$A,'Vic colour ref'!$D:$D,"")</f>
        <v>01</v>
      </c>
      <c r="T121" t="str">
        <f t="shared" si="21"/>
        <v>0101010101010101</v>
      </c>
      <c r="V121" s="8" t="str">
        <f>LEFT(T121,8)</f>
        <v>01010101</v>
      </c>
      <c r="W121" s="8" t="str">
        <f>RIGHT(T121,8)</f>
        <v>01010101</v>
      </c>
      <c r="X121" s="8" t="str">
        <f>BIN2HEX(V121,2)</f>
        <v>55</v>
      </c>
      <c r="Y121" s="8" t="str">
        <f>BIN2HEX(W121,2)</f>
        <v>55</v>
      </c>
      <c r="AA121" t="str" cm="1">
        <f t="array" ref="AA121:AH121">TRANSPOSE(X121:X128)</f>
        <v>55</v>
      </c>
      <c r="AB121" t="str">
        <v>55</v>
      </c>
      <c r="AC121" t="str">
        <v>41</v>
      </c>
      <c r="AD121" t="str">
        <v>41</v>
      </c>
      <c r="AE121" t="str">
        <v>71</v>
      </c>
      <c r="AF121" t="str">
        <v>71</v>
      </c>
      <c r="AG121" t="str">
        <v>55</v>
      </c>
      <c r="AH121" t="str">
        <v>55</v>
      </c>
      <c r="AJ121" t="str">
        <f>LOWER("!byte $"&amp;AA121&amp;", $"&amp;AB121&amp;", $"&amp;AC121&amp;", $"&amp;AD121&amp;", $"&amp;AE121&amp;", $"&amp;AF121&amp;", $"&amp;AG121&amp;", $"&amp;AH121)</f>
        <v>!byte $55, $55, $41, $41, $71, $71, $55, $55</v>
      </c>
    </row>
    <row r="122" spans="1:36" x14ac:dyDescent="0.3"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 t="str">
        <f>_xlfn.XLOOKUP(B122,'Vic colour ref'!$A:$A,'Vic colour ref'!$D:$D,"")</f>
        <v>01</v>
      </c>
      <c r="L122" t="str">
        <f>_xlfn.XLOOKUP(C122,'Vic colour ref'!$A:$A,'Vic colour ref'!$D:$D,"")</f>
        <v>01</v>
      </c>
      <c r="M122" t="str">
        <f>_xlfn.XLOOKUP(D122,'Vic colour ref'!$A:$A,'Vic colour ref'!$D:$D,"")</f>
        <v>01</v>
      </c>
      <c r="N122" t="str">
        <f>_xlfn.XLOOKUP(E122,'Vic colour ref'!$A:$A,'Vic colour ref'!$D:$D,"")</f>
        <v>01</v>
      </c>
      <c r="O122" t="str">
        <f>_xlfn.XLOOKUP(F122,'Vic colour ref'!$A:$A,'Vic colour ref'!$D:$D,"")</f>
        <v>01</v>
      </c>
      <c r="P122" t="str">
        <f>_xlfn.XLOOKUP(G122,'Vic colour ref'!$A:$A,'Vic colour ref'!$D:$D,"")</f>
        <v>01</v>
      </c>
      <c r="Q122" t="str">
        <f>_xlfn.XLOOKUP(H122,'Vic colour ref'!$A:$A,'Vic colour ref'!$D:$D,"")</f>
        <v>01</v>
      </c>
      <c r="R122" t="str">
        <f>_xlfn.XLOOKUP(I122,'Vic colour ref'!$A:$A,'Vic colour ref'!$D:$D,"")</f>
        <v>01</v>
      </c>
      <c r="T122" t="str">
        <f t="shared" si="21"/>
        <v>0101010101010101</v>
      </c>
      <c r="V122" s="9" t="str">
        <f t="shared" ref="V122:V136" si="32">LEFT(T122,8)</f>
        <v>01010101</v>
      </c>
      <c r="W122" s="9" t="str">
        <f t="shared" ref="W122:W136" si="33">RIGHT(T122,8)</f>
        <v>01010101</v>
      </c>
      <c r="X122" s="9" t="str">
        <f t="shared" ref="X122:X136" si="34">BIN2HEX(V122,2)</f>
        <v>55</v>
      </c>
      <c r="Y122" s="9" t="str">
        <f t="shared" ref="Y122:Y136" si="35">BIN2HEX(W122,2)</f>
        <v>55</v>
      </c>
      <c r="AA122" t="str" cm="1">
        <f t="array" ref="AA122:AH122">TRANSPOSE(Y121:Y128)</f>
        <v>55</v>
      </c>
      <c r="AB122" t="str">
        <v>55</v>
      </c>
      <c r="AC122" t="str">
        <v>41</v>
      </c>
      <c r="AD122" t="str">
        <v>41</v>
      </c>
      <c r="AE122" t="str">
        <v>71</v>
      </c>
      <c r="AF122" t="str">
        <v>71</v>
      </c>
      <c r="AG122" t="str">
        <v>55</v>
      </c>
      <c r="AH122" t="str">
        <v>55</v>
      </c>
      <c r="AJ122" t="str">
        <f t="shared" ref="AJ122:AJ124" si="36">LOWER("!byte $"&amp;AA122&amp;", $"&amp;AB122&amp;", $"&amp;AC122&amp;", $"&amp;AD122&amp;", $"&amp;AE122&amp;", $"&amp;AF122&amp;", $"&amp;AG122&amp;", $"&amp;AH122)</f>
        <v>!byte $55, $55, $41, $41, $71, $71, $55, $55</v>
      </c>
    </row>
    <row r="123" spans="1:36" x14ac:dyDescent="0.3"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1</v>
      </c>
      <c r="K123" t="str">
        <f>_xlfn.XLOOKUP(B123,'Vic colour ref'!$A:$A,'Vic colour ref'!$D:$D,"")</f>
        <v>01</v>
      </c>
      <c r="L123" t="str">
        <f>_xlfn.XLOOKUP(C123,'Vic colour ref'!$A:$A,'Vic colour ref'!$D:$D,"")</f>
        <v>00</v>
      </c>
      <c r="M123" t="str">
        <f>_xlfn.XLOOKUP(D123,'Vic colour ref'!$A:$A,'Vic colour ref'!$D:$D,"")</f>
        <v>00</v>
      </c>
      <c r="N123" t="str">
        <f>_xlfn.XLOOKUP(E123,'Vic colour ref'!$A:$A,'Vic colour ref'!$D:$D,"")</f>
        <v>01</v>
      </c>
      <c r="O123" t="str">
        <f>_xlfn.XLOOKUP(F123,'Vic colour ref'!$A:$A,'Vic colour ref'!$D:$D,"")</f>
        <v>01</v>
      </c>
      <c r="P123" t="str">
        <f>_xlfn.XLOOKUP(G123,'Vic colour ref'!$A:$A,'Vic colour ref'!$D:$D,"")</f>
        <v>00</v>
      </c>
      <c r="Q123" t="str">
        <f>_xlfn.XLOOKUP(H123,'Vic colour ref'!$A:$A,'Vic colour ref'!$D:$D,"")</f>
        <v>00</v>
      </c>
      <c r="R123" t="str">
        <f>_xlfn.XLOOKUP(I123,'Vic colour ref'!$A:$A,'Vic colour ref'!$D:$D,"")</f>
        <v>01</v>
      </c>
      <c r="T123" t="str">
        <f t="shared" si="21"/>
        <v>0100000101000001</v>
      </c>
      <c r="V123" s="9" t="str">
        <f t="shared" si="32"/>
        <v>01000001</v>
      </c>
      <c r="W123" s="9" t="str">
        <f t="shared" si="33"/>
        <v>01000001</v>
      </c>
      <c r="X123" s="9" t="str">
        <f t="shared" si="34"/>
        <v>41</v>
      </c>
      <c r="Y123" s="9" t="str">
        <f t="shared" si="35"/>
        <v>41</v>
      </c>
      <c r="AA123" t="str" cm="1">
        <f t="array" ref="AA123:AH123">TRANSPOSE(X129:X136)</f>
        <v>55</v>
      </c>
      <c r="AB123" t="str">
        <v>55</v>
      </c>
      <c r="AC123" t="str">
        <v>41</v>
      </c>
      <c r="AD123" t="str">
        <v>41</v>
      </c>
      <c r="AE123" t="str">
        <v>71</v>
      </c>
      <c r="AF123" t="str">
        <v>71</v>
      </c>
      <c r="AG123" t="str">
        <v>55</v>
      </c>
      <c r="AH123" t="str">
        <v>55</v>
      </c>
      <c r="AJ123" t="str">
        <f t="shared" si="36"/>
        <v>!byte $55, $55, $41, $41, $71, $71, $55, $55</v>
      </c>
    </row>
    <row r="124" spans="1:36" x14ac:dyDescent="0.3"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1</v>
      </c>
      <c r="K124" t="str">
        <f>_xlfn.XLOOKUP(B124,'Vic colour ref'!$A:$A,'Vic colour ref'!$D:$D,"")</f>
        <v>01</v>
      </c>
      <c r="L124" t="str">
        <f>_xlfn.XLOOKUP(C124,'Vic colour ref'!$A:$A,'Vic colour ref'!$D:$D,"")</f>
        <v>00</v>
      </c>
      <c r="M124" t="str">
        <f>_xlfn.XLOOKUP(D124,'Vic colour ref'!$A:$A,'Vic colour ref'!$D:$D,"")</f>
        <v>00</v>
      </c>
      <c r="N124" t="str">
        <f>_xlfn.XLOOKUP(E124,'Vic colour ref'!$A:$A,'Vic colour ref'!$D:$D,"")</f>
        <v>01</v>
      </c>
      <c r="O124" t="str">
        <f>_xlfn.XLOOKUP(F124,'Vic colour ref'!$A:$A,'Vic colour ref'!$D:$D,"")</f>
        <v>01</v>
      </c>
      <c r="P124" t="str">
        <f>_xlfn.XLOOKUP(G124,'Vic colour ref'!$A:$A,'Vic colour ref'!$D:$D,"")</f>
        <v>00</v>
      </c>
      <c r="Q124" t="str">
        <f>_xlfn.XLOOKUP(H124,'Vic colour ref'!$A:$A,'Vic colour ref'!$D:$D,"")</f>
        <v>00</v>
      </c>
      <c r="R124" t="str">
        <f>_xlfn.XLOOKUP(I124,'Vic colour ref'!$A:$A,'Vic colour ref'!$D:$D,"")</f>
        <v>01</v>
      </c>
      <c r="T124" t="str">
        <f t="shared" si="21"/>
        <v>0100000101000001</v>
      </c>
      <c r="V124" s="9" t="str">
        <f t="shared" si="32"/>
        <v>01000001</v>
      </c>
      <c r="W124" s="9" t="str">
        <f t="shared" si="33"/>
        <v>01000001</v>
      </c>
      <c r="X124" s="9" t="str">
        <f t="shared" si="34"/>
        <v>41</v>
      </c>
      <c r="Y124" s="9" t="str">
        <f t="shared" si="35"/>
        <v>41</v>
      </c>
      <c r="AA124" t="str" cm="1">
        <f t="array" ref="AA124:AH124">TRANSPOSE(Y129:Y136)</f>
        <v>55</v>
      </c>
      <c r="AB124" t="str">
        <v>55</v>
      </c>
      <c r="AC124" t="str">
        <v>41</v>
      </c>
      <c r="AD124" t="str">
        <v>41</v>
      </c>
      <c r="AE124" t="str">
        <v>71</v>
      </c>
      <c r="AF124" t="str">
        <v>71</v>
      </c>
      <c r="AG124" t="str">
        <v>55</v>
      </c>
      <c r="AH124" t="str">
        <v>55</v>
      </c>
      <c r="AJ124" t="str">
        <f t="shared" si="36"/>
        <v>!byte $55, $55, $41, $41, $71, $71, $55, $55</v>
      </c>
    </row>
    <row r="125" spans="1:36" x14ac:dyDescent="0.3">
      <c r="B125">
        <v>1</v>
      </c>
      <c r="C125">
        <v>3</v>
      </c>
      <c r="D125">
        <v>0</v>
      </c>
      <c r="E125">
        <v>1</v>
      </c>
      <c r="F125">
        <v>1</v>
      </c>
      <c r="G125">
        <v>3</v>
      </c>
      <c r="H125">
        <v>0</v>
      </c>
      <c r="I125">
        <v>1</v>
      </c>
      <c r="K125" t="str">
        <f>_xlfn.XLOOKUP(B125,'Vic colour ref'!$A:$A,'Vic colour ref'!$D:$D,"")</f>
        <v>01</v>
      </c>
      <c r="L125">
        <f>_xlfn.XLOOKUP(C125,'Vic colour ref'!$A:$A,'Vic colour ref'!$D:$D,"")</f>
        <v>11</v>
      </c>
      <c r="M125" t="str">
        <f>_xlfn.XLOOKUP(D125,'Vic colour ref'!$A:$A,'Vic colour ref'!$D:$D,"")</f>
        <v>00</v>
      </c>
      <c r="N125" t="str">
        <f>_xlfn.XLOOKUP(E125,'Vic colour ref'!$A:$A,'Vic colour ref'!$D:$D,"")</f>
        <v>01</v>
      </c>
      <c r="O125" t="str">
        <f>_xlfn.XLOOKUP(F125,'Vic colour ref'!$A:$A,'Vic colour ref'!$D:$D,"")</f>
        <v>01</v>
      </c>
      <c r="P125">
        <f>_xlfn.XLOOKUP(G125,'Vic colour ref'!$A:$A,'Vic colour ref'!$D:$D,"")</f>
        <v>11</v>
      </c>
      <c r="Q125" t="str">
        <f>_xlfn.XLOOKUP(H125,'Vic colour ref'!$A:$A,'Vic colour ref'!$D:$D,"")</f>
        <v>00</v>
      </c>
      <c r="R125" t="str">
        <f>_xlfn.XLOOKUP(I125,'Vic colour ref'!$A:$A,'Vic colour ref'!$D:$D,"")</f>
        <v>01</v>
      </c>
      <c r="T125" t="str">
        <f t="shared" si="21"/>
        <v>0111000101110001</v>
      </c>
      <c r="V125" s="9" t="str">
        <f t="shared" si="32"/>
        <v>01110001</v>
      </c>
      <c r="W125" s="9" t="str">
        <f t="shared" si="33"/>
        <v>01110001</v>
      </c>
      <c r="X125" s="9" t="str">
        <f t="shared" si="34"/>
        <v>71</v>
      </c>
      <c r="Y125" s="9" t="str">
        <f t="shared" si="35"/>
        <v>71</v>
      </c>
    </row>
    <row r="126" spans="1:36" x14ac:dyDescent="0.3">
      <c r="B126">
        <v>1</v>
      </c>
      <c r="C126">
        <v>3</v>
      </c>
      <c r="D126">
        <v>0</v>
      </c>
      <c r="E126">
        <v>1</v>
      </c>
      <c r="F126">
        <v>1</v>
      </c>
      <c r="G126">
        <v>3</v>
      </c>
      <c r="H126">
        <v>0</v>
      </c>
      <c r="I126">
        <v>1</v>
      </c>
      <c r="K126" t="str">
        <f>_xlfn.XLOOKUP(B126,'Vic colour ref'!$A:$A,'Vic colour ref'!$D:$D,"")</f>
        <v>01</v>
      </c>
      <c r="L126">
        <f>_xlfn.XLOOKUP(C126,'Vic colour ref'!$A:$A,'Vic colour ref'!$D:$D,"")</f>
        <v>11</v>
      </c>
      <c r="M126" t="str">
        <f>_xlfn.XLOOKUP(D126,'Vic colour ref'!$A:$A,'Vic colour ref'!$D:$D,"")</f>
        <v>00</v>
      </c>
      <c r="N126" t="str">
        <f>_xlfn.XLOOKUP(E126,'Vic colour ref'!$A:$A,'Vic colour ref'!$D:$D,"")</f>
        <v>01</v>
      </c>
      <c r="O126" t="str">
        <f>_xlfn.XLOOKUP(F126,'Vic colour ref'!$A:$A,'Vic colour ref'!$D:$D,"")</f>
        <v>01</v>
      </c>
      <c r="P126">
        <f>_xlfn.XLOOKUP(G126,'Vic colour ref'!$A:$A,'Vic colour ref'!$D:$D,"")</f>
        <v>11</v>
      </c>
      <c r="Q126" t="str">
        <f>_xlfn.XLOOKUP(H126,'Vic colour ref'!$A:$A,'Vic colour ref'!$D:$D,"")</f>
        <v>00</v>
      </c>
      <c r="R126" t="str">
        <f>_xlfn.XLOOKUP(I126,'Vic colour ref'!$A:$A,'Vic colour ref'!$D:$D,"")</f>
        <v>01</v>
      </c>
      <c r="T126" t="str">
        <f t="shared" si="21"/>
        <v>0111000101110001</v>
      </c>
      <c r="V126" s="9" t="str">
        <f t="shared" si="32"/>
        <v>01110001</v>
      </c>
      <c r="W126" s="9" t="str">
        <f t="shared" si="33"/>
        <v>01110001</v>
      </c>
      <c r="X126" s="9" t="str">
        <f t="shared" si="34"/>
        <v>71</v>
      </c>
      <c r="Y126" s="9" t="str">
        <f t="shared" si="35"/>
        <v>71</v>
      </c>
    </row>
    <row r="127" spans="1:36" x14ac:dyDescent="0.3"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 t="str">
        <f>_xlfn.XLOOKUP(B127,'Vic colour ref'!$A:$A,'Vic colour ref'!$D:$D,"")</f>
        <v>01</v>
      </c>
      <c r="L127" t="str">
        <f>_xlfn.XLOOKUP(C127,'Vic colour ref'!$A:$A,'Vic colour ref'!$D:$D,"")</f>
        <v>01</v>
      </c>
      <c r="M127" t="str">
        <f>_xlfn.XLOOKUP(D127,'Vic colour ref'!$A:$A,'Vic colour ref'!$D:$D,"")</f>
        <v>01</v>
      </c>
      <c r="N127" t="str">
        <f>_xlfn.XLOOKUP(E127,'Vic colour ref'!$A:$A,'Vic colour ref'!$D:$D,"")</f>
        <v>01</v>
      </c>
      <c r="O127" t="str">
        <f>_xlfn.XLOOKUP(F127,'Vic colour ref'!$A:$A,'Vic colour ref'!$D:$D,"")</f>
        <v>01</v>
      </c>
      <c r="P127" t="str">
        <f>_xlfn.XLOOKUP(G127,'Vic colour ref'!$A:$A,'Vic colour ref'!$D:$D,"")</f>
        <v>01</v>
      </c>
      <c r="Q127" t="str">
        <f>_xlfn.XLOOKUP(H127,'Vic colour ref'!$A:$A,'Vic colour ref'!$D:$D,"")</f>
        <v>01</v>
      </c>
      <c r="R127" t="str">
        <f>_xlfn.XLOOKUP(I127,'Vic colour ref'!$A:$A,'Vic colour ref'!$D:$D,"")</f>
        <v>01</v>
      </c>
      <c r="T127" t="str">
        <f t="shared" si="21"/>
        <v>0101010101010101</v>
      </c>
      <c r="V127" s="9" t="str">
        <f t="shared" si="32"/>
        <v>01010101</v>
      </c>
      <c r="W127" s="9" t="str">
        <f t="shared" si="33"/>
        <v>01010101</v>
      </c>
      <c r="X127" s="9" t="str">
        <f t="shared" si="34"/>
        <v>55</v>
      </c>
      <c r="Y127" s="9" t="str">
        <f t="shared" si="35"/>
        <v>55</v>
      </c>
    </row>
    <row r="128" spans="1:36" x14ac:dyDescent="0.3"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 t="str">
        <f>_xlfn.XLOOKUP(B128,'Vic colour ref'!$A:$A,'Vic colour ref'!$D:$D,"")</f>
        <v>01</v>
      </c>
      <c r="L128" t="str">
        <f>_xlfn.XLOOKUP(C128,'Vic colour ref'!$A:$A,'Vic colour ref'!$D:$D,"")</f>
        <v>01</v>
      </c>
      <c r="M128" t="str">
        <f>_xlfn.XLOOKUP(D128,'Vic colour ref'!$A:$A,'Vic colour ref'!$D:$D,"")</f>
        <v>01</v>
      </c>
      <c r="N128" t="str">
        <f>_xlfn.XLOOKUP(E128,'Vic colour ref'!$A:$A,'Vic colour ref'!$D:$D,"")</f>
        <v>01</v>
      </c>
      <c r="O128" t="str">
        <f>_xlfn.XLOOKUP(F128,'Vic colour ref'!$A:$A,'Vic colour ref'!$D:$D,"")</f>
        <v>01</v>
      </c>
      <c r="P128" t="str">
        <f>_xlfn.XLOOKUP(G128,'Vic colour ref'!$A:$A,'Vic colour ref'!$D:$D,"")</f>
        <v>01</v>
      </c>
      <c r="Q128" t="str">
        <f>_xlfn.XLOOKUP(H128,'Vic colour ref'!$A:$A,'Vic colour ref'!$D:$D,"")</f>
        <v>01</v>
      </c>
      <c r="R128" t="str">
        <f>_xlfn.XLOOKUP(I128,'Vic colour ref'!$A:$A,'Vic colour ref'!$D:$D,"")</f>
        <v>01</v>
      </c>
      <c r="T128" t="str">
        <f t="shared" si="21"/>
        <v>0101010101010101</v>
      </c>
      <c r="V128" s="10" t="str">
        <f t="shared" si="32"/>
        <v>01010101</v>
      </c>
      <c r="W128" s="10" t="str">
        <f t="shared" si="33"/>
        <v>01010101</v>
      </c>
      <c r="X128" s="10" t="str">
        <f t="shared" si="34"/>
        <v>55</v>
      </c>
      <c r="Y128" s="10" t="str">
        <f t="shared" si="35"/>
        <v>55</v>
      </c>
    </row>
    <row r="129" spans="1:36" x14ac:dyDescent="0.3"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K129" t="str">
        <f>_xlfn.XLOOKUP(B129,'Vic colour ref'!$A:$A,'Vic colour ref'!$D:$D,"")</f>
        <v>01</v>
      </c>
      <c r="L129" t="str">
        <f>_xlfn.XLOOKUP(C129,'Vic colour ref'!$A:$A,'Vic colour ref'!$D:$D,"")</f>
        <v>01</v>
      </c>
      <c r="M129" t="str">
        <f>_xlfn.XLOOKUP(D129,'Vic colour ref'!$A:$A,'Vic colour ref'!$D:$D,"")</f>
        <v>01</v>
      </c>
      <c r="N129" t="str">
        <f>_xlfn.XLOOKUP(E129,'Vic colour ref'!$A:$A,'Vic colour ref'!$D:$D,"")</f>
        <v>01</v>
      </c>
      <c r="O129" t="str">
        <f>_xlfn.XLOOKUP(F129,'Vic colour ref'!$A:$A,'Vic colour ref'!$D:$D,"")</f>
        <v>01</v>
      </c>
      <c r="P129" t="str">
        <f>_xlfn.XLOOKUP(G129,'Vic colour ref'!$A:$A,'Vic colour ref'!$D:$D,"")</f>
        <v>01</v>
      </c>
      <c r="Q129" t="str">
        <f>_xlfn.XLOOKUP(H129,'Vic colour ref'!$A:$A,'Vic colour ref'!$D:$D,"")</f>
        <v>01</v>
      </c>
      <c r="R129" t="str">
        <f>_xlfn.XLOOKUP(I129,'Vic colour ref'!$A:$A,'Vic colour ref'!$D:$D,"")</f>
        <v>01</v>
      </c>
      <c r="T129" t="str">
        <f t="shared" si="21"/>
        <v>0101010101010101</v>
      </c>
      <c r="V129" s="8" t="str">
        <f t="shared" si="32"/>
        <v>01010101</v>
      </c>
      <c r="W129" s="8" t="str">
        <f t="shared" si="33"/>
        <v>01010101</v>
      </c>
      <c r="X129" s="8" t="str">
        <f t="shared" si="34"/>
        <v>55</v>
      </c>
      <c r="Y129" s="8" t="str">
        <f t="shared" si="35"/>
        <v>55</v>
      </c>
    </row>
    <row r="130" spans="1:36" x14ac:dyDescent="0.3"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K130" t="str">
        <f>_xlfn.XLOOKUP(B130,'Vic colour ref'!$A:$A,'Vic colour ref'!$D:$D,"")</f>
        <v>01</v>
      </c>
      <c r="L130" t="str">
        <f>_xlfn.XLOOKUP(C130,'Vic colour ref'!$A:$A,'Vic colour ref'!$D:$D,"")</f>
        <v>01</v>
      </c>
      <c r="M130" t="str">
        <f>_xlfn.XLOOKUP(D130,'Vic colour ref'!$A:$A,'Vic colour ref'!$D:$D,"")</f>
        <v>01</v>
      </c>
      <c r="N130" t="str">
        <f>_xlfn.XLOOKUP(E130,'Vic colour ref'!$A:$A,'Vic colour ref'!$D:$D,"")</f>
        <v>01</v>
      </c>
      <c r="O130" t="str">
        <f>_xlfn.XLOOKUP(F130,'Vic colour ref'!$A:$A,'Vic colour ref'!$D:$D,"")</f>
        <v>01</v>
      </c>
      <c r="P130" t="str">
        <f>_xlfn.XLOOKUP(G130,'Vic colour ref'!$A:$A,'Vic colour ref'!$D:$D,"")</f>
        <v>01</v>
      </c>
      <c r="Q130" t="str">
        <f>_xlfn.XLOOKUP(H130,'Vic colour ref'!$A:$A,'Vic colour ref'!$D:$D,"")</f>
        <v>01</v>
      </c>
      <c r="R130" t="str">
        <f>_xlfn.XLOOKUP(I130,'Vic colour ref'!$A:$A,'Vic colour ref'!$D:$D,"")</f>
        <v>01</v>
      </c>
      <c r="T130" t="str">
        <f t="shared" si="21"/>
        <v>0101010101010101</v>
      </c>
      <c r="V130" s="9" t="str">
        <f t="shared" si="32"/>
        <v>01010101</v>
      </c>
      <c r="W130" s="9" t="str">
        <f t="shared" si="33"/>
        <v>01010101</v>
      </c>
      <c r="X130" s="9" t="str">
        <f t="shared" si="34"/>
        <v>55</v>
      </c>
      <c r="Y130" s="9" t="str">
        <f t="shared" si="35"/>
        <v>55</v>
      </c>
    </row>
    <row r="131" spans="1:36" x14ac:dyDescent="0.3">
      <c r="B131">
        <v>1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K131" t="str">
        <f>_xlfn.XLOOKUP(B131,'Vic colour ref'!$A:$A,'Vic colour ref'!$D:$D,"")</f>
        <v>01</v>
      </c>
      <c r="L131" t="str">
        <f>_xlfn.XLOOKUP(C131,'Vic colour ref'!$A:$A,'Vic colour ref'!$D:$D,"")</f>
        <v>00</v>
      </c>
      <c r="M131" t="str">
        <f>_xlfn.XLOOKUP(D131,'Vic colour ref'!$A:$A,'Vic colour ref'!$D:$D,"")</f>
        <v>00</v>
      </c>
      <c r="N131" t="str">
        <f>_xlfn.XLOOKUP(E131,'Vic colour ref'!$A:$A,'Vic colour ref'!$D:$D,"")</f>
        <v>01</v>
      </c>
      <c r="O131" t="str">
        <f>_xlfn.XLOOKUP(F131,'Vic colour ref'!$A:$A,'Vic colour ref'!$D:$D,"")</f>
        <v>01</v>
      </c>
      <c r="P131" t="str">
        <f>_xlfn.XLOOKUP(G131,'Vic colour ref'!$A:$A,'Vic colour ref'!$D:$D,"")</f>
        <v>00</v>
      </c>
      <c r="Q131" t="str">
        <f>_xlfn.XLOOKUP(H131,'Vic colour ref'!$A:$A,'Vic colour ref'!$D:$D,"")</f>
        <v>00</v>
      </c>
      <c r="R131" t="str">
        <f>_xlfn.XLOOKUP(I131,'Vic colour ref'!$A:$A,'Vic colour ref'!$D:$D,"")</f>
        <v>01</v>
      </c>
      <c r="T131" t="str">
        <f t="shared" si="21"/>
        <v>0100000101000001</v>
      </c>
      <c r="V131" s="9" t="str">
        <f t="shared" si="32"/>
        <v>01000001</v>
      </c>
      <c r="W131" s="9" t="str">
        <f t="shared" si="33"/>
        <v>01000001</v>
      </c>
      <c r="X131" s="9" t="str">
        <f t="shared" si="34"/>
        <v>41</v>
      </c>
      <c r="Y131" s="9" t="str">
        <f t="shared" si="35"/>
        <v>41</v>
      </c>
    </row>
    <row r="132" spans="1:36" x14ac:dyDescent="0.3"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K132" t="str">
        <f>_xlfn.XLOOKUP(B132,'Vic colour ref'!$A:$A,'Vic colour ref'!$D:$D,"")</f>
        <v>01</v>
      </c>
      <c r="L132" t="str">
        <f>_xlfn.XLOOKUP(C132,'Vic colour ref'!$A:$A,'Vic colour ref'!$D:$D,"")</f>
        <v>00</v>
      </c>
      <c r="M132" t="str">
        <f>_xlfn.XLOOKUP(D132,'Vic colour ref'!$A:$A,'Vic colour ref'!$D:$D,"")</f>
        <v>00</v>
      </c>
      <c r="N132" t="str">
        <f>_xlfn.XLOOKUP(E132,'Vic colour ref'!$A:$A,'Vic colour ref'!$D:$D,"")</f>
        <v>01</v>
      </c>
      <c r="O132" t="str">
        <f>_xlfn.XLOOKUP(F132,'Vic colour ref'!$A:$A,'Vic colour ref'!$D:$D,"")</f>
        <v>01</v>
      </c>
      <c r="P132" t="str">
        <f>_xlfn.XLOOKUP(G132,'Vic colour ref'!$A:$A,'Vic colour ref'!$D:$D,"")</f>
        <v>00</v>
      </c>
      <c r="Q132" t="str">
        <f>_xlfn.XLOOKUP(H132,'Vic colour ref'!$A:$A,'Vic colour ref'!$D:$D,"")</f>
        <v>00</v>
      </c>
      <c r="R132" t="str">
        <f>_xlfn.XLOOKUP(I132,'Vic colour ref'!$A:$A,'Vic colour ref'!$D:$D,"")</f>
        <v>01</v>
      </c>
      <c r="T132" t="str">
        <f t="shared" si="21"/>
        <v>0100000101000001</v>
      </c>
      <c r="V132" s="9" t="str">
        <f t="shared" si="32"/>
        <v>01000001</v>
      </c>
      <c r="W132" s="9" t="str">
        <f t="shared" si="33"/>
        <v>01000001</v>
      </c>
      <c r="X132" s="9" t="str">
        <f t="shared" si="34"/>
        <v>41</v>
      </c>
      <c r="Y132" s="9" t="str">
        <f t="shared" si="35"/>
        <v>41</v>
      </c>
    </row>
    <row r="133" spans="1:36" x14ac:dyDescent="0.3">
      <c r="B133">
        <v>1</v>
      </c>
      <c r="C133">
        <v>3</v>
      </c>
      <c r="D133">
        <v>0</v>
      </c>
      <c r="E133">
        <v>1</v>
      </c>
      <c r="F133">
        <v>1</v>
      </c>
      <c r="G133">
        <v>3</v>
      </c>
      <c r="H133">
        <v>0</v>
      </c>
      <c r="I133">
        <v>1</v>
      </c>
      <c r="K133" t="str">
        <f>_xlfn.XLOOKUP(B133,'Vic colour ref'!$A:$A,'Vic colour ref'!$D:$D,"")</f>
        <v>01</v>
      </c>
      <c r="L133">
        <f>_xlfn.XLOOKUP(C133,'Vic colour ref'!$A:$A,'Vic colour ref'!$D:$D,"")</f>
        <v>11</v>
      </c>
      <c r="M133" t="str">
        <f>_xlfn.XLOOKUP(D133,'Vic colour ref'!$A:$A,'Vic colour ref'!$D:$D,"")</f>
        <v>00</v>
      </c>
      <c r="N133" t="str">
        <f>_xlfn.XLOOKUP(E133,'Vic colour ref'!$A:$A,'Vic colour ref'!$D:$D,"")</f>
        <v>01</v>
      </c>
      <c r="O133" t="str">
        <f>_xlfn.XLOOKUP(F133,'Vic colour ref'!$A:$A,'Vic colour ref'!$D:$D,"")</f>
        <v>01</v>
      </c>
      <c r="P133">
        <f>_xlfn.XLOOKUP(G133,'Vic colour ref'!$A:$A,'Vic colour ref'!$D:$D,"")</f>
        <v>11</v>
      </c>
      <c r="Q133" t="str">
        <f>_xlfn.XLOOKUP(H133,'Vic colour ref'!$A:$A,'Vic colour ref'!$D:$D,"")</f>
        <v>00</v>
      </c>
      <c r="R133" t="str">
        <f>_xlfn.XLOOKUP(I133,'Vic colour ref'!$A:$A,'Vic colour ref'!$D:$D,"")</f>
        <v>01</v>
      </c>
      <c r="T133" t="str">
        <f t="shared" si="21"/>
        <v>0111000101110001</v>
      </c>
      <c r="V133" s="9" t="str">
        <f t="shared" si="32"/>
        <v>01110001</v>
      </c>
      <c r="W133" s="9" t="str">
        <f t="shared" si="33"/>
        <v>01110001</v>
      </c>
      <c r="X133" s="9" t="str">
        <f t="shared" si="34"/>
        <v>71</v>
      </c>
      <c r="Y133" s="9" t="str">
        <f t="shared" si="35"/>
        <v>71</v>
      </c>
    </row>
    <row r="134" spans="1:36" x14ac:dyDescent="0.3">
      <c r="B134">
        <v>1</v>
      </c>
      <c r="C134">
        <v>3</v>
      </c>
      <c r="D134">
        <v>0</v>
      </c>
      <c r="E134">
        <v>1</v>
      </c>
      <c r="F134">
        <v>1</v>
      </c>
      <c r="G134">
        <v>3</v>
      </c>
      <c r="H134">
        <v>0</v>
      </c>
      <c r="I134">
        <v>1</v>
      </c>
      <c r="K134" t="str">
        <f>_xlfn.XLOOKUP(B134,'Vic colour ref'!$A:$A,'Vic colour ref'!$D:$D,"")</f>
        <v>01</v>
      </c>
      <c r="L134">
        <f>_xlfn.XLOOKUP(C134,'Vic colour ref'!$A:$A,'Vic colour ref'!$D:$D,"")</f>
        <v>11</v>
      </c>
      <c r="M134" t="str">
        <f>_xlfn.XLOOKUP(D134,'Vic colour ref'!$A:$A,'Vic colour ref'!$D:$D,"")</f>
        <v>00</v>
      </c>
      <c r="N134" t="str">
        <f>_xlfn.XLOOKUP(E134,'Vic colour ref'!$A:$A,'Vic colour ref'!$D:$D,"")</f>
        <v>01</v>
      </c>
      <c r="O134" t="str">
        <f>_xlfn.XLOOKUP(F134,'Vic colour ref'!$A:$A,'Vic colour ref'!$D:$D,"")</f>
        <v>01</v>
      </c>
      <c r="P134">
        <f>_xlfn.XLOOKUP(G134,'Vic colour ref'!$A:$A,'Vic colour ref'!$D:$D,"")</f>
        <v>11</v>
      </c>
      <c r="Q134" t="str">
        <f>_xlfn.XLOOKUP(H134,'Vic colour ref'!$A:$A,'Vic colour ref'!$D:$D,"")</f>
        <v>00</v>
      </c>
      <c r="R134" t="str">
        <f>_xlfn.XLOOKUP(I134,'Vic colour ref'!$A:$A,'Vic colour ref'!$D:$D,"")</f>
        <v>01</v>
      </c>
      <c r="T134" t="str">
        <f t="shared" si="21"/>
        <v>0111000101110001</v>
      </c>
      <c r="V134" s="9" t="str">
        <f t="shared" si="32"/>
        <v>01110001</v>
      </c>
      <c r="W134" s="9" t="str">
        <f t="shared" si="33"/>
        <v>01110001</v>
      </c>
      <c r="X134" s="9" t="str">
        <f t="shared" si="34"/>
        <v>71</v>
      </c>
      <c r="Y134" s="9" t="str">
        <f t="shared" si="35"/>
        <v>71</v>
      </c>
    </row>
    <row r="135" spans="1:36" x14ac:dyDescent="0.3"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 t="str">
        <f>_xlfn.XLOOKUP(B135,'Vic colour ref'!$A:$A,'Vic colour ref'!$D:$D,"")</f>
        <v>01</v>
      </c>
      <c r="L135" t="str">
        <f>_xlfn.XLOOKUP(C135,'Vic colour ref'!$A:$A,'Vic colour ref'!$D:$D,"")</f>
        <v>01</v>
      </c>
      <c r="M135" t="str">
        <f>_xlfn.XLOOKUP(D135,'Vic colour ref'!$A:$A,'Vic colour ref'!$D:$D,"")</f>
        <v>01</v>
      </c>
      <c r="N135" t="str">
        <f>_xlfn.XLOOKUP(E135,'Vic colour ref'!$A:$A,'Vic colour ref'!$D:$D,"")</f>
        <v>01</v>
      </c>
      <c r="O135" t="str">
        <f>_xlfn.XLOOKUP(F135,'Vic colour ref'!$A:$A,'Vic colour ref'!$D:$D,"")</f>
        <v>01</v>
      </c>
      <c r="P135" t="str">
        <f>_xlfn.XLOOKUP(G135,'Vic colour ref'!$A:$A,'Vic colour ref'!$D:$D,"")</f>
        <v>01</v>
      </c>
      <c r="Q135" t="str">
        <f>_xlfn.XLOOKUP(H135,'Vic colour ref'!$A:$A,'Vic colour ref'!$D:$D,"")</f>
        <v>01</v>
      </c>
      <c r="R135" t="str">
        <f>_xlfn.XLOOKUP(I135,'Vic colour ref'!$A:$A,'Vic colour ref'!$D:$D,"")</f>
        <v>01</v>
      </c>
      <c r="T135" t="str">
        <f t="shared" si="21"/>
        <v>0101010101010101</v>
      </c>
      <c r="V135" s="9" t="str">
        <f t="shared" si="32"/>
        <v>01010101</v>
      </c>
      <c r="W135" s="9" t="str">
        <f t="shared" si="33"/>
        <v>01010101</v>
      </c>
      <c r="X135" s="9" t="str">
        <f t="shared" si="34"/>
        <v>55</v>
      </c>
      <c r="Y135" s="9" t="str">
        <f t="shared" si="35"/>
        <v>55</v>
      </c>
    </row>
    <row r="136" spans="1:36" x14ac:dyDescent="0.3"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 t="str">
        <f>_xlfn.XLOOKUP(B136,'Vic colour ref'!$A:$A,'Vic colour ref'!$D:$D,"")</f>
        <v>01</v>
      </c>
      <c r="L136" t="str">
        <f>_xlfn.XLOOKUP(C136,'Vic colour ref'!$A:$A,'Vic colour ref'!$D:$D,"")</f>
        <v>01</v>
      </c>
      <c r="M136" t="str">
        <f>_xlfn.XLOOKUP(D136,'Vic colour ref'!$A:$A,'Vic colour ref'!$D:$D,"")</f>
        <v>01</v>
      </c>
      <c r="N136" t="str">
        <f>_xlfn.XLOOKUP(E136,'Vic colour ref'!$A:$A,'Vic colour ref'!$D:$D,"")</f>
        <v>01</v>
      </c>
      <c r="O136" t="str">
        <f>_xlfn.XLOOKUP(F136,'Vic colour ref'!$A:$A,'Vic colour ref'!$D:$D,"")</f>
        <v>01</v>
      </c>
      <c r="P136" t="str">
        <f>_xlfn.XLOOKUP(G136,'Vic colour ref'!$A:$A,'Vic colour ref'!$D:$D,"")</f>
        <v>01</v>
      </c>
      <c r="Q136" t="str">
        <f>_xlfn.XLOOKUP(H136,'Vic colour ref'!$A:$A,'Vic colour ref'!$D:$D,"")</f>
        <v>01</v>
      </c>
      <c r="R136" t="str">
        <f>_xlfn.XLOOKUP(I136,'Vic colour ref'!$A:$A,'Vic colour ref'!$D:$D,"")</f>
        <v>01</v>
      </c>
      <c r="T136" t="str">
        <f t="shared" si="21"/>
        <v>0101010101010101</v>
      </c>
      <c r="V136" s="10" t="str">
        <f t="shared" si="32"/>
        <v>01010101</v>
      </c>
      <c r="W136" s="10" t="str">
        <f t="shared" si="33"/>
        <v>01010101</v>
      </c>
      <c r="X136" s="10" t="str">
        <f t="shared" si="34"/>
        <v>55</v>
      </c>
      <c r="Y136" s="10" t="str">
        <f t="shared" si="35"/>
        <v>55</v>
      </c>
    </row>
    <row r="137" spans="1:36" x14ac:dyDescent="0.3">
      <c r="A137" t="s">
        <v>504</v>
      </c>
      <c r="AJ137" t="str">
        <f>";"&amp;PROPER(A137)</f>
        <v>;Steel Wall</v>
      </c>
    </row>
    <row r="138" spans="1:36" x14ac:dyDescent="0.3"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 t="str">
        <f>_xlfn.XLOOKUP(B138,'Vic colour ref'!$A:$A,'Vic colour ref'!$D:$D,"")</f>
        <v>01</v>
      </c>
      <c r="L138" t="str">
        <f>_xlfn.XLOOKUP(C138,'Vic colour ref'!$A:$A,'Vic colour ref'!$D:$D,"")</f>
        <v>01</v>
      </c>
      <c r="M138" t="str">
        <f>_xlfn.XLOOKUP(D138,'Vic colour ref'!$A:$A,'Vic colour ref'!$D:$D,"")</f>
        <v>01</v>
      </c>
      <c r="N138" t="str">
        <f>_xlfn.XLOOKUP(E138,'Vic colour ref'!$A:$A,'Vic colour ref'!$D:$D,"")</f>
        <v>01</v>
      </c>
      <c r="O138" t="str">
        <f>_xlfn.XLOOKUP(F138,'Vic colour ref'!$A:$A,'Vic colour ref'!$D:$D,"")</f>
        <v>01</v>
      </c>
      <c r="P138" t="str">
        <f>_xlfn.XLOOKUP(G138,'Vic colour ref'!$A:$A,'Vic colour ref'!$D:$D,"")</f>
        <v>01</v>
      </c>
      <c r="Q138" t="str">
        <f>_xlfn.XLOOKUP(H138,'Vic colour ref'!$A:$A,'Vic colour ref'!$D:$D,"")</f>
        <v>01</v>
      </c>
      <c r="R138" t="str">
        <f>_xlfn.XLOOKUP(I138,'Vic colour ref'!$A:$A,'Vic colour ref'!$D:$D,"")</f>
        <v>01</v>
      </c>
      <c r="T138" t="str">
        <f t="shared" si="21"/>
        <v>0101010101010101</v>
      </c>
      <c r="V138" s="8" t="str">
        <f>LEFT(T138,8)</f>
        <v>01010101</v>
      </c>
      <c r="W138" s="8" t="str">
        <f>RIGHT(T138,8)</f>
        <v>01010101</v>
      </c>
      <c r="X138" s="8" t="str">
        <f>BIN2HEX(V138,2)</f>
        <v>55</v>
      </c>
      <c r="Y138" s="8" t="str">
        <f>BIN2HEX(W138,2)</f>
        <v>55</v>
      </c>
      <c r="AA138" t="str" cm="1">
        <f t="array" ref="AA138:AH138">TRANSPOSE(X138:X145)</f>
        <v>55</v>
      </c>
      <c r="AB138" t="str">
        <v>55</v>
      </c>
      <c r="AC138" t="str">
        <v>41</v>
      </c>
      <c r="AD138" t="str">
        <v>41</v>
      </c>
      <c r="AE138" t="str">
        <v>71</v>
      </c>
      <c r="AF138" t="str">
        <v>71</v>
      </c>
      <c r="AG138" t="str">
        <v>55</v>
      </c>
      <c r="AH138" t="str">
        <v>55</v>
      </c>
      <c r="AJ138" t="str">
        <f>LOWER("!byte $"&amp;AA138&amp;", $"&amp;AB138&amp;", $"&amp;AC138&amp;", $"&amp;AD138&amp;", $"&amp;AE138&amp;", $"&amp;AF138&amp;", $"&amp;AG138&amp;", $"&amp;AH138)</f>
        <v>!byte $55, $55, $41, $41, $71, $71, $55, $55</v>
      </c>
    </row>
    <row r="139" spans="1:36" x14ac:dyDescent="0.3"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K139" t="str">
        <f>_xlfn.XLOOKUP(B139,'Vic colour ref'!$A:$A,'Vic colour ref'!$D:$D,"")</f>
        <v>01</v>
      </c>
      <c r="L139" t="str">
        <f>_xlfn.XLOOKUP(C139,'Vic colour ref'!$A:$A,'Vic colour ref'!$D:$D,"")</f>
        <v>01</v>
      </c>
      <c r="M139" t="str">
        <f>_xlfn.XLOOKUP(D139,'Vic colour ref'!$A:$A,'Vic colour ref'!$D:$D,"")</f>
        <v>01</v>
      </c>
      <c r="N139" t="str">
        <f>_xlfn.XLOOKUP(E139,'Vic colour ref'!$A:$A,'Vic colour ref'!$D:$D,"")</f>
        <v>01</v>
      </c>
      <c r="O139" t="str">
        <f>_xlfn.XLOOKUP(F139,'Vic colour ref'!$A:$A,'Vic colour ref'!$D:$D,"")</f>
        <v>01</v>
      </c>
      <c r="P139" t="str">
        <f>_xlfn.XLOOKUP(G139,'Vic colour ref'!$A:$A,'Vic colour ref'!$D:$D,"")</f>
        <v>01</v>
      </c>
      <c r="Q139" t="str">
        <f>_xlfn.XLOOKUP(H139,'Vic colour ref'!$A:$A,'Vic colour ref'!$D:$D,"")</f>
        <v>01</v>
      </c>
      <c r="R139" t="str">
        <f>_xlfn.XLOOKUP(I139,'Vic colour ref'!$A:$A,'Vic colour ref'!$D:$D,"")</f>
        <v>01</v>
      </c>
      <c r="T139" t="str">
        <f t="shared" si="21"/>
        <v>0101010101010101</v>
      </c>
      <c r="V139" s="9" t="str">
        <f t="shared" ref="V139:V153" si="37">LEFT(T139,8)</f>
        <v>01010101</v>
      </c>
      <c r="W139" s="9" t="str">
        <f t="shared" ref="W139:W153" si="38">RIGHT(T139,8)</f>
        <v>01010101</v>
      </c>
      <c r="X139" s="9" t="str">
        <f t="shared" ref="X139:X153" si="39">BIN2HEX(V139,2)</f>
        <v>55</v>
      </c>
      <c r="Y139" s="9" t="str">
        <f t="shared" ref="Y139:Y153" si="40">BIN2HEX(W139,2)</f>
        <v>55</v>
      </c>
      <c r="AA139" t="str" cm="1">
        <f t="array" ref="AA139:AH139">TRANSPOSE(Y138:Y145)</f>
        <v>55</v>
      </c>
      <c r="AB139" t="str">
        <v>55</v>
      </c>
      <c r="AC139" t="str">
        <v>41</v>
      </c>
      <c r="AD139" t="str">
        <v>41</v>
      </c>
      <c r="AE139" t="str">
        <v>71</v>
      </c>
      <c r="AF139" t="str">
        <v>71</v>
      </c>
      <c r="AG139" t="str">
        <v>55</v>
      </c>
      <c r="AH139" t="str">
        <v>55</v>
      </c>
      <c r="AJ139" t="str">
        <f t="shared" ref="AJ139:AJ141" si="41">LOWER("!byte $"&amp;AA139&amp;", $"&amp;AB139&amp;", $"&amp;AC139&amp;", $"&amp;AD139&amp;", $"&amp;AE139&amp;", $"&amp;AF139&amp;", $"&amp;AG139&amp;", $"&amp;AH139)</f>
        <v>!byte $55, $55, $41, $41, $71, $71, $55, $55</v>
      </c>
    </row>
    <row r="140" spans="1:36" x14ac:dyDescent="0.3"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K140" t="str">
        <f>_xlfn.XLOOKUP(B140,'Vic colour ref'!$A:$A,'Vic colour ref'!$D:$D,"")</f>
        <v>01</v>
      </c>
      <c r="L140" t="str">
        <f>_xlfn.XLOOKUP(C140,'Vic colour ref'!$A:$A,'Vic colour ref'!$D:$D,"")</f>
        <v>00</v>
      </c>
      <c r="M140" t="str">
        <f>_xlfn.XLOOKUP(D140,'Vic colour ref'!$A:$A,'Vic colour ref'!$D:$D,"")</f>
        <v>00</v>
      </c>
      <c r="N140" t="str">
        <f>_xlfn.XLOOKUP(E140,'Vic colour ref'!$A:$A,'Vic colour ref'!$D:$D,"")</f>
        <v>01</v>
      </c>
      <c r="O140" t="str">
        <f>_xlfn.XLOOKUP(F140,'Vic colour ref'!$A:$A,'Vic colour ref'!$D:$D,"")</f>
        <v>01</v>
      </c>
      <c r="P140" t="str">
        <f>_xlfn.XLOOKUP(G140,'Vic colour ref'!$A:$A,'Vic colour ref'!$D:$D,"")</f>
        <v>00</v>
      </c>
      <c r="Q140" t="str">
        <f>_xlfn.XLOOKUP(H140,'Vic colour ref'!$A:$A,'Vic colour ref'!$D:$D,"")</f>
        <v>00</v>
      </c>
      <c r="R140" t="str">
        <f>_xlfn.XLOOKUP(I140,'Vic colour ref'!$A:$A,'Vic colour ref'!$D:$D,"")</f>
        <v>01</v>
      </c>
      <c r="T140" t="str">
        <f t="shared" si="21"/>
        <v>0100000101000001</v>
      </c>
      <c r="V140" s="9" t="str">
        <f t="shared" si="37"/>
        <v>01000001</v>
      </c>
      <c r="W140" s="9" t="str">
        <f t="shared" si="38"/>
        <v>01000001</v>
      </c>
      <c r="X140" s="9" t="str">
        <f t="shared" si="39"/>
        <v>41</v>
      </c>
      <c r="Y140" s="9" t="str">
        <f t="shared" si="40"/>
        <v>41</v>
      </c>
      <c r="AA140" t="str" cm="1">
        <f t="array" ref="AA140:AH140">TRANSPOSE(X146:X153)</f>
        <v>55</v>
      </c>
      <c r="AB140" t="str">
        <v>55</v>
      </c>
      <c r="AC140" t="str">
        <v>41</v>
      </c>
      <c r="AD140" t="str">
        <v>41</v>
      </c>
      <c r="AE140" t="str">
        <v>71</v>
      </c>
      <c r="AF140" t="str">
        <v>71</v>
      </c>
      <c r="AG140" t="str">
        <v>55</v>
      </c>
      <c r="AH140" t="str">
        <v>55</v>
      </c>
      <c r="AJ140" t="str">
        <f t="shared" si="41"/>
        <v>!byte $55, $55, $41, $41, $71, $71, $55, $55</v>
      </c>
    </row>
    <row r="141" spans="1:36" x14ac:dyDescent="0.3"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K141" t="str">
        <f>_xlfn.XLOOKUP(B141,'Vic colour ref'!$A:$A,'Vic colour ref'!$D:$D,"")</f>
        <v>01</v>
      </c>
      <c r="L141" t="str">
        <f>_xlfn.XLOOKUP(C141,'Vic colour ref'!$A:$A,'Vic colour ref'!$D:$D,"")</f>
        <v>00</v>
      </c>
      <c r="M141" t="str">
        <f>_xlfn.XLOOKUP(D141,'Vic colour ref'!$A:$A,'Vic colour ref'!$D:$D,"")</f>
        <v>00</v>
      </c>
      <c r="N141" t="str">
        <f>_xlfn.XLOOKUP(E141,'Vic colour ref'!$A:$A,'Vic colour ref'!$D:$D,"")</f>
        <v>01</v>
      </c>
      <c r="O141" t="str">
        <f>_xlfn.XLOOKUP(F141,'Vic colour ref'!$A:$A,'Vic colour ref'!$D:$D,"")</f>
        <v>01</v>
      </c>
      <c r="P141" t="str">
        <f>_xlfn.XLOOKUP(G141,'Vic colour ref'!$A:$A,'Vic colour ref'!$D:$D,"")</f>
        <v>00</v>
      </c>
      <c r="Q141" t="str">
        <f>_xlfn.XLOOKUP(H141,'Vic colour ref'!$A:$A,'Vic colour ref'!$D:$D,"")</f>
        <v>00</v>
      </c>
      <c r="R141" t="str">
        <f>_xlfn.XLOOKUP(I141,'Vic colour ref'!$A:$A,'Vic colour ref'!$D:$D,"")</f>
        <v>01</v>
      </c>
      <c r="T141" t="str">
        <f t="shared" si="21"/>
        <v>0100000101000001</v>
      </c>
      <c r="V141" s="9" t="str">
        <f t="shared" si="37"/>
        <v>01000001</v>
      </c>
      <c r="W141" s="9" t="str">
        <f t="shared" si="38"/>
        <v>01000001</v>
      </c>
      <c r="X141" s="9" t="str">
        <f t="shared" si="39"/>
        <v>41</v>
      </c>
      <c r="Y141" s="9" t="str">
        <f t="shared" si="40"/>
        <v>41</v>
      </c>
      <c r="AA141" t="str" cm="1">
        <f t="array" ref="AA141:AH141">TRANSPOSE(Y146:Y153)</f>
        <v>55</v>
      </c>
      <c r="AB141" t="str">
        <v>55</v>
      </c>
      <c r="AC141" t="str">
        <v>41</v>
      </c>
      <c r="AD141" t="str">
        <v>41</v>
      </c>
      <c r="AE141" t="str">
        <v>71</v>
      </c>
      <c r="AF141" t="str">
        <v>71</v>
      </c>
      <c r="AG141" t="str">
        <v>55</v>
      </c>
      <c r="AH141" t="str">
        <v>55</v>
      </c>
      <c r="AJ141" t="str">
        <f t="shared" si="41"/>
        <v>!byte $55, $55, $41, $41, $71, $71, $55, $55</v>
      </c>
    </row>
    <row r="142" spans="1:36" x14ac:dyDescent="0.3">
      <c r="B142">
        <v>1</v>
      </c>
      <c r="C142">
        <v>3</v>
      </c>
      <c r="D142">
        <v>0</v>
      </c>
      <c r="E142">
        <v>1</v>
      </c>
      <c r="F142">
        <v>1</v>
      </c>
      <c r="G142">
        <v>3</v>
      </c>
      <c r="H142">
        <v>0</v>
      </c>
      <c r="I142">
        <v>1</v>
      </c>
      <c r="K142" t="str">
        <f>_xlfn.XLOOKUP(B142,'Vic colour ref'!$A:$A,'Vic colour ref'!$D:$D,"")</f>
        <v>01</v>
      </c>
      <c r="L142">
        <f>_xlfn.XLOOKUP(C142,'Vic colour ref'!$A:$A,'Vic colour ref'!$D:$D,"")</f>
        <v>11</v>
      </c>
      <c r="M142" t="str">
        <f>_xlfn.XLOOKUP(D142,'Vic colour ref'!$A:$A,'Vic colour ref'!$D:$D,"")</f>
        <v>00</v>
      </c>
      <c r="N142" t="str">
        <f>_xlfn.XLOOKUP(E142,'Vic colour ref'!$A:$A,'Vic colour ref'!$D:$D,"")</f>
        <v>01</v>
      </c>
      <c r="O142" t="str">
        <f>_xlfn.XLOOKUP(F142,'Vic colour ref'!$A:$A,'Vic colour ref'!$D:$D,"")</f>
        <v>01</v>
      </c>
      <c r="P142">
        <f>_xlfn.XLOOKUP(G142,'Vic colour ref'!$A:$A,'Vic colour ref'!$D:$D,"")</f>
        <v>11</v>
      </c>
      <c r="Q142" t="str">
        <f>_xlfn.XLOOKUP(H142,'Vic colour ref'!$A:$A,'Vic colour ref'!$D:$D,"")</f>
        <v>00</v>
      </c>
      <c r="R142" t="str">
        <f>_xlfn.XLOOKUP(I142,'Vic colour ref'!$A:$A,'Vic colour ref'!$D:$D,"")</f>
        <v>01</v>
      </c>
      <c r="T142" t="str">
        <f t="shared" si="21"/>
        <v>0111000101110001</v>
      </c>
      <c r="V142" s="9" t="str">
        <f t="shared" si="37"/>
        <v>01110001</v>
      </c>
      <c r="W142" s="9" t="str">
        <f t="shared" si="38"/>
        <v>01110001</v>
      </c>
      <c r="X142" s="9" t="str">
        <f t="shared" si="39"/>
        <v>71</v>
      </c>
      <c r="Y142" s="9" t="str">
        <f t="shared" si="40"/>
        <v>71</v>
      </c>
    </row>
    <row r="143" spans="1:36" x14ac:dyDescent="0.3">
      <c r="B143">
        <v>1</v>
      </c>
      <c r="C143">
        <v>3</v>
      </c>
      <c r="D143">
        <v>0</v>
      </c>
      <c r="E143">
        <v>1</v>
      </c>
      <c r="F143">
        <v>1</v>
      </c>
      <c r="G143">
        <v>3</v>
      </c>
      <c r="H143">
        <v>0</v>
      </c>
      <c r="I143">
        <v>1</v>
      </c>
      <c r="K143" t="str">
        <f>_xlfn.XLOOKUP(B143,'Vic colour ref'!$A:$A,'Vic colour ref'!$D:$D,"")</f>
        <v>01</v>
      </c>
      <c r="L143">
        <f>_xlfn.XLOOKUP(C143,'Vic colour ref'!$A:$A,'Vic colour ref'!$D:$D,"")</f>
        <v>11</v>
      </c>
      <c r="M143" t="str">
        <f>_xlfn.XLOOKUP(D143,'Vic colour ref'!$A:$A,'Vic colour ref'!$D:$D,"")</f>
        <v>00</v>
      </c>
      <c r="N143" t="str">
        <f>_xlfn.XLOOKUP(E143,'Vic colour ref'!$A:$A,'Vic colour ref'!$D:$D,"")</f>
        <v>01</v>
      </c>
      <c r="O143" t="str">
        <f>_xlfn.XLOOKUP(F143,'Vic colour ref'!$A:$A,'Vic colour ref'!$D:$D,"")</f>
        <v>01</v>
      </c>
      <c r="P143">
        <f>_xlfn.XLOOKUP(G143,'Vic colour ref'!$A:$A,'Vic colour ref'!$D:$D,"")</f>
        <v>11</v>
      </c>
      <c r="Q143" t="str">
        <f>_xlfn.XLOOKUP(H143,'Vic colour ref'!$A:$A,'Vic colour ref'!$D:$D,"")</f>
        <v>00</v>
      </c>
      <c r="R143" t="str">
        <f>_xlfn.XLOOKUP(I143,'Vic colour ref'!$A:$A,'Vic colour ref'!$D:$D,"")</f>
        <v>01</v>
      </c>
      <c r="T143" t="str">
        <f t="shared" si="21"/>
        <v>0111000101110001</v>
      </c>
      <c r="V143" s="9" t="str">
        <f t="shared" si="37"/>
        <v>01110001</v>
      </c>
      <c r="W143" s="9" t="str">
        <f t="shared" si="38"/>
        <v>01110001</v>
      </c>
      <c r="X143" s="9" t="str">
        <f t="shared" si="39"/>
        <v>71</v>
      </c>
      <c r="Y143" s="9" t="str">
        <f t="shared" si="40"/>
        <v>71</v>
      </c>
    </row>
    <row r="144" spans="1:36" x14ac:dyDescent="0.3"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 t="str">
        <f>_xlfn.XLOOKUP(B144,'Vic colour ref'!$A:$A,'Vic colour ref'!$D:$D,"")</f>
        <v>01</v>
      </c>
      <c r="L144" t="str">
        <f>_xlfn.XLOOKUP(C144,'Vic colour ref'!$A:$A,'Vic colour ref'!$D:$D,"")</f>
        <v>01</v>
      </c>
      <c r="M144" t="str">
        <f>_xlfn.XLOOKUP(D144,'Vic colour ref'!$A:$A,'Vic colour ref'!$D:$D,"")</f>
        <v>01</v>
      </c>
      <c r="N144" t="str">
        <f>_xlfn.XLOOKUP(E144,'Vic colour ref'!$A:$A,'Vic colour ref'!$D:$D,"")</f>
        <v>01</v>
      </c>
      <c r="O144" t="str">
        <f>_xlfn.XLOOKUP(F144,'Vic colour ref'!$A:$A,'Vic colour ref'!$D:$D,"")</f>
        <v>01</v>
      </c>
      <c r="P144" t="str">
        <f>_xlfn.XLOOKUP(G144,'Vic colour ref'!$A:$A,'Vic colour ref'!$D:$D,"")</f>
        <v>01</v>
      </c>
      <c r="Q144" t="str">
        <f>_xlfn.XLOOKUP(H144,'Vic colour ref'!$A:$A,'Vic colour ref'!$D:$D,"")</f>
        <v>01</v>
      </c>
      <c r="R144" t="str">
        <f>_xlfn.XLOOKUP(I144,'Vic colour ref'!$A:$A,'Vic colour ref'!$D:$D,"")</f>
        <v>01</v>
      </c>
      <c r="T144" t="str">
        <f t="shared" si="21"/>
        <v>0101010101010101</v>
      </c>
      <c r="V144" s="9" t="str">
        <f t="shared" si="37"/>
        <v>01010101</v>
      </c>
      <c r="W144" s="9" t="str">
        <f t="shared" si="38"/>
        <v>01010101</v>
      </c>
      <c r="X144" s="9" t="str">
        <f t="shared" si="39"/>
        <v>55</v>
      </c>
      <c r="Y144" s="9" t="str">
        <f t="shared" si="40"/>
        <v>55</v>
      </c>
    </row>
    <row r="145" spans="1:36" x14ac:dyDescent="0.3"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K145" t="str">
        <f>_xlfn.XLOOKUP(B145,'Vic colour ref'!$A:$A,'Vic colour ref'!$D:$D,"")</f>
        <v>01</v>
      </c>
      <c r="L145" t="str">
        <f>_xlfn.XLOOKUP(C145,'Vic colour ref'!$A:$A,'Vic colour ref'!$D:$D,"")</f>
        <v>01</v>
      </c>
      <c r="M145" t="str">
        <f>_xlfn.XLOOKUP(D145,'Vic colour ref'!$A:$A,'Vic colour ref'!$D:$D,"")</f>
        <v>01</v>
      </c>
      <c r="N145" t="str">
        <f>_xlfn.XLOOKUP(E145,'Vic colour ref'!$A:$A,'Vic colour ref'!$D:$D,"")</f>
        <v>01</v>
      </c>
      <c r="O145" t="str">
        <f>_xlfn.XLOOKUP(F145,'Vic colour ref'!$A:$A,'Vic colour ref'!$D:$D,"")</f>
        <v>01</v>
      </c>
      <c r="P145" t="str">
        <f>_xlfn.XLOOKUP(G145,'Vic colour ref'!$A:$A,'Vic colour ref'!$D:$D,"")</f>
        <v>01</v>
      </c>
      <c r="Q145" t="str">
        <f>_xlfn.XLOOKUP(H145,'Vic colour ref'!$A:$A,'Vic colour ref'!$D:$D,"")</f>
        <v>01</v>
      </c>
      <c r="R145" t="str">
        <f>_xlfn.XLOOKUP(I145,'Vic colour ref'!$A:$A,'Vic colour ref'!$D:$D,"")</f>
        <v>01</v>
      </c>
      <c r="T145" t="str">
        <f t="shared" si="21"/>
        <v>0101010101010101</v>
      </c>
      <c r="V145" s="10" t="str">
        <f t="shared" si="37"/>
        <v>01010101</v>
      </c>
      <c r="W145" s="10" t="str">
        <f t="shared" si="38"/>
        <v>01010101</v>
      </c>
      <c r="X145" s="10" t="str">
        <f t="shared" si="39"/>
        <v>55</v>
      </c>
      <c r="Y145" s="10" t="str">
        <f t="shared" si="40"/>
        <v>55</v>
      </c>
    </row>
    <row r="146" spans="1:36" x14ac:dyDescent="0.3"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K146" t="str">
        <f>_xlfn.XLOOKUP(B146,'Vic colour ref'!$A:$A,'Vic colour ref'!$D:$D,"")</f>
        <v>01</v>
      </c>
      <c r="L146" t="str">
        <f>_xlfn.XLOOKUP(C146,'Vic colour ref'!$A:$A,'Vic colour ref'!$D:$D,"")</f>
        <v>01</v>
      </c>
      <c r="M146" t="str">
        <f>_xlfn.XLOOKUP(D146,'Vic colour ref'!$A:$A,'Vic colour ref'!$D:$D,"")</f>
        <v>01</v>
      </c>
      <c r="N146" t="str">
        <f>_xlfn.XLOOKUP(E146,'Vic colour ref'!$A:$A,'Vic colour ref'!$D:$D,"")</f>
        <v>01</v>
      </c>
      <c r="O146" t="str">
        <f>_xlfn.XLOOKUP(F146,'Vic colour ref'!$A:$A,'Vic colour ref'!$D:$D,"")</f>
        <v>01</v>
      </c>
      <c r="P146" t="str">
        <f>_xlfn.XLOOKUP(G146,'Vic colour ref'!$A:$A,'Vic colour ref'!$D:$D,"")</f>
        <v>01</v>
      </c>
      <c r="Q146" t="str">
        <f>_xlfn.XLOOKUP(H146,'Vic colour ref'!$A:$A,'Vic colour ref'!$D:$D,"")</f>
        <v>01</v>
      </c>
      <c r="R146" t="str">
        <f>_xlfn.XLOOKUP(I146,'Vic colour ref'!$A:$A,'Vic colour ref'!$D:$D,"")</f>
        <v>01</v>
      </c>
      <c r="T146" t="str">
        <f t="shared" si="21"/>
        <v>0101010101010101</v>
      </c>
      <c r="V146" s="8" t="str">
        <f t="shared" si="37"/>
        <v>01010101</v>
      </c>
      <c r="W146" s="8" t="str">
        <f t="shared" si="38"/>
        <v>01010101</v>
      </c>
      <c r="X146" s="8" t="str">
        <f t="shared" si="39"/>
        <v>55</v>
      </c>
      <c r="Y146" s="8" t="str">
        <f t="shared" si="40"/>
        <v>55</v>
      </c>
    </row>
    <row r="147" spans="1:36" x14ac:dyDescent="0.3"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 t="str">
        <f>_xlfn.XLOOKUP(B147,'Vic colour ref'!$A:$A,'Vic colour ref'!$D:$D,"")</f>
        <v>01</v>
      </c>
      <c r="L147" t="str">
        <f>_xlfn.XLOOKUP(C147,'Vic colour ref'!$A:$A,'Vic colour ref'!$D:$D,"")</f>
        <v>01</v>
      </c>
      <c r="M147" t="str">
        <f>_xlfn.XLOOKUP(D147,'Vic colour ref'!$A:$A,'Vic colour ref'!$D:$D,"")</f>
        <v>01</v>
      </c>
      <c r="N147" t="str">
        <f>_xlfn.XLOOKUP(E147,'Vic colour ref'!$A:$A,'Vic colour ref'!$D:$D,"")</f>
        <v>01</v>
      </c>
      <c r="O147" t="str">
        <f>_xlfn.XLOOKUP(F147,'Vic colour ref'!$A:$A,'Vic colour ref'!$D:$D,"")</f>
        <v>01</v>
      </c>
      <c r="P147" t="str">
        <f>_xlfn.XLOOKUP(G147,'Vic colour ref'!$A:$A,'Vic colour ref'!$D:$D,"")</f>
        <v>01</v>
      </c>
      <c r="Q147" t="str">
        <f>_xlfn.XLOOKUP(H147,'Vic colour ref'!$A:$A,'Vic colour ref'!$D:$D,"")</f>
        <v>01</v>
      </c>
      <c r="R147" t="str">
        <f>_xlfn.XLOOKUP(I147,'Vic colour ref'!$A:$A,'Vic colour ref'!$D:$D,"")</f>
        <v>01</v>
      </c>
      <c r="T147" t="str">
        <f t="shared" si="21"/>
        <v>0101010101010101</v>
      </c>
      <c r="V147" s="9" t="str">
        <f t="shared" si="37"/>
        <v>01010101</v>
      </c>
      <c r="W147" s="9" t="str">
        <f t="shared" si="38"/>
        <v>01010101</v>
      </c>
      <c r="X147" s="9" t="str">
        <f t="shared" si="39"/>
        <v>55</v>
      </c>
      <c r="Y147" s="9" t="str">
        <f t="shared" si="40"/>
        <v>55</v>
      </c>
    </row>
    <row r="148" spans="1:36" x14ac:dyDescent="0.3"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K148" t="str">
        <f>_xlfn.XLOOKUP(B148,'Vic colour ref'!$A:$A,'Vic colour ref'!$D:$D,"")</f>
        <v>01</v>
      </c>
      <c r="L148" t="str">
        <f>_xlfn.XLOOKUP(C148,'Vic colour ref'!$A:$A,'Vic colour ref'!$D:$D,"")</f>
        <v>00</v>
      </c>
      <c r="M148" t="str">
        <f>_xlfn.XLOOKUP(D148,'Vic colour ref'!$A:$A,'Vic colour ref'!$D:$D,"")</f>
        <v>00</v>
      </c>
      <c r="N148" t="str">
        <f>_xlfn.XLOOKUP(E148,'Vic colour ref'!$A:$A,'Vic colour ref'!$D:$D,"")</f>
        <v>01</v>
      </c>
      <c r="O148" t="str">
        <f>_xlfn.XLOOKUP(F148,'Vic colour ref'!$A:$A,'Vic colour ref'!$D:$D,"")</f>
        <v>01</v>
      </c>
      <c r="P148" t="str">
        <f>_xlfn.XLOOKUP(G148,'Vic colour ref'!$A:$A,'Vic colour ref'!$D:$D,"")</f>
        <v>00</v>
      </c>
      <c r="Q148" t="str">
        <f>_xlfn.XLOOKUP(H148,'Vic colour ref'!$A:$A,'Vic colour ref'!$D:$D,"")</f>
        <v>00</v>
      </c>
      <c r="R148" t="str">
        <f>_xlfn.XLOOKUP(I148,'Vic colour ref'!$A:$A,'Vic colour ref'!$D:$D,"")</f>
        <v>01</v>
      </c>
      <c r="T148" t="str">
        <f t="shared" ref="T148:T211" si="42">_xlfn.CONCAT(K148:R148)</f>
        <v>0100000101000001</v>
      </c>
      <c r="V148" s="9" t="str">
        <f t="shared" si="37"/>
        <v>01000001</v>
      </c>
      <c r="W148" s="9" t="str">
        <f t="shared" si="38"/>
        <v>01000001</v>
      </c>
      <c r="X148" s="9" t="str">
        <f t="shared" si="39"/>
        <v>41</v>
      </c>
      <c r="Y148" s="9" t="str">
        <f t="shared" si="40"/>
        <v>41</v>
      </c>
    </row>
    <row r="149" spans="1:36" x14ac:dyDescent="0.3"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K149" t="str">
        <f>_xlfn.XLOOKUP(B149,'Vic colour ref'!$A:$A,'Vic colour ref'!$D:$D,"")</f>
        <v>01</v>
      </c>
      <c r="L149" t="str">
        <f>_xlfn.XLOOKUP(C149,'Vic colour ref'!$A:$A,'Vic colour ref'!$D:$D,"")</f>
        <v>00</v>
      </c>
      <c r="M149" t="str">
        <f>_xlfn.XLOOKUP(D149,'Vic colour ref'!$A:$A,'Vic colour ref'!$D:$D,"")</f>
        <v>00</v>
      </c>
      <c r="N149" t="str">
        <f>_xlfn.XLOOKUP(E149,'Vic colour ref'!$A:$A,'Vic colour ref'!$D:$D,"")</f>
        <v>01</v>
      </c>
      <c r="O149" t="str">
        <f>_xlfn.XLOOKUP(F149,'Vic colour ref'!$A:$A,'Vic colour ref'!$D:$D,"")</f>
        <v>01</v>
      </c>
      <c r="P149" t="str">
        <f>_xlfn.XLOOKUP(G149,'Vic colour ref'!$A:$A,'Vic colour ref'!$D:$D,"")</f>
        <v>00</v>
      </c>
      <c r="Q149" t="str">
        <f>_xlfn.XLOOKUP(H149,'Vic colour ref'!$A:$A,'Vic colour ref'!$D:$D,"")</f>
        <v>00</v>
      </c>
      <c r="R149" t="str">
        <f>_xlfn.XLOOKUP(I149,'Vic colour ref'!$A:$A,'Vic colour ref'!$D:$D,"")</f>
        <v>01</v>
      </c>
      <c r="T149" t="str">
        <f t="shared" si="42"/>
        <v>0100000101000001</v>
      </c>
      <c r="V149" s="9" t="str">
        <f t="shared" si="37"/>
        <v>01000001</v>
      </c>
      <c r="W149" s="9" t="str">
        <f t="shared" si="38"/>
        <v>01000001</v>
      </c>
      <c r="X149" s="9" t="str">
        <f t="shared" si="39"/>
        <v>41</v>
      </c>
      <c r="Y149" s="9" t="str">
        <f t="shared" si="40"/>
        <v>41</v>
      </c>
    </row>
    <row r="150" spans="1:36" x14ac:dyDescent="0.3">
      <c r="B150">
        <v>1</v>
      </c>
      <c r="C150">
        <v>3</v>
      </c>
      <c r="D150">
        <v>0</v>
      </c>
      <c r="E150">
        <v>1</v>
      </c>
      <c r="F150">
        <v>1</v>
      </c>
      <c r="G150">
        <v>3</v>
      </c>
      <c r="H150">
        <v>0</v>
      </c>
      <c r="I150">
        <v>1</v>
      </c>
      <c r="K150" t="str">
        <f>_xlfn.XLOOKUP(B150,'Vic colour ref'!$A:$A,'Vic colour ref'!$D:$D,"")</f>
        <v>01</v>
      </c>
      <c r="L150">
        <f>_xlfn.XLOOKUP(C150,'Vic colour ref'!$A:$A,'Vic colour ref'!$D:$D,"")</f>
        <v>11</v>
      </c>
      <c r="M150" t="str">
        <f>_xlfn.XLOOKUP(D150,'Vic colour ref'!$A:$A,'Vic colour ref'!$D:$D,"")</f>
        <v>00</v>
      </c>
      <c r="N150" t="str">
        <f>_xlfn.XLOOKUP(E150,'Vic colour ref'!$A:$A,'Vic colour ref'!$D:$D,"")</f>
        <v>01</v>
      </c>
      <c r="O150" t="str">
        <f>_xlfn.XLOOKUP(F150,'Vic colour ref'!$A:$A,'Vic colour ref'!$D:$D,"")</f>
        <v>01</v>
      </c>
      <c r="P150">
        <f>_xlfn.XLOOKUP(G150,'Vic colour ref'!$A:$A,'Vic colour ref'!$D:$D,"")</f>
        <v>11</v>
      </c>
      <c r="Q150" t="str">
        <f>_xlfn.XLOOKUP(H150,'Vic colour ref'!$A:$A,'Vic colour ref'!$D:$D,"")</f>
        <v>00</v>
      </c>
      <c r="R150" t="str">
        <f>_xlfn.XLOOKUP(I150,'Vic colour ref'!$A:$A,'Vic colour ref'!$D:$D,"")</f>
        <v>01</v>
      </c>
      <c r="T150" t="str">
        <f t="shared" si="42"/>
        <v>0111000101110001</v>
      </c>
      <c r="V150" s="9" t="str">
        <f t="shared" si="37"/>
        <v>01110001</v>
      </c>
      <c r="W150" s="9" t="str">
        <f t="shared" si="38"/>
        <v>01110001</v>
      </c>
      <c r="X150" s="9" t="str">
        <f t="shared" si="39"/>
        <v>71</v>
      </c>
      <c r="Y150" s="9" t="str">
        <f t="shared" si="40"/>
        <v>71</v>
      </c>
    </row>
    <row r="151" spans="1:36" x14ac:dyDescent="0.3">
      <c r="B151">
        <v>1</v>
      </c>
      <c r="C151">
        <v>3</v>
      </c>
      <c r="D151">
        <v>0</v>
      </c>
      <c r="E151">
        <v>1</v>
      </c>
      <c r="F151">
        <v>1</v>
      </c>
      <c r="G151">
        <v>3</v>
      </c>
      <c r="H151">
        <v>0</v>
      </c>
      <c r="I151">
        <v>1</v>
      </c>
      <c r="K151" t="str">
        <f>_xlfn.XLOOKUP(B151,'Vic colour ref'!$A:$A,'Vic colour ref'!$D:$D,"")</f>
        <v>01</v>
      </c>
      <c r="L151">
        <f>_xlfn.XLOOKUP(C151,'Vic colour ref'!$A:$A,'Vic colour ref'!$D:$D,"")</f>
        <v>11</v>
      </c>
      <c r="M151" t="str">
        <f>_xlfn.XLOOKUP(D151,'Vic colour ref'!$A:$A,'Vic colour ref'!$D:$D,"")</f>
        <v>00</v>
      </c>
      <c r="N151" t="str">
        <f>_xlfn.XLOOKUP(E151,'Vic colour ref'!$A:$A,'Vic colour ref'!$D:$D,"")</f>
        <v>01</v>
      </c>
      <c r="O151" t="str">
        <f>_xlfn.XLOOKUP(F151,'Vic colour ref'!$A:$A,'Vic colour ref'!$D:$D,"")</f>
        <v>01</v>
      </c>
      <c r="P151">
        <f>_xlfn.XLOOKUP(G151,'Vic colour ref'!$A:$A,'Vic colour ref'!$D:$D,"")</f>
        <v>11</v>
      </c>
      <c r="Q151" t="str">
        <f>_xlfn.XLOOKUP(H151,'Vic colour ref'!$A:$A,'Vic colour ref'!$D:$D,"")</f>
        <v>00</v>
      </c>
      <c r="R151" t="str">
        <f>_xlfn.XLOOKUP(I151,'Vic colour ref'!$A:$A,'Vic colour ref'!$D:$D,"")</f>
        <v>01</v>
      </c>
      <c r="T151" t="str">
        <f t="shared" si="42"/>
        <v>0111000101110001</v>
      </c>
      <c r="V151" s="9" t="str">
        <f t="shared" si="37"/>
        <v>01110001</v>
      </c>
      <c r="W151" s="9" t="str">
        <f t="shared" si="38"/>
        <v>01110001</v>
      </c>
      <c r="X151" s="9" t="str">
        <f t="shared" si="39"/>
        <v>71</v>
      </c>
      <c r="Y151" s="9" t="str">
        <f t="shared" si="40"/>
        <v>71</v>
      </c>
    </row>
    <row r="152" spans="1:36" x14ac:dyDescent="0.3"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 t="str">
        <f>_xlfn.XLOOKUP(B152,'Vic colour ref'!$A:$A,'Vic colour ref'!$D:$D,"")</f>
        <v>01</v>
      </c>
      <c r="L152" t="str">
        <f>_xlfn.XLOOKUP(C152,'Vic colour ref'!$A:$A,'Vic colour ref'!$D:$D,"")</f>
        <v>01</v>
      </c>
      <c r="M152" t="str">
        <f>_xlfn.XLOOKUP(D152,'Vic colour ref'!$A:$A,'Vic colour ref'!$D:$D,"")</f>
        <v>01</v>
      </c>
      <c r="N152" t="str">
        <f>_xlfn.XLOOKUP(E152,'Vic colour ref'!$A:$A,'Vic colour ref'!$D:$D,"")</f>
        <v>01</v>
      </c>
      <c r="O152" t="str">
        <f>_xlfn.XLOOKUP(F152,'Vic colour ref'!$A:$A,'Vic colour ref'!$D:$D,"")</f>
        <v>01</v>
      </c>
      <c r="P152" t="str">
        <f>_xlfn.XLOOKUP(G152,'Vic colour ref'!$A:$A,'Vic colour ref'!$D:$D,"")</f>
        <v>01</v>
      </c>
      <c r="Q152" t="str">
        <f>_xlfn.XLOOKUP(H152,'Vic colour ref'!$A:$A,'Vic colour ref'!$D:$D,"")</f>
        <v>01</v>
      </c>
      <c r="R152" t="str">
        <f>_xlfn.XLOOKUP(I152,'Vic colour ref'!$A:$A,'Vic colour ref'!$D:$D,"")</f>
        <v>01</v>
      </c>
      <c r="T152" t="str">
        <f t="shared" si="42"/>
        <v>0101010101010101</v>
      </c>
      <c r="V152" s="9" t="str">
        <f t="shared" si="37"/>
        <v>01010101</v>
      </c>
      <c r="W152" s="9" t="str">
        <f t="shared" si="38"/>
        <v>01010101</v>
      </c>
      <c r="X152" s="9" t="str">
        <f t="shared" si="39"/>
        <v>55</v>
      </c>
      <c r="Y152" s="9" t="str">
        <f t="shared" si="40"/>
        <v>55</v>
      </c>
    </row>
    <row r="153" spans="1:36" x14ac:dyDescent="0.3"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 t="str">
        <f>_xlfn.XLOOKUP(B153,'Vic colour ref'!$A:$A,'Vic colour ref'!$D:$D,"")</f>
        <v>01</v>
      </c>
      <c r="L153" t="str">
        <f>_xlfn.XLOOKUP(C153,'Vic colour ref'!$A:$A,'Vic colour ref'!$D:$D,"")</f>
        <v>01</v>
      </c>
      <c r="M153" t="str">
        <f>_xlfn.XLOOKUP(D153,'Vic colour ref'!$A:$A,'Vic colour ref'!$D:$D,"")</f>
        <v>01</v>
      </c>
      <c r="N153" t="str">
        <f>_xlfn.XLOOKUP(E153,'Vic colour ref'!$A:$A,'Vic colour ref'!$D:$D,"")</f>
        <v>01</v>
      </c>
      <c r="O153" t="str">
        <f>_xlfn.XLOOKUP(F153,'Vic colour ref'!$A:$A,'Vic colour ref'!$D:$D,"")</f>
        <v>01</v>
      </c>
      <c r="P153" t="str">
        <f>_xlfn.XLOOKUP(G153,'Vic colour ref'!$A:$A,'Vic colour ref'!$D:$D,"")</f>
        <v>01</v>
      </c>
      <c r="Q153" t="str">
        <f>_xlfn.XLOOKUP(H153,'Vic colour ref'!$A:$A,'Vic colour ref'!$D:$D,"")</f>
        <v>01</v>
      </c>
      <c r="R153" t="str">
        <f>_xlfn.XLOOKUP(I153,'Vic colour ref'!$A:$A,'Vic colour ref'!$D:$D,"")</f>
        <v>01</v>
      </c>
      <c r="T153" t="str">
        <f t="shared" si="42"/>
        <v>0101010101010101</v>
      </c>
      <c r="V153" s="10" t="str">
        <f t="shared" si="37"/>
        <v>01010101</v>
      </c>
      <c r="W153" s="10" t="str">
        <f t="shared" si="38"/>
        <v>01010101</v>
      </c>
      <c r="X153" s="10" t="str">
        <f t="shared" si="39"/>
        <v>55</v>
      </c>
      <c r="Y153" s="10" t="str">
        <f t="shared" si="40"/>
        <v>55</v>
      </c>
    </row>
    <row r="154" spans="1:36" x14ac:dyDescent="0.3">
      <c r="A154" t="s">
        <v>505</v>
      </c>
      <c r="AJ154" t="str">
        <f>";"&amp;PROPER(A154)</f>
        <v>;Box</v>
      </c>
    </row>
    <row r="155" spans="1:36" x14ac:dyDescent="0.3"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K155" t="str">
        <f>_xlfn.XLOOKUP(B155,'Vic colour ref'!$A:$A,'Vic colour ref'!$D:$D,"")</f>
        <v>01</v>
      </c>
      <c r="L155" t="str">
        <f>_xlfn.XLOOKUP(C155,'Vic colour ref'!$A:$A,'Vic colour ref'!$D:$D,"")</f>
        <v>01</v>
      </c>
      <c r="M155" t="str">
        <f>_xlfn.XLOOKUP(D155,'Vic colour ref'!$A:$A,'Vic colour ref'!$D:$D,"")</f>
        <v>01</v>
      </c>
      <c r="N155" t="str">
        <f>_xlfn.XLOOKUP(E155,'Vic colour ref'!$A:$A,'Vic colour ref'!$D:$D,"")</f>
        <v>01</v>
      </c>
      <c r="O155" t="str">
        <f>_xlfn.XLOOKUP(F155,'Vic colour ref'!$A:$A,'Vic colour ref'!$D:$D,"")</f>
        <v>01</v>
      </c>
      <c r="P155" t="str">
        <f>_xlfn.XLOOKUP(G155,'Vic colour ref'!$A:$A,'Vic colour ref'!$D:$D,"")</f>
        <v>01</v>
      </c>
      <c r="Q155" t="str">
        <f>_xlfn.XLOOKUP(H155,'Vic colour ref'!$A:$A,'Vic colour ref'!$D:$D,"")</f>
        <v>01</v>
      </c>
      <c r="R155" t="str">
        <f>_xlfn.XLOOKUP(I155,'Vic colour ref'!$A:$A,'Vic colour ref'!$D:$D,"")</f>
        <v>01</v>
      </c>
      <c r="T155" t="str">
        <f t="shared" si="42"/>
        <v>0101010101010101</v>
      </c>
      <c r="V155" s="8" t="str">
        <f>LEFT(T155,8)</f>
        <v>01010101</v>
      </c>
      <c r="W155" s="8" t="str">
        <f>RIGHT(T155,8)</f>
        <v>01010101</v>
      </c>
      <c r="X155" s="8" t="str">
        <f>BIN2HEX(V155,2)</f>
        <v>55</v>
      </c>
      <c r="Y155" s="8" t="str">
        <f>BIN2HEX(W155,2)</f>
        <v>55</v>
      </c>
      <c r="AA155" t="str" cm="1">
        <f t="array" ref="AA155:AH155">TRANSPOSE(X155:X162)</f>
        <v>55</v>
      </c>
      <c r="AB155" t="str">
        <v>55</v>
      </c>
      <c r="AC155" t="str">
        <v>40</v>
      </c>
      <c r="AD155" t="str">
        <v>40</v>
      </c>
      <c r="AE155" t="str">
        <v>40</v>
      </c>
      <c r="AF155" t="str">
        <v>40</v>
      </c>
      <c r="AG155" t="str">
        <v>40</v>
      </c>
      <c r="AH155" t="str">
        <v>40</v>
      </c>
      <c r="AJ155" t="str">
        <f>LOWER("!byte $"&amp;AA155&amp;", $"&amp;AB155&amp;", $"&amp;AC155&amp;", $"&amp;AD155&amp;", $"&amp;AE155&amp;", $"&amp;AF155&amp;", $"&amp;AG155&amp;", $"&amp;AH155)</f>
        <v>!byte $55, $55, $40, $40, $40, $40, $40, $40</v>
      </c>
    </row>
    <row r="156" spans="1:36" x14ac:dyDescent="0.3"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K156" t="str">
        <f>_xlfn.XLOOKUP(B156,'Vic colour ref'!$A:$A,'Vic colour ref'!$D:$D,"")</f>
        <v>01</v>
      </c>
      <c r="L156" t="str">
        <f>_xlfn.XLOOKUP(C156,'Vic colour ref'!$A:$A,'Vic colour ref'!$D:$D,"")</f>
        <v>01</v>
      </c>
      <c r="M156" t="str">
        <f>_xlfn.XLOOKUP(D156,'Vic colour ref'!$A:$A,'Vic colour ref'!$D:$D,"")</f>
        <v>01</v>
      </c>
      <c r="N156" t="str">
        <f>_xlfn.XLOOKUP(E156,'Vic colour ref'!$A:$A,'Vic colour ref'!$D:$D,"")</f>
        <v>01</v>
      </c>
      <c r="O156" t="str">
        <f>_xlfn.XLOOKUP(F156,'Vic colour ref'!$A:$A,'Vic colour ref'!$D:$D,"")</f>
        <v>01</v>
      </c>
      <c r="P156" t="str">
        <f>_xlfn.XLOOKUP(G156,'Vic colour ref'!$A:$A,'Vic colour ref'!$D:$D,"")</f>
        <v>01</v>
      </c>
      <c r="Q156" t="str">
        <f>_xlfn.XLOOKUP(H156,'Vic colour ref'!$A:$A,'Vic colour ref'!$D:$D,"")</f>
        <v>01</v>
      </c>
      <c r="R156" t="str">
        <f>_xlfn.XLOOKUP(I156,'Vic colour ref'!$A:$A,'Vic colour ref'!$D:$D,"")</f>
        <v>01</v>
      </c>
      <c r="T156" t="str">
        <f t="shared" si="42"/>
        <v>0101010101010101</v>
      </c>
      <c r="V156" s="9" t="str">
        <f t="shared" ref="V156:V170" si="43">LEFT(T156,8)</f>
        <v>01010101</v>
      </c>
      <c r="W156" s="9" t="str">
        <f t="shared" ref="W156:W170" si="44">RIGHT(T156,8)</f>
        <v>01010101</v>
      </c>
      <c r="X156" s="9" t="str">
        <f t="shared" ref="X156:X170" si="45">BIN2HEX(V156,2)</f>
        <v>55</v>
      </c>
      <c r="Y156" s="9" t="str">
        <f t="shared" ref="Y156:Y170" si="46">BIN2HEX(W156,2)</f>
        <v>55</v>
      </c>
      <c r="AA156" t="str" cm="1">
        <f t="array" ref="AA156:AH156">TRANSPOSE(Y155:Y162)</f>
        <v>55</v>
      </c>
      <c r="AB156" t="str">
        <v>55</v>
      </c>
      <c r="AC156" t="str">
        <v>01</v>
      </c>
      <c r="AD156" t="str">
        <v>01</v>
      </c>
      <c r="AE156" t="str">
        <v>01</v>
      </c>
      <c r="AF156" t="str">
        <v>01</v>
      </c>
      <c r="AG156" t="str">
        <v>01</v>
      </c>
      <c r="AH156" t="str">
        <v>01</v>
      </c>
      <c r="AJ156" t="str">
        <f t="shared" ref="AJ156:AJ158" si="47">LOWER("!byte $"&amp;AA156&amp;", $"&amp;AB156&amp;", $"&amp;AC156&amp;", $"&amp;AD156&amp;", $"&amp;AE156&amp;", $"&amp;AF156&amp;", $"&amp;AG156&amp;", $"&amp;AH156)</f>
        <v>!byte $55, $55, $01, $01, $01, $01, $01, $01</v>
      </c>
    </row>
    <row r="157" spans="1:36" x14ac:dyDescent="0.3"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K157" t="str">
        <f>_xlfn.XLOOKUP(B157,'Vic colour ref'!$A:$A,'Vic colour ref'!$D:$D,"")</f>
        <v>01</v>
      </c>
      <c r="L157" t="str">
        <f>_xlfn.XLOOKUP(C157,'Vic colour ref'!$A:$A,'Vic colour ref'!$D:$D,"")</f>
        <v>00</v>
      </c>
      <c r="M157" t="str">
        <f>_xlfn.XLOOKUP(D157,'Vic colour ref'!$A:$A,'Vic colour ref'!$D:$D,"")</f>
        <v>00</v>
      </c>
      <c r="N157" t="str">
        <f>_xlfn.XLOOKUP(E157,'Vic colour ref'!$A:$A,'Vic colour ref'!$D:$D,"")</f>
        <v>00</v>
      </c>
      <c r="O157" t="str">
        <f>_xlfn.XLOOKUP(F157,'Vic colour ref'!$A:$A,'Vic colour ref'!$D:$D,"")</f>
        <v>00</v>
      </c>
      <c r="P157" t="str">
        <f>_xlfn.XLOOKUP(G157,'Vic colour ref'!$A:$A,'Vic colour ref'!$D:$D,"")</f>
        <v>00</v>
      </c>
      <c r="Q157" t="str">
        <f>_xlfn.XLOOKUP(H157,'Vic colour ref'!$A:$A,'Vic colour ref'!$D:$D,"")</f>
        <v>00</v>
      </c>
      <c r="R157" t="str">
        <f>_xlfn.XLOOKUP(I157,'Vic colour ref'!$A:$A,'Vic colour ref'!$D:$D,"")</f>
        <v>01</v>
      </c>
      <c r="T157" t="str">
        <f t="shared" si="42"/>
        <v>0100000000000001</v>
      </c>
      <c r="V157" s="9" t="str">
        <f t="shared" si="43"/>
        <v>01000000</v>
      </c>
      <c r="W157" s="9" t="str">
        <f t="shared" si="44"/>
        <v>00000001</v>
      </c>
      <c r="X157" s="9" t="str">
        <f t="shared" si="45"/>
        <v>40</v>
      </c>
      <c r="Y157" s="9" t="str">
        <f t="shared" si="46"/>
        <v>01</v>
      </c>
      <c r="AA157" t="str" cm="1">
        <f t="array" ref="AA157:AH157">TRANSPOSE(X163:X170)</f>
        <v>40</v>
      </c>
      <c r="AB157" t="str">
        <v>40</v>
      </c>
      <c r="AC157" t="str">
        <v>40</v>
      </c>
      <c r="AD157" t="str">
        <v>40</v>
      </c>
      <c r="AE157" t="str">
        <v>40</v>
      </c>
      <c r="AF157" t="str">
        <v>40</v>
      </c>
      <c r="AG157" t="str">
        <v>55</v>
      </c>
      <c r="AH157" t="str">
        <v>55</v>
      </c>
      <c r="AJ157" t="str">
        <f t="shared" si="47"/>
        <v>!byte $40, $40, $40, $40, $40, $40, $55, $55</v>
      </c>
    </row>
    <row r="158" spans="1:36" x14ac:dyDescent="0.3"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K158" t="str">
        <f>_xlfn.XLOOKUP(B158,'Vic colour ref'!$A:$A,'Vic colour ref'!$D:$D,"")</f>
        <v>01</v>
      </c>
      <c r="L158" t="str">
        <f>_xlfn.XLOOKUP(C158,'Vic colour ref'!$A:$A,'Vic colour ref'!$D:$D,"")</f>
        <v>00</v>
      </c>
      <c r="M158" t="str">
        <f>_xlfn.XLOOKUP(D158,'Vic colour ref'!$A:$A,'Vic colour ref'!$D:$D,"")</f>
        <v>00</v>
      </c>
      <c r="N158" t="str">
        <f>_xlfn.XLOOKUP(E158,'Vic colour ref'!$A:$A,'Vic colour ref'!$D:$D,"")</f>
        <v>00</v>
      </c>
      <c r="O158" t="str">
        <f>_xlfn.XLOOKUP(F158,'Vic colour ref'!$A:$A,'Vic colour ref'!$D:$D,"")</f>
        <v>00</v>
      </c>
      <c r="P158" t="str">
        <f>_xlfn.XLOOKUP(G158,'Vic colour ref'!$A:$A,'Vic colour ref'!$D:$D,"")</f>
        <v>00</v>
      </c>
      <c r="Q158" t="str">
        <f>_xlfn.XLOOKUP(H158,'Vic colour ref'!$A:$A,'Vic colour ref'!$D:$D,"")</f>
        <v>00</v>
      </c>
      <c r="R158" t="str">
        <f>_xlfn.XLOOKUP(I158,'Vic colour ref'!$A:$A,'Vic colour ref'!$D:$D,"")</f>
        <v>01</v>
      </c>
      <c r="T158" t="str">
        <f t="shared" si="42"/>
        <v>0100000000000001</v>
      </c>
      <c r="V158" s="9" t="str">
        <f t="shared" si="43"/>
        <v>01000000</v>
      </c>
      <c r="W158" s="9" t="str">
        <f t="shared" si="44"/>
        <v>00000001</v>
      </c>
      <c r="X158" s="9" t="str">
        <f t="shared" si="45"/>
        <v>40</v>
      </c>
      <c r="Y158" s="9" t="str">
        <f t="shared" si="46"/>
        <v>01</v>
      </c>
      <c r="AA158" t="str" cm="1">
        <f t="array" ref="AA158:AH158">TRANSPOSE(Y163:Y170)</f>
        <v>01</v>
      </c>
      <c r="AB158" t="str">
        <v>01</v>
      </c>
      <c r="AC158" t="str">
        <v>01</v>
      </c>
      <c r="AD158" t="str">
        <v>01</v>
      </c>
      <c r="AE158" t="str">
        <v>01</v>
      </c>
      <c r="AF158" t="str">
        <v>01</v>
      </c>
      <c r="AG158" t="str">
        <v>55</v>
      </c>
      <c r="AH158" t="str">
        <v>55</v>
      </c>
      <c r="AJ158" t="str">
        <f t="shared" si="47"/>
        <v>!byte $01, $01, $01, $01, $01, $01, $55, $55</v>
      </c>
    </row>
    <row r="159" spans="1:36" x14ac:dyDescent="0.3"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K159" t="str">
        <f>_xlfn.XLOOKUP(B159,'Vic colour ref'!$A:$A,'Vic colour ref'!$D:$D,"")</f>
        <v>01</v>
      </c>
      <c r="L159" t="str">
        <f>_xlfn.XLOOKUP(C159,'Vic colour ref'!$A:$A,'Vic colour ref'!$D:$D,"")</f>
        <v>00</v>
      </c>
      <c r="M159" t="str">
        <f>_xlfn.XLOOKUP(D159,'Vic colour ref'!$A:$A,'Vic colour ref'!$D:$D,"")</f>
        <v>00</v>
      </c>
      <c r="N159" t="str">
        <f>_xlfn.XLOOKUP(E159,'Vic colour ref'!$A:$A,'Vic colour ref'!$D:$D,"")</f>
        <v>00</v>
      </c>
      <c r="O159" t="str">
        <f>_xlfn.XLOOKUP(F159,'Vic colour ref'!$A:$A,'Vic colour ref'!$D:$D,"")</f>
        <v>00</v>
      </c>
      <c r="P159" t="str">
        <f>_xlfn.XLOOKUP(G159,'Vic colour ref'!$A:$A,'Vic colour ref'!$D:$D,"")</f>
        <v>00</v>
      </c>
      <c r="Q159" t="str">
        <f>_xlfn.XLOOKUP(H159,'Vic colour ref'!$A:$A,'Vic colour ref'!$D:$D,"")</f>
        <v>00</v>
      </c>
      <c r="R159" t="str">
        <f>_xlfn.XLOOKUP(I159,'Vic colour ref'!$A:$A,'Vic colour ref'!$D:$D,"")</f>
        <v>01</v>
      </c>
      <c r="T159" t="str">
        <f t="shared" si="42"/>
        <v>0100000000000001</v>
      </c>
      <c r="V159" s="9" t="str">
        <f t="shared" si="43"/>
        <v>01000000</v>
      </c>
      <c r="W159" s="9" t="str">
        <f t="shared" si="44"/>
        <v>00000001</v>
      </c>
      <c r="X159" s="9" t="str">
        <f t="shared" si="45"/>
        <v>40</v>
      </c>
      <c r="Y159" s="9" t="str">
        <f t="shared" si="46"/>
        <v>01</v>
      </c>
    </row>
    <row r="160" spans="1:36" x14ac:dyDescent="0.3"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K160" t="str">
        <f>_xlfn.XLOOKUP(B160,'Vic colour ref'!$A:$A,'Vic colour ref'!$D:$D,"")</f>
        <v>01</v>
      </c>
      <c r="L160" t="str">
        <f>_xlfn.XLOOKUP(C160,'Vic colour ref'!$A:$A,'Vic colour ref'!$D:$D,"")</f>
        <v>00</v>
      </c>
      <c r="M160" t="str">
        <f>_xlfn.XLOOKUP(D160,'Vic colour ref'!$A:$A,'Vic colour ref'!$D:$D,"")</f>
        <v>00</v>
      </c>
      <c r="N160" t="str">
        <f>_xlfn.XLOOKUP(E160,'Vic colour ref'!$A:$A,'Vic colour ref'!$D:$D,"")</f>
        <v>00</v>
      </c>
      <c r="O160" t="str">
        <f>_xlfn.XLOOKUP(F160,'Vic colour ref'!$A:$A,'Vic colour ref'!$D:$D,"")</f>
        <v>00</v>
      </c>
      <c r="P160" t="str">
        <f>_xlfn.XLOOKUP(G160,'Vic colour ref'!$A:$A,'Vic colour ref'!$D:$D,"")</f>
        <v>00</v>
      </c>
      <c r="Q160" t="str">
        <f>_xlfn.XLOOKUP(H160,'Vic colour ref'!$A:$A,'Vic colour ref'!$D:$D,"")</f>
        <v>00</v>
      </c>
      <c r="R160" t="str">
        <f>_xlfn.XLOOKUP(I160,'Vic colour ref'!$A:$A,'Vic colour ref'!$D:$D,"")</f>
        <v>01</v>
      </c>
      <c r="T160" t="str">
        <f t="shared" si="42"/>
        <v>0100000000000001</v>
      </c>
      <c r="V160" s="9" t="str">
        <f t="shared" si="43"/>
        <v>01000000</v>
      </c>
      <c r="W160" s="9" t="str">
        <f t="shared" si="44"/>
        <v>00000001</v>
      </c>
      <c r="X160" s="9" t="str">
        <f t="shared" si="45"/>
        <v>40</v>
      </c>
      <c r="Y160" s="9" t="str">
        <f t="shared" si="46"/>
        <v>01</v>
      </c>
    </row>
    <row r="161" spans="1:36" x14ac:dyDescent="0.3"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K161" t="str">
        <f>_xlfn.XLOOKUP(B161,'Vic colour ref'!$A:$A,'Vic colour ref'!$D:$D,"")</f>
        <v>01</v>
      </c>
      <c r="L161" t="str">
        <f>_xlfn.XLOOKUP(C161,'Vic colour ref'!$A:$A,'Vic colour ref'!$D:$D,"")</f>
        <v>00</v>
      </c>
      <c r="M161" t="str">
        <f>_xlfn.XLOOKUP(D161,'Vic colour ref'!$A:$A,'Vic colour ref'!$D:$D,"")</f>
        <v>00</v>
      </c>
      <c r="N161" t="str">
        <f>_xlfn.XLOOKUP(E161,'Vic colour ref'!$A:$A,'Vic colour ref'!$D:$D,"")</f>
        <v>00</v>
      </c>
      <c r="O161" t="str">
        <f>_xlfn.XLOOKUP(F161,'Vic colour ref'!$A:$A,'Vic colour ref'!$D:$D,"")</f>
        <v>00</v>
      </c>
      <c r="P161" t="str">
        <f>_xlfn.XLOOKUP(G161,'Vic colour ref'!$A:$A,'Vic colour ref'!$D:$D,"")</f>
        <v>00</v>
      </c>
      <c r="Q161" t="str">
        <f>_xlfn.XLOOKUP(H161,'Vic colour ref'!$A:$A,'Vic colour ref'!$D:$D,"")</f>
        <v>00</v>
      </c>
      <c r="R161" t="str">
        <f>_xlfn.XLOOKUP(I161,'Vic colour ref'!$A:$A,'Vic colour ref'!$D:$D,"")</f>
        <v>01</v>
      </c>
      <c r="T161" t="str">
        <f t="shared" si="42"/>
        <v>0100000000000001</v>
      </c>
      <c r="V161" s="9" t="str">
        <f t="shared" si="43"/>
        <v>01000000</v>
      </c>
      <c r="W161" s="9" t="str">
        <f t="shared" si="44"/>
        <v>00000001</v>
      </c>
      <c r="X161" s="9" t="str">
        <f t="shared" si="45"/>
        <v>40</v>
      </c>
      <c r="Y161" s="9" t="str">
        <f t="shared" si="46"/>
        <v>01</v>
      </c>
    </row>
    <row r="162" spans="1:36" x14ac:dyDescent="0.3"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K162" t="str">
        <f>_xlfn.XLOOKUP(B162,'Vic colour ref'!$A:$A,'Vic colour ref'!$D:$D,"")</f>
        <v>01</v>
      </c>
      <c r="L162" t="str">
        <f>_xlfn.XLOOKUP(C162,'Vic colour ref'!$A:$A,'Vic colour ref'!$D:$D,"")</f>
        <v>00</v>
      </c>
      <c r="M162" t="str">
        <f>_xlfn.XLOOKUP(D162,'Vic colour ref'!$A:$A,'Vic colour ref'!$D:$D,"")</f>
        <v>00</v>
      </c>
      <c r="N162" t="str">
        <f>_xlfn.XLOOKUP(E162,'Vic colour ref'!$A:$A,'Vic colour ref'!$D:$D,"")</f>
        <v>00</v>
      </c>
      <c r="O162" t="str">
        <f>_xlfn.XLOOKUP(F162,'Vic colour ref'!$A:$A,'Vic colour ref'!$D:$D,"")</f>
        <v>00</v>
      </c>
      <c r="P162" t="str">
        <f>_xlfn.XLOOKUP(G162,'Vic colour ref'!$A:$A,'Vic colour ref'!$D:$D,"")</f>
        <v>00</v>
      </c>
      <c r="Q162" t="str">
        <f>_xlfn.XLOOKUP(H162,'Vic colour ref'!$A:$A,'Vic colour ref'!$D:$D,"")</f>
        <v>00</v>
      </c>
      <c r="R162" t="str">
        <f>_xlfn.XLOOKUP(I162,'Vic colour ref'!$A:$A,'Vic colour ref'!$D:$D,"")</f>
        <v>01</v>
      </c>
      <c r="T162" t="str">
        <f t="shared" si="42"/>
        <v>0100000000000001</v>
      </c>
      <c r="V162" s="10" t="str">
        <f t="shared" si="43"/>
        <v>01000000</v>
      </c>
      <c r="W162" s="10" t="str">
        <f t="shared" si="44"/>
        <v>00000001</v>
      </c>
      <c r="X162" s="10" t="str">
        <f t="shared" si="45"/>
        <v>40</v>
      </c>
      <c r="Y162" s="10" t="str">
        <f t="shared" si="46"/>
        <v>01</v>
      </c>
    </row>
    <row r="163" spans="1:36" x14ac:dyDescent="0.3"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K163" t="str">
        <f>_xlfn.XLOOKUP(B163,'Vic colour ref'!$A:$A,'Vic colour ref'!$D:$D,"")</f>
        <v>01</v>
      </c>
      <c r="L163" t="str">
        <f>_xlfn.XLOOKUP(C163,'Vic colour ref'!$A:$A,'Vic colour ref'!$D:$D,"")</f>
        <v>00</v>
      </c>
      <c r="M163" t="str">
        <f>_xlfn.XLOOKUP(D163,'Vic colour ref'!$A:$A,'Vic colour ref'!$D:$D,"")</f>
        <v>00</v>
      </c>
      <c r="N163" t="str">
        <f>_xlfn.XLOOKUP(E163,'Vic colour ref'!$A:$A,'Vic colour ref'!$D:$D,"")</f>
        <v>00</v>
      </c>
      <c r="O163" t="str">
        <f>_xlfn.XLOOKUP(F163,'Vic colour ref'!$A:$A,'Vic colour ref'!$D:$D,"")</f>
        <v>00</v>
      </c>
      <c r="P163" t="str">
        <f>_xlfn.XLOOKUP(G163,'Vic colour ref'!$A:$A,'Vic colour ref'!$D:$D,"")</f>
        <v>00</v>
      </c>
      <c r="Q163" t="str">
        <f>_xlfn.XLOOKUP(H163,'Vic colour ref'!$A:$A,'Vic colour ref'!$D:$D,"")</f>
        <v>00</v>
      </c>
      <c r="R163" t="str">
        <f>_xlfn.XLOOKUP(I163,'Vic colour ref'!$A:$A,'Vic colour ref'!$D:$D,"")</f>
        <v>01</v>
      </c>
      <c r="T163" t="str">
        <f t="shared" si="42"/>
        <v>0100000000000001</v>
      </c>
      <c r="V163" s="8" t="str">
        <f t="shared" si="43"/>
        <v>01000000</v>
      </c>
      <c r="W163" s="8" t="str">
        <f t="shared" si="44"/>
        <v>00000001</v>
      </c>
      <c r="X163" s="8" t="str">
        <f t="shared" si="45"/>
        <v>40</v>
      </c>
      <c r="Y163" s="8" t="str">
        <f t="shared" si="46"/>
        <v>01</v>
      </c>
    </row>
    <row r="164" spans="1:36" x14ac:dyDescent="0.3"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K164" t="str">
        <f>_xlfn.XLOOKUP(B164,'Vic colour ref'!$A:$A,'Vic colour ref'!$D:$D,"")</f>
        <v>01</v>
      </c>
      <c r="L164" t="str">
        <f>_xlfn.XLOOKUP(C164,'Vic colour ref'!$A:$A,'Vic colour ref'!$D:$D,"")</f>
        <v>00</v>
      </c>
      <c r="M164" t="str">
        <f>_xlfn.XLOOKUP(D164,'Vic colour ref'!$A:$A,'Vic colour ref'!$D:$D,"")</f>
        <v>00</v>
      </c>
      <c r="N164" t="str">
        <f>_xlfn.XLOOKUP(E164,'Vic colour ref'!$A:$A,'Vic colour ref'!$D:$D,"")</f>
        <v>00</v>
      </c>
      <c r="O164" t="str">
        <f>_xlfn.XLOOKUP(F164,'Vic colour ref'!$A:$A,'Vic colour ref'!$D:$D,"")</f>
        <v>00</v>
      </c>
      <c r="P164" t="str">
        <f>_xlfn.XLOOKUP(G164,'Vic colour ref'!$A:$A,'Vic colour ref'!$D:$D,"")</f>
        <v>00</v>
      </c>
      <c r="Q164" t="str">
        <f>_xlfn.XLOOKUP(H164,'Vic colour ref'!$A:$A,'Vic colour ref'!$D:$D,"")</f>
        <v>00</v>
      </c>
      <c r="R164" t="str">
        <f>_xlfn.XLOOKUP(I164,'Vic colour ref'!$A:$A,'Vic colour ref'!$D:$D,"")</f>
        <v>01</v>
      </c>
      <c r="T164" t="str">
        <f t="shared" si="42"/>
        <v>0100000000000001</v>
      </c>
      <c r="V164" s="9" t="str">
        <f t="shared" si="43"/>
        <v>01000000</v>
      </c>
      <c r="W164" s="9" t="str">
        <f t="shared" si="44"/>
        <v>00000001</v>
      </c>
      <c r="X164" s="9" t="str">
        <f t="shared" si="45"/>
        <v>40</v>
      </c>
      <c r="Y164" s="9" t="str">
        <f t="shared" si="46"/>
        <v>01</v>
      </c>
    </row>
    <row r="165" spans="1:36" x14ac:dyDescent="0.3"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K165" t="str">
        <f>_xlfn.XLOOKUP(B165,'Vic colour ref'!$A:$A,'Vic colour ref'!$D:$D,"")</f>
        <v>01</v>
      </c>
      <c r="L165" t="str">
        <f>_xlfn.XLOOKUP(C165,'Vic colour ref'!$A:$A,'Vic colour ref'!$D:$D,"")</f>
        <v>00</v>
      </c>
      <c r="M165" t="str">
        <f>_xlfn.XLOOKUP(D165,'Vic colour ref'!$A:$A,'Vic colour ref'!$D:$D,"")</f>
        <v>00</v>
      </c>
      <c r="N165" t="str">
        <f>_xlfn.XLOOKUP(E165,'Vic colour ref'!$A:$A,'Vic colour ref'!$D:$D,"")</f>
        <v>00</v>
      </c>
      <c r="O165" t="str">
        <f>_xlfn.XLOOKUP(F165,'Vic colour ref'!$A:$A,'Vic colour ref'!$D:$D,"")</f>
        <v>00</v>
      </c>
      <c r="P165" t="str">
        <f>_xlfn.XLOOKUP(G165,'Vic colour ref'!$A:$A,'Vic colour ref'!$D:$D,"")</f>
        <v>00</v>
      </c>
      <c r="Q165" t="str">
        <f>_xlfn.XLOOKUP(H165,'Vic colour ref'!$A:$A,'Vic colour ref'!$D:$D,"")</f>
        <v>00</v>
      </c>
      <c r="R165" t="str">
        <f>_xlfn.XLOOKUP(I165,'Vic colour ref'!$A:$A,'Vic colour ref'!$D:$D,"")</f>
        <v>01</v>
      </c>
      <c r="T165" t="str">
        <f t="shared" si="42"/>
        <v>0100000000000001</v>
      </c>
      <c r="V165" s="9" t="str">
        <f t="shared" si="43"/>
        <v>01000000</v>
      </c>
      <c r="W165" s="9" t="str">
        <f t="shared" si="44"/>
        <v>00000001</v>
      </c>
      <c r="X165" s="9" t="str">
        <f t="shared" si="45"/>
        <v>40</v>
      </c>
      <c r="Y165" s="9" t="str">
        <f t="shared" si="46"/>
        <v>01</v>
      </c>
    </row>
    <row r="166" spans="1:36" x14ac:dyDescent="0.3"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K166" t="str">
        <f>_xlfn.XLOOKUP(B166,'Vic colour ref'!$A:$A,'Vic colour ref'!$D:$D,"")</f>
        <v>01</v>
      </c>
      <c r="L166" t="str">
        <f>_xlfn.XLOOKUP(C166,'Vic colour ref'!$A:$A,'Vic colour ref'!$D:$D,"")</f>
        <v>00</v>
      </c>
      <c r="M166" t="str">
        <f>_xlfn.XLOOKUP(D166,'Vic colour ref'!$A:$A,'Vic colour ref'!$D:$D,"")</f>
        <v>00</v>
      </c>
      <c r="N166" t="str">
        <f>_xlfn.XLOOKUP(E166,'Vic colour ref'!$A:$A,'Vic colour ref'!$D:$D,"")</f>
        <v>00</v>
      </c>
      <c r="O166" t="str">
        <f>_xlfn.XLOOKUP(F166,'Vic colour ref'!$A:$A,'Vic colour ref'!$D:$D,"")</f>
        <v>00</v>
      </c>
      <c r="P166" t="str">
        <f>_xlfn.XLOOKUP(G166,'Vic colour ref'!$A:$A,'Vic colour ref'!$D:$D,"")</f>
        <v>00</v>
      </c>
      <c r="Q166" t="str">
        <f>_xlfn.XLOOKUP(H166,'Vic colour ref'!$A:$A,'Vic colour ref'!$D:$D,"")</f>
        <v>00</v>
      </c>
      <c r="R166" t="str">
        <f>_xlfn.XLOOKUP(I166,'Vic colour ref'!$A:$A,'Vic colour ref'!$D:$D,"")</f>
        <v>01</v>
      </c>
      <c r="T166" t="str">
        <f t="shared" si="42"/>
        <v>0100000000000001</v>
      </c>
      <c r="V166" s="9" t="str">
        <f t="shared" si="43"/>
        <v>01000000</v>
      </c>
      <c r="W166" s="9" t="str">
        <f t="shared" si="44"/>
        <v>00000001</v>
      </c>
      <c r="X166" s="9" t="str">
        <f t="shared" si="45"/>
        <v>40</v>
      </c>
      <c r="Y166" s="9" t="str">
        <f t="shared" si="46"/>
        <v>01</v>
      </c>
    </row>
    <row r="167" spans="1:36" x14ac:dyDescent="0.3"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K167" t="str">
        <f>_xlfn.XLOOKUP(B167,'Vic colour ref'!$A:$A,'Vic colour ref'!$D:$D,"")</f>
        <v>01</v>
      </c>
      <c r="L167" t="str">
        <f>_xlfn.XLOOKUP(C167,'Vic colour ref'!$A:$A,'Vic colour ref'!$D:$D,"")</f>
        <v>00</v>
      </c>
      <c r="M167" t="str">
        <f>_xlfn.XLOOKUP(D167,'Vic colour ref'!$A:$A,'Vic colour ref'!$D:$D,"")</f>
        <v>00</v>
      </c>
      <c r="N167" t="str">
        <f>_xlfn.XLOOKUP(E167,'Vic colour ref'!$A:$A,'Vic colour ref'!$D:$D,"")</f>
        <v>00</v>
      </c>
      <c r="O167" t="str">
        <f>_xlfn.XLOOKUP(F167,'Vic colour ref'!$A:$A,'Vic colour ref'!$D:$D,"")</f>
        <v>00</v>
      </c>
      <c r="P167" t="str">
        <f>_xlfn.XLOOKUP(G167,'Vic colour ref'!$A:$A,'Vic colour ref'!$D:$D,"")</f>
        <v>00</v>
      </c>
      <c r="Q167" t="str">
        <f>_xlfn.XLOOKUP(H167,'Vic colour ref'!$A:$A,'Vic colour ref'!$D:$D,"")</f>
        <v>00</v>
      </c>
      <c r="R167" t="str">
        <f>_xlfn.XLOOKUP(I167,'Vic colour ref'!$A:$A,'Vic colour ref'!$D:$D,"")</f>
        <v>01</v>
      </c>
      <c r="T167" t="str">
        <f t="shared" si="42"/>
        <v>0100000000000001</v>
      </c>
      <c r="V167" s="9" t="str">
        <f t="shared" si="43"/>
        <v>01000000</v>
      </c>
      <c r="W167" s="9" t="str">
        <f t="shared" si="44"/>
        <v>00000001</v>
      </c>
      <c r="X167" s="9" t="str">
        <f t="shared" si="45"/>
        <v>40</v>
      </c>
      <c r="Y167" s="9" t="str">
        <f t="shared" si="46"/>
        <v>01</v>
      </c>
    </row>
    <row r="168" spans="1:36" x14ac:dyDescent="0.3"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K168" t="str">
        <f>_xlfn.XLOOKUP(B168,'Vic colour ref'!$A:$A,'Vic colour ref'!$D:$D,"")</f>
        <v>01</v>
      </c>
      <c r="L168" t="str">
        <f>_xlfn.XLOOKUP(C168,'Vic colour ref'!$A:$A,'Vic colour ref'!$D:$D,"")</f>
        <v>00</v>
      </c>
      <c r="M168" t="str">
        <f>_xlfn.XLOOKUP(D168,'Vic colour ref'!$A:$A,'Vic colour ref'!$D:$D,"")</f>
        <v>00</v>
      </c>
      <c r="N168" t="str">
        <f>_xlfn.XLOOKUP(E168,'Vic colour ref'!$A:$A,'Vic colour ref'!$D:$D,"")</f>
        <v>00</v>
      </c>
      <c r="O168" t="str">
        <f>_xlfn.XLOOKUP(F168,'Vic colour ref'!$A:$A,'Vic colour ref'!$D:$D,"")</f>
        <v>00</v>
      </c>
      <c r="P168" t="str">
        <f>_xlfn.XLOOKUP(G168,'Vic colour ref'!$A:$A,'Vic colour ref'!$D:$D,"")</f>
        <v>00</v>
      </c>
      <c r="Q168" t="str">
        <f>_xlfn.XLOOKUP(H168,'Vic colour ref'!$A:$A,'Vic colour ref'!$D:$D,"")</f>
        <v>00</v>
      </c>
      <c r="R168" t="str">
        <f>_xlfn.XLOOKUP(I168,'Vic colour ref'!$A:$A,'Vic colour ref'!$D:$D,"")</f>
        <v>01</v>
      </c>
      <c r="T168" t="str">
        <f t="shared" si="42"/>
        <v>0100000000000001</v>
      </c>
      <c r="V168" s="9" t="str">
        <f t="shared" si="43"/>
        <v>01000000</v>
      </c>
      <c r="W168" s="9" t="str">
        <f t="shared" si="44"/>
        <v>00000001</v>
      </c>
      <c r="X168" s="9" t="str">
        <f t="shared" si="45"/>
        <v>40</v>
      </c>
      <c r="Y168" s="9" t="str">
        <f t="shared" si="46"/>
        <v>01</v>
      </c>
    </row>
    <row r="169" spans="1:36" x14ac:dyDescent="0.3"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 t="str">
        <f>_xlfn.XLOOKUP(B169,'Vic colour ref'!$A:$A,'Vic colour ref'!$D:$D,"")</f>
        <v>01</v>
      </c>
      <c r="L169" t="str">
        <f>_xlfn.XLOOKUP(C169,'Vic colour ref'!$A:$A,'Vic colour ref'!$D:$D,"")</f>
        <v>01</v>
      </c>
      <c r="M169" t="str">
        <f>_xlfn.XLOOKUP(D169,'Vic colour ref'!$A:$A,'Vic colour ref'!$D:$D,"")</f>
        <v>01</v>
      </c>
      <c r="N169" t="str">
        <f>_xlfn.XLOOKUP(E169,'Vic colour ref'!$A:$A,'Vic colour ref'!$D:$D,"")</f>
        <v>01</v>
      </c>
      <c r="O169" t="str">
        <f>_xlfn.XLOOKUP(F169,'Vic colour ref'!$A:$A,'Vic colour ref'!$D:$D,"")</f>
        <v>01</v>
      </c>
      <c r="P169" t="str">
        <f>_xlfn.XLOOKUP(G169,'Vic colour ref'!$A:$A,'Vic colour ref'!$D:$D,"")</f>
        <v>01</v>
      </c>
      <c r="Q169" t="str">
        <f>_xlfn.XLOOKUP(H169,'Vic colour ref'!$A:$A,'Vic colour ref'!$D:$D,"")</f>
        <v>01</v>
      </c>
      <c r="R169" t="str">
        <f>_xlfn.XLOOKUP(I169,'Vic colour ref'!$A:$A,'Vic colour ref'!$D:$D,"")</f>
        <v>01</v>
      </c>
      <c r="T169" t="str">
        <f t="shared" si="42"/>
        <v>0101010101010101</v>
      </c>
      <c r="V169" s="9" t="str">
        <f t="shared" si="43"/>
        <v>01010101</v>
      </c>
      <c r="W169" s="9" t="str">
        <f t="shared" si="44"/>
        <v>01010101</v>
      </c>
      <c r="X169" s="9" t="str">
        <f t="shared" si="45"/>
        <v>55</v>
      </c>
      <c r="Y169" s="9" t="str">
        <f t="shared" si="46"/>
        <v>55</v>
      </c>
    </row>
    <row r="170" spans="1:36" x14ac:dyDescent="0.3"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 t="str">
        <f>_xlfn.XLOOKUP(B170,'Vic colour ref'!$A:$A,'Vic colour ref'!$D:$D,"")</f>
        <v>01</v>
      </c>
      <c r="L170" t="str">
        <f>_xlfn.XLOOKUP(C170,'Vic colour ref'!$A:$A,'Vic colour ref'!$D:$D,"")</f>
        <v>01</v>
      </c>
      <c r="M170" t="str">
        <f>_xlfn.XLOOKUP(D170,'Vic colour ref'!$A:$A,'Vic colour ref'!$D:$D,"")</f>
        <v>01</v>
      </c>
      <c r="N170" t="str">
        <f>_xlfn.XLOOKUP(E170,'Vic colour ref'!$A:$A,'Vic colour ref'!$D:$D,"")</f>
        <v>01</v>
      </c>
      <c r="O170" t="str">
        <f>_xlfn.XLOOKUP(F170,'Vic colour ref'!$A:$A,'Vic colour ref'!$D:$D,"")</f>
        <v>01</v>
      </c>
      <c r="P170" t="str">
        <f>_xlfn.XLOOKUP(G170,'Vic colour ref'!$A:$A,'Vic colour ref'!$D:$D,"")</f>
        <v>01</v>
      </c>
      <c r="Q170" t="str">
        <f>_xlfn.XLOOKUP(H170,'Vic colour ref'!$A:$A,'Vic colour ref'!$D:$D,"")</f>
        <v>01</v>
      </c>
      <c r="R170" t="str">
        <f>_xlfn.XLOOKUP(I170,'Vic colour ref'!$A:$A,'Vic colour ref'!$D:$D,"")</f>
        <v>01</v>
      </c>
      <c r="T170" t="str">
        <f t="shared" si="42"/>
        <v>0101010101010101</v>
      </c>
      <c r="V170" s="10" t="str">
        <f t="shared" si="43"/>
        <v>01010101</v>
      </c>
      <c r="W170" s="10" t="str">
        <f t="shared" si="44"/>
        <v>01010101</v>
      </c>
      <c r="X170" s="10" t="str">
        <f t="shared" si="45"/>
        <v>55</v>
      </c>
      <c r="Y170" s="10" t="str">
        <f t="shared" si="46"/>
        <v>55</v>
      </c>
    </row>
    <row r="171" spans="1:36" x14ac:dyDescent="0.3">
      <c r="A171" t="s">
        <v>506</v>
      </c>
      <c r="AJ171" t="str">
        <f>";"&amp;PROPER(A171)</f>
        <v>;Wall</v>
      </c>
    </row>
    <row r="172" spans="1:36" x14ac:dyDescent="0.3">
      <c r="B172">
        <v>0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0</v>
      </c>
      <c r="K172" t="str">
        <f>_xlfn.XLOOKUP(B172,'Vic colour ref'!$A:$A,'Vic colour ref'!$D:$D,"")</f>
        <v>00</v>
      </c>
      <c r="L172">
        <f>_xlfn.XLOOKUP(C172,'Vic colour ref'!$A:$A,'Vic colour ref'!$D:$D,"")</f>
        <v>11</v>
      </c>
      <c r="M172">
        <f>_xlfn.XLOOKUP(D172,'Vic colour ref'!$A:$A,'Vic colour ref'!$D:$D,"")</f>
        <v>11</v>
      </c>
      <c r="N172">
        <f>_xlfn.XLOOKUP(E172,'Vic colour ref'!$A:$A,'Vic colour ref'!$D:$D,"")</f>
        <v>11</v>
      </c>
      <c r="O172">
        <f>_xlfn.XLOOKUP(F172,'Vic colour ref'!$A:$A,'Vic colour ref'!$D:$D,"")</f>
        <v>11</v>
      </c>
      <c r="P172">
        <f>_xlfn.XLOOKUP(G172,'Vic colour ref'!$A:$A,'Vic colour ref'!$D:$D,"")</f>
        <v>11</v>
      </c>
      <c r="Q172">
        <f>_xlfn.XLOOKUP(H172,'Vic colour ref'!$A:$A,'Vic colour ref'!$D:$D,"")</f>
        <v>11</v>
      </c>
      <c r="R172" t="str">
        <f>_xlfn.XLOOKUP(I172,'Vic colour ref'!$A:$A,'Vic colour ref'!$D:$D,"")</f>
        <v>00</v>
      </c>
      <c r="T172" t="str">
        <f t="shared" si="42"/>
        <v>0011111111111100</v>
      </c>
      <c r="V172" s="8" t="str">
        <f>LEFT(T172,8)</f>
        <v>00111111</v>
      </c>
      <c r="W172" s="8" t="str">
        <f>RIGHT(T172,8)</f>
        <v>11111100</v>
      </c>
      <c r="X172" s="8" t="str">
        <f>BIN2HEX(V172,2)</f>
        <v>3F</v>
      </c>
      <c r="Y172" s="8" t="str">
        <f>BIN2HEX(W172,2)</f>
        <v>FC</v>
      </c>
      <c r="AA172" t="str" cm="1">
        <f t="array" ref="AA172:AH172">TRANSPOSE(X172:X179)</f>
        <v>3F</v>
      </c>
      <c r="AB172" t="str">
        <v>1F</v>
      </c>
      <c r="AC172" t="str">
        <v>15</v>
      </c>
      <c r="AD172" t="str">
        <v>00</v>
      </c>
      <c r="AE172" t="str">
        <v>FC</v>
      </c>
      <c r="AF172" t="str">
        <v>FC</v>
      </c>
      <c r="AG172" t="str">
        <v>54</v>
      </c>
      <c r="AH172" t="str">
        <v>00</v>
      </c>
      <c r="AJ172" t="str">
        <f>LOWER("!byte $"&amp;AA172&amp;", $"&amp;AB172&amp;", $"&amp;AC172&amp;", $"&amp;AD172&amp;", $"&amp;AE172&amp;", $"&amp;AF172&amp;", $"&amp;AG172&amp;", $"&amp;AH172)</f>
        <v>!byte $3f, $1f, $15, $00, $fc, $fc, $54, $00</v>
      </c>
    </row>
    <row r="173" spans="1:36" x14ac:dyDescent="0.3">
      <c r="B173">
        <v>0</v>
      </c>
      <c r="C173">
        <v>1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0</v>
      </c>
      <c r="K173" t="str">
        <f>_xlfn.XLOOKUP(B173,'Vic colour ref'!$A:$A,'Vic colour ref'!$D:$D,"")</f>
        <v>00</v>
      </c>
      <c r="L173" t="str">
        <f>_xlfn.XLOOKUP(C173,'Vic colour ref'!$A:$A,'Vic colour ref'!$D:$D,"")</f>
        <v>01</v>
      </c>
      <c r="M173">
        <f>_xlfn.XLOOKUP(D173,'Vic colour ref'!$A:$A,'Vic colour ref'!$D:$D,"")</f>
        <v>11</v>
      </c>
      <c r="N173">
        <f>_xlfn.XLOOKUP(E173,'Vic colour ref'!$A:$A,'Vic colour ref'!$D:$D,"")</f>
        <v>11</v>
      </c>
      <c r="O173">
        <f>_xlfn.XLOOKUP(F173,'Vic colour ref'!$A:$A,'Vic colour ref'!$D:$D,"")</f>
        <v>11</v>
      </c>
      <c r="P173">
        <f>_xlfn.XLOOKUP(G173,'Vic colour ref'!$A:$A,'Vic colour ref'!$D:$D,"")</f>
        <v>11</v>
      </c>
      <c r="Q173">
        <f>_xlfn.XLOOKUP(H173,'Vic colour ref'!$A:$A,'Vic colour ref'!$D:$D,"")</f>
        <v>11</v>
      </c>
      <c r="R173" t="str">
        <f>_xlfn.XLOOKUP(I173,'Vic colour ref'!$A:$A,'Vic colour ref'!$D:$D,"")</f>
        <v>00</v>
      </c>
      <c r="T173" t="str">
        <f t="shared" si="42"/>
        <v>0001111111111100</v>
      </c>
      <c r="V173" s="9" t="str">
        <f t="shared" ref="V173:V187" si="48">LEFT(T173,8)</f>
        <v>00011111</v>
      </c>
      <c r="W173" s="9" t="str">
        <f t="shared" ref="W173:W187" si="49">RIGHT(T173,8)</f>
        <v>11111100</v>
      </c>
      <c r="X173" s="9" t="str">
        <f t="shared" ref="X173:X187" si="50">BIN2HEX(V173,2)</f>
        <v>1F</v>
      </c>
      <c r="Y173" s="9" t="str">
        <f t="shared" ref="Y173:Y187" si="51">BIN2HEX(W173,2)</f>
        <v>FC</v>
      </c>
      <c r="AA173" t="str" cm="1">
        <f t="array" ref="AA173:AH173">TRANSPOSE(Y172:Y179)</f>
        <v>FC</v>
      </c>
      <c r="AB173" t="str">
        <v>FC</v>
      </c>
      <c r="AC173" t="str">
        <v>54</v>
      </c>
      <c r="AD173" t="str">
        <v>00</v>
      </c>
      <c r="AE173" t="str">
        <v>3F</v>
      </c>
      <c r="AF173" t="str">
        <v>1F</v>
      </c>
      <c r="AG173" t="str">
        <v>15</v>
      </c>
      <c r="AH173" t="str">
        <v>00</v>
      </c>
      <c r="AJ173" t="str">
        <f t="shared" ref="AJ173:AJ175" si="52">LOWER("!byte $"&amp;AA173&amp;", $"&amp;AB173&amp;", $"&amp;AC173&amp;", $"&amp;AD173&amp;", $"&amp;AE173&amp;", $"&amp;AF173&amp;", $"&amp;AG173&amp;", $"&amp;AH173)</f>
        <v>!byte $fc, $fc, $54, $00, $3f, $1f, $15, $00</v>
      </c>
    </row>
    <row r="174" spans="1:36" x14ac:dyDescent="0.3"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K174" t="str">
        <f>_xlfn.XLOOKUP(B174,'Vic colour ref'!$A:$A,'Vic colour ref'!$D:$D,"")</f>
        <v>00</v>
      </c>
      <c r="L174" t="str">
        <f>_xlfn.XLOOKUP(C174,'Vic colour ref'!$A:$A,'Vic colour ref'!$D:$D,"")</f>
        <v>01</v>
      </c>
      <c r="M174" t="str">
        <f>_xlfn.XLOOKUP(D174,'Vic colour ref'!$A:$A,'Vic colour ref'!$D:$D,"")</f>
        <v>01</v>
      </c>
      <c r="N174" t="str">
        <f>_xlfn.XLOOKUP(E174,'Vic colour ref'!$A:$A,'Vic colour ref'!$D:$D,"")</f>
        <v>01</v>
      </c>
      <c r="O174" t="str">
        <f>_xlfn.XLOOKUP(F174,'Vic colour ref'!$A:$A,'Vic colour ref'!$D:$D,"")</f>
        <v>01</v>
      </c>
      <c r="P174" t="str">
        <f>_xlfn.XLOOKUP(G174,'Vic colour ref'!$A:$A,'Vic colour ref'!$D:$D,"")</f>
        <v>01</v>
      </c>
      <c r="Q174" t="str">
        <f>_xlfn.XLOOKUP(H174,'Vic colour ref'!$A:$A,'Vic colour ref'!$D:$D,"")</f>
        <v>01</v>
      </c>
      <c r="R174" t="str">
        <f>_xlfn.XLOOKUP(I174,'Vic colour ref'!$A:$A,'Vic colour ref'!$D:$D,"")</f>
        <v>00</v>
      </c>
      <c r="T174" t="str">
        <f t="shared" si="42"/>
        <v>0001010101010100</v>
      </c>
      <c r="V174" s="9" t="str">
        <f t="shared" si="48"/>
        <v>00010101</v>
      </c>
      <c r="W174" s="9" t="str">
        <f t="shared" si="49"/>
        <v>01010100</v>
      </c>
      <c r="X174" s="9" t="str">
        <f t="shared" si="50"/>
        <v>15</v>
      </c>
      <c r="Y174" s="9" t="str">
        <f t="shared" si="51"/>
        <v>54</v>
      </c>
      <c r="AA174" t="str" cm="1">
        <f t="array" ref="AA174:AH174">TRANSPOSE(X180:X187)</f>
        <v>3F</v>
      </c>
      <c r="AB174" t="str">
        <v>1F</v>
      </c>
      <c r="AC174" t="str">
        <v>15</v>
      </c>
      <c r="AD174" t="str">
        <v>00</v>
      </c>
      <c r="AE174" t="str">
        <v>FC</v>
      </c>
      <c r="AF174" t="str">
        <v>FC</v>
      </c>
      <c r="AG174" t="str">
        <v>54</v>
      </c>
      <c r="AH174" t="str">
        <v>00</v>
      </c>
      <c r="AJ174" t="str">
        <f t="shared" si="52"/>
        <v>!byte $3f, $1f, $15, $00, $fc, $fc, $54, $00</v>
      </c>
    </row>
    <row r="175" spans="1:36" x14ac:dyDescent="0.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K175" t="str">
        <f>_xlfn.XLOOKUP(B175,'Vic colour ref'!$A:$A,'Vic colour ref'!$D:$D,"")</f>
        <v>00</v>
      </c>
      <c r="L175" t="str">
        <f>_xlfn.XLOOKUP(C175,'Vic colour ref'!$A:$A,'Vic colour ref'!$D:$D,"")</f>
        <v>00</v>
      </c>
      <c r="M175" t="str">
        <f>_xlfn.XLOOKUP(D175,'Vic colour ref'!$A:$A,'Vic colour ref'!$D:$D,"")</f>
        <v>00</v>
      </c>
      <c r="N175" t="str">
        <f>_xlfn.XLOOKUP(E175,'Vic colour ref'!$A:$A,'Vic colour ref'!$D:$D,"")</f>
        <v>00</v>
      </c>
      <c r="O175" t="str">
        <f>_xlfn.XLOOKUP(F175,'Vic colour ref'!$A:$A,'Vic colour ref'!$D:$D,"")</f>
        <v>00</v>
      </c>
      <c r="P175" t="str">
        <f>_xlfn.XLOOKUP(G175,'Vic colour ref'!$A:$A,'Vic colour ref'!$D:$D,"")</f>
        <v>00</v>
      </c>
      <c r="Q175" t="str">
        <f>_xlfn.XLOOKUP(H175,'Vic colour ref'!$A:$A,'Vic colour ref'!$D:$D,"")</f>
        <v>00</v>
      </c>
      <c r="R175" t="str">
        <f>_xlfn.XLOOKUP(I175,'Vic colour ref'!$A:$A,'Vic colour ref'!$D:$D,"")</f>
        <v>00</v>
      </c>
      <c r="T175" t="str">
        <f t="shared" si="42"/>
        <v>0000000000000000</v>
      </c>
      <c r="V175" s="9" t="str">
        <f t="shared" si="48"/>
        <v>00000000</v>
      </c>
      <c r="W175" s="9" t="str">
        <f t="shared" si="49"/>
        <v>00000000</v>
      </c>
      <c r="X175" s="9" t="str">
        <f t="shared" si="50"/>
        <v>00</v>
      </c>
      <c r="Y175" s="9" t="str">
        <f t="shared" si="51"/>
        <v>00</v>
      </c>
      <c r="AA175" t="str" cm="1">
        <f t="array" ref="AA175:AH175">TRANSPOSE(Y180:Y187)</f>
        <v>FC</v>
      </c>
      <c r="AB175" t="str">
        <v>FC</v>
      </c>
      <c r="AC175" t="str">
        <v>54</v>
      </c>
      <c r="AD175" t="str">
        <v>00</v>
      </c>
      <c r="AE175" t="str">
        <v>3F</v>
      </c>
      <c r="AF175" t="str">
        <v>1F</v>
      </c>
      <c r="AG175" t="str">
        <v>15</v>
      </c>
      <c r="AH175" t="str">
        <v>00</v>
      </c>
      <c r="AJ175" t="str">
        <f t="shared" si="52"/>
        <v>!byte $fc, $fc, $54, $00, $3f, $1f, $15, $00</v>
      </c>
    </row>
    <row r="176" spans="1:36" x14ac:dyDescent="0.3">
      <c r="B176">
        <v>3</v>
      </c>
      <c r="C176">
        <v>3</v>
      </c>
      <c r="D176">
        <v>3</v>
      </c>
      <c r="E176">
        <v>0</v>
      </c>
      <c r="F176">
        <v>0</v>
      </c>
      <c r="G176">
        <v>3</v>
      </c>
      <c r="H176">
        <v>3</v>
      </c>
      <c r="I176">
        <v>3</v>
      </c>
      <c r="K176">
        <f>_xlfn.XLOOKUP(B176,'Vic colour ref'!$A:$A,'Vic colour ref'!$D:$D,"")</f>
        <v>11</v>
      </c>
      <c r="L176">
        <f>_xlfn.XLOOKUP(C176,'Vic colour ref'!$A:$A,'Vic colour ref'!$D:$D,"")</f>
        <v>11</v>
      </c>
      <c r="M176">
        <f>_xlfn.XLOOKUP(D176,'Vic colour ref'!$A:$A,'Vic colour ref'!$D:$D,"")</f>
        <v>11</v>
      </c>
      <c r="N176" t="str">
        <f>_xlfn.XLOOKUP(E176,'Vic colour ref'!$A:$A,'Vic colour ref'!$D:$D,"")</f>
        <v>00</v>
      </c>
      <c r="O176" t="str">
        <f>_xlfn.XLOOKUP(F176,'Vic colour ref'!$A:$A,'Vic colour ref'!$D:$D,"")</f>
        <v>00</v>
      </c>
      <c r="P176">
        <f>_xlfn.XLOOKUP(G176,'Vic colour ref'!$A:$A,'Vic colour ref'!$D:$D,"")</f>
        <v>11</v>
      </c>
      <c r="Q176">
        <f>_xlfn.XLOOKUP(H176,'Vic colour ref'!$A:$A,'Vic colour ref'!$D:$D,"")</f>
        <v>11</v>
      </c>
      <c r="R176">
        <f>_xlfn.XLOOKUP(I176,'Vic colour ref'!$A:$A,'Vic colour ref'!$D:$D,"")</f>
        <v>11</v>
      </c>
      <c r="T176" t="str">
        <f t="shared" si="42"/>
        <v>1111110000111111</v>
      </c>
      <c r="V176" s="9" t="str">
        <f t="shared" si="48"/>
        <v>11111100</v>
      </c>
      <c r="W176" s="9" t="str">
        <f t="shared" si="49"/>
        <v>00111111</v>
      </c>
      <c r="X176" s="9" t="str">
        <f t="shared" si="50"/>
        <v>FC</v>
      </c>
      <c r="Y176" s="9" t="str">
        <f t="shared" si="51"/>
        <v>3F</v>
      </c>
    </row>
    <row r="177" spans="1:36" x14ac:dyDescent="0.3">
      <c r="B177">
        <v>3</v>
      </c>
      <c r="C177">
        <v>3</v>
      </c>
      <c r="D177">
        <v>3</v>
      </c>
      <c r="E177">
        <v>0</v>
      </c>
      <c r="F177">
        <v>0</v>
      </c>
      <c r="G177">
        <v>1</v>
      </c>
      <c r="H177">
        <v>3</v>
      </c>
      <c r="I177">
        <v>3</v>
      </c>
      <c r="K177">
        <f>_xlfn.XLOOKUP(B177,'Vic colour ref'!$A:$A,'Vic colour ref'!$D:$D,"")</f>
        <v>11</v>
      </c>
      <c r="L177">
        <f>_xlfn.XLOOKUP(C177,'Vic colour ref'!$A:$A,'Vic colour ref'!$D:$D,"")</f>
        <v>11</v>
      </c>
      <c r="M177">
        <f>_xlfn.XLOOKUP(D177,'Vic colour ref'!$A:$A,'Vic colour ref'!$D:$D,"")</f>
        <v>11</v>
      </c>
      <c r="N177" t="str">
        <f>_xlfn.XLOOKUP(E177,'Vic colour ref'!$A:$A,'Vic colour ref'!$D:$D,"")</f>
        <v>00</v>
      </c>
      <c r="O177" t="str">
        <f>_xlfn.XLOOKUP(F177,'Vic colour ref'!$A:$A,'Vic colour ref'!$D:$D,"")</f>
        <v>00</v>
      </c>
      <c r="P177" t="str">
        <f>_xlfn.XLOOKUP(G177,'Vic colour ref'!$A:$A,'Vic colour ref'!$D:$D,"")</f>
        <v>01</v>
      </c>
      <c r="Q177">
        <f>_xlfn.XLOOKUP(H177,'Vic colour ref'!$A:$A,'Vic colour ref'!$D:$D,"")</f>
        <v>11</v>
      </c>
      <c r="R177">
        <f>_xlfn.XLOOKUP(I177,'Vic colour ref'!$A:$A,'Vic colour ref'!$D:$D,"")</f>
        <v>11</v>
      </c>
      <c r="T177" t="str">
        <f t="shared" si="42"/>
        <v>1111110000011111</v>
      </c>
      <c r="V177" s="9" t="str">
        <f t="shared" si="48"/>
        <v>11111100</v>
      </c>
      <c r="W177" s="9" t="str">
        <f t="shared" si="49"/>
        <v>00011111</v>
      </c>
      <c r="X177" s="9" t="str">
        <f t="shared" si="50"/>
        <v>FC</v>
      </c>
      <c r="Y177" s="9" t="str">
        <f t="shared" si="51"/>
        <v>1F</v>
      </c>
    </row>
    <row r="178" spans="1:36" x14ac:dyDescent="0.3">
      <c r="B178">
        <v>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K178" t="str">
        <f>_xlfn.XLOOKUP(B178,'Vic colour ref'!$A:$A,'Vic colour ref'!$D:$D,"")</f>
        <v>01</v>
      </c>
      <c r="L178" t="str">
        <f>_xlfn.XLOOKUP(C178,'Vic colour ref'!$A:$A,'Vic colour ref'!$D:$D,"")</f>
        <v>01</v>
      </c>
      <c r="M178" t="str">
        <f>_xlfn.XLOOKUP(D178,'Vic colour ref'!$A:$A,'Vic colour ref'!$D:$D,"")</f>
        <v>01</v>
      </c>
      <c r="N178" t="str">
        <f>_xlfn.XLOOKUP(E178,'Vic colour ref'!$A:$A,'Vic colour ref'!$D:$D,"")</f>
        <v>00</v>
      </c>
      <c r="O178" t="str">
        <f>_xlfn.XLOOKUP(F178,'Vic colour ref'!$A:$A,'Vic colour ref'!$D:$D,"")</f>
        <v>00</v>
      </c>
      <c r="P178" t="str">
        <f>_xlfn.XLOOKUP(G178,'Vic colour ref'!$A:$A,'Vic colour ref'!$D:$D,"")</f>
        <v>01</v>
      </c>
      <c r="Q178" t="str">
        <f>_xlfn.XLOOKUP(H178,'Vic colour ref'!$A:$A,'Vic colour ref'!$D:$D,"")</f>
        <v>01</v>
      </c>
      <c r="R178" t="str">
        <f>_xlfn.XLOOKUP(I178,'Vic colour ref'!$A:$A,'Vic colour ref'!$D:$D,"")</f>
        <v>01</v>
      </c>
      <c r="T178" t="str">
        <f t="shared" si="42"/>
        <v>0101010000010101</v>
      </c>
      <c r="V178" s="9" t="str">
        <f t="shared" si="48"/>
        <v>01010100</v>
      </c>
      <c r="W178" s="9" t="str">
        <f t="shared" si="49"/>
        <v>00010101</v>
      </c>
      <c r="X178" s="9" t="str">
        <f t="shared" si="50"/>
        <v>54</v>
      </c>
      <c r="Y178" s="9" t="str">
        <f t="shared" si="51"/>
        <v>15</v>
      </c>
    </row>
    <row r="179" spans="1:36" x14ac:dyDescent="0.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K179" t="str">
        <f>_xlfn.XLOOKUP(B179,'Vic colour ref'!$A:$A,'Vic colour ref'!$D:$D,"")</f>
        <v>00</v>
      </c>
      <c r="L179" t="str">
        <f>_xlfn.XLOOKUP(C179,'Vic colour ref'!$A:$A,'Vic colour ref'!$D:$D,"")</f>
        <v>00</v>
      </c>
      <c r="M179" t="str">
        <f>_xlfn.XLOOKUP(D179,'Vic colour ref'!$A:$A,'Vic colour ref'!$D:$D,"")</f>
        <v>00</v>
      </c>
      <c r="N179" t="str">
        <f>_xlfn.XLOOKUP(E179,'Vic colour ref'!$A:$A,'Vic colour ref'!$D:$D,"")</f>
        <v>00</v>
      </c>
      <c r="O179" t="str">
        <f>_xlfn.XLOOKUP(F179,'Vic colour ref'!$A:$A,'Vic colour ref'!$D:$D,"")</f>
        <v>00</v>
      </c>
      <c r="P179" t="str">
        <f>_xlfn.XLOOKUP(G179,'Vic colour ref'!$A:$A,'Vic colour ref'!$D:$D,"")</f>
        <v>00</v>
      </c>
      <c r="Q179" t="str">
        <f>_xlfn.XLOOKUP(H179,'Vic colour ref'!$A:$A,'Vic colour ref'!$D:$D,"")</f>
        <v>00</v>
      </c>
      <c r="R179" t="str">
        <f>_xlfn.XLOOKUP(I179,'Vic colour ref'!$A:$A,'Vic colour ref'!$D:$D,"")</f>
        <v>00</v>
      </c>
      <c r="T179" t="str">
        <f t="shared" si="42"/>
        <v>0000000000000000</v>
      </c>
      <c r="V179" s="10" t="str">
        <f t="shared" si="48"/>
        <v>00000000</v>
      </c>
      <c r="W179" s="10" t="str">
        <f t="shared" si="49"/>
        <v>00000000</v>
      </c>
      <c r="X179" s="10" t="str">
        <f t="shared" si="50"/>
        <v>00</v>
      </c>
      <c r="Y179" s="10" t="str">
        <f t="shared" si="51"/>
        <v>00</v>
      </c>
    </row>
    <row r="180" spans="1:36" x14ac:dyDescent="0.3">
      <c r="B180">
        <v>0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0</v>
      </c>
      <c r="K180" t="str">
        <f>_xlfn.XLOOKUP(B180,'Vic colour ref'!$A:$A,'Vic colour ref'!$D:$D,"")</f>
        <v>00</v>
      </c>
      <c r="L180">
        <f>_xlfn.XLOOKUP(C180,'Vic colour ref'!$A:$A,'Vic colour ref'!$D:$D,"")</f>
        <v>11</v>
      </c>
      <c r="M180">
        <f>_xlfn.XLOOKUP(D180,'Vic colour ref'!$A:$A,'Vic colour ref'!$D:$D,"")</f>
        <v>11</v>
      </c>
      <c r="N180">
        <f>_xlfn.XLOOKUP(E180,'Vic colour ref'!$A:$A,'Vic colour ref'!$D:$D,"")</f>
        <v>11</v>
      </c>
      <c r="O180">
        <f>_xlfn.XLOOKUP(F180,'Vic colour ref'!$A:$A,'Vic colour ref'!$D:$D,"")</f>
        <v>11</v>
      </c>
      <c r="P180">
        <f>_xlfn.XLOOKUP(G180,'Vic colour ref'!$A:$A,'Vic colour ref'!$D:$D,"")</f>
        <v>11</v>
      </c>
      <c r="Q180">
        <f>_xlfn.XLOOKUP(H180,'Vic colour ref'!$A:$A,'Vic colour ref'!$D:$D,"")</f>
        <v>11</v>
      </c>
      <c r="R180" t="str">
        <f>_xlfn.XLOOKUP(I180,'Vic colour ref'!$A:$A,'Vic colour ref'!$D:$D,"")</f>
        <v>00</v>
      </c>
      <c r="T180" t="str">
        <f t="shared" si="42"/>
        <v>0011111111111100</v>
      </c>
      <c r="V180" s="8" t="str">
        <f t="shared" si="48"/>
        <v>00111111</v>
      </c>
      <c r="W180" s="8" t="str">
        <f t="shared" si="49"/>
        <v>11111100</v>
      </c>
      <c r="X180" s="8" t="str">
        <f t="shared" si="50"/>
        <v>3F</v>
      </c>
      <c r="Y180" s="8" t="str">
        <f t="shared" si="51"/>
        <v>FC</v>
      </c>
    </row>
    <row r="181" spans="1:36" x14ac:dyDescent="0.3">
      <c r="B181">
        <v>0</v>
      </c>
      <c r="C181">
        <v>1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0</v>
      </c>
      <c r="K181" t="str">
        <f>_xlfn.XLOOKUP(B181,'Vic colour ref'!$A:$A,'Vic colour ref'!$D:$D,"")</f>
        <v>00</v>
      </c>
      <c r="L181" t="str">
        <f>_xlfn.XLOOKUP(C181,'Vic colour ref'!$A:$A,'Vic colour ref'!$D:$D,"")</f>
        <v>01</v>
      </c>
      <c r="M181">
        <f>_xlfn.XLOOKUP(D181,'Vic colour ref'!$A:$A,'Vic colour ref'!$D:$D,"")</f>
        <v>11</v>
      </c>
      <c r="N181">
        <f>_xlfn.XLOOKUP(E181,'Vic colour ref'!$A:$A,'Vic colour ref'!$D:$D,"")</f>
        <v>11</v>
      </c>
      <c r="O181">
        <f>_xlfn.XLOOKUP(F181,'Vic colour ref'!$A:$A,'Vic colour ref'!$D:$D,"")</f>
        <v>11</v>
      </c>
      <c r="P181">
        <f>_xlfn.XLOOKUP(G181,'Vic colour ref'!$A:$A,'Vic colour ref'!$D:$D,"")</f>
        <v>11</v>
      </c>
      <c r="Q181">
        <f>_xlfn.XLOOKUP(H181,'Vic colour ref'!$A:$A,'Vic colour ref'!$D:$D,"")</f>
        <v>11</v>
      </c>
      <c r="R181" t="str">
        <f>_xlfn.XLOOKUP(I181,'Vic colour ref'!$A:$A,'Vic colour ref'!$D:$D,"")</f>
        <v>00</v>
      </c>
      <c r="T181" t="str">
        <f t="shared" si="42"/>
        <v>0001111111111100</v>
      </c>
      <c r="V181" s="9" t="str">
        <f t="shared" si="48"/>
        <v>00011111</v>
      </c>
      <c r="W181" s="9" t="str">
        <f t="shared" si="49"/>
        <v>11111100</v>
      </c>
      <c r="X181" s="9" t="str">
        <f t="shared" si="50"/>
        <v>1F</v>
      </c>
      <c r="Y181" s="9" t="str">
        <f t="shared" si="51"/>
        <v>FC</v>
      </c>
    </row>
    <row r="182" spans="1:36" x14ac:dyDescent="0.3"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</v>
      </c>
      <c r="K182" t="str">
        <f>_xlfn.XLOOKUP(B182,'Vic colour ref'!$A:$A,'Vic colour ref'!$D:$D,"")</f>
        <v>00</v>
      </c>
      <c r="L182" t="str">
        <f>_xlfn.XLOOKUP(C182,'Vic colour ref'!$A:$A,'Vic colour ref'!$D:$D,"")</f>
        <v>01</v>
      </c>
      <c r="M182" t="str">
        <f>_xlfn.XLOOKUP(D182,'Vic colour ref'!$A:$A,'Vic colour ref'!$D:$D,"")</f>
        <v>01</v>
      </c>
      <c r="N182" t="str">
        <f>_xlfn.XLOOKUP(E182,'Vic colour ref'!$A:$A,'Vic colour ref'!$D:$D,"")</f>
        <v>01</v>
      </c>
      <c r="O182" t="str">
        <f>_xlfn.XLOOKUP(F182,'Vic colour ref'!$A:$A,'Vic colour ref'!$D:$D,"")</f>
        <v>01</v>
      </c>
      <c r="P182" t="str">
        <f>_xlfn.XLOOKUP(G182,'Vic colour ref'!$A:$A,'Vic colour ref'!$D:$D,"")</f>
        <v>01</v>
      </c>
      <c r="Q182" t="str">
        <f>_xlfn.XLOOKUP(H182,'Vic colour ref'!$A:$A,'Vic colour ref'!$D:$D,"")</f>
        <v>01</v>
      </c>
      <c r="R182" t="str">
        <f>_xlfn.XLOOKUP(I182,'Vic colour ref'!$A:$A,'Vic colour ref'!$D:$D,"")</f>
        <v>00</v>
      </c>
      <c r="T182" t="str">
        <f t="shared" si="42"/>
        <v>0001010101010100</v>
      </c>
      <c r="V182" s="9" t="str">
        <f t="shared" si="48"/>
        <v>00010101</v>
      </c>
      <c r="W182" s="9" t="str">
        <f t="shared" si="49"/>
        <v>01010100</v>
      </c>
      <c r="X182" s="9" t="str">
        <f t="shared" si="50"/>
        <v>15</v>
      </c>
      <c r="Y182" s="9" t="str">
        <f t="shared" si="51"/>
        <v>54</v>
      </c>
    </row>
    <row r="183" spans="1:36" x14ac:dyDescent="0.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K183" t="str">
        <f>_xlfn.XLOOKUP(B183,'Vic colour ref'!$A:$A,'Vic colour ref'!$D:$D,"")</f>
        <v>00</v>
      </c>
      <c r="L183" t="str">
        <f>_xlfn.XLOOKUP(C183,'Vic colour ref'!$A:$A,'Vic colour ref'!$D:$D,"")</f>
        <v>00</v>
      </c>
      <c r="M183" t="str">
        <f>_xlfn.XLOOKUP(D183,'Vic colour ref'!$A:$A,'Vic colour ref'!$D:$D,"")</f>
        <v>00</v>
      </c>
      <c r="N183" t="str">
        <f>_xlfn.XLOOKUP(E183,'Vic colour ref'!$A:$A,'Vic colour ref'!$D:$D,"")</f>
        <v>00</v>
      </c>
      <c r="O183" t="str">
        <f>_xlfn.XLOOKUP(F183,'Vic colour ref'!$A:$A,'Vic colour ref'!$D:$D,"")</f>
        <v>00</v>
      </c>
      <c r="P183" t="str">
        <f>_xlfn.XLOOKUP(G183,'Vic colour ref'!$A:$A,'Vic colour ref'!$D:$D,"")</f>
        <v>00</v>
      </c>
      <c r="Q183" t="str">
        <f>_xlfn.XLOOKUP(H183,'Vic colour ref'!$A:$A,'Vic colour ref'!$D:$D,"")</f>
        <v>00</v>
      </c>
      <c r="R183" t="str">
        <f>_xlfn.XLOOKUP(I183,'Vic colour ref'!$A:$A,'Vic colour ref'!$D:$D,"")</f>
        <v>00</v>
      </c>
      <c r="T183" t="str">
        <f t="shared" si="42"/>
        <v>0000000000000000</v>
      </c>
      <c r="V183" s="9" t="str">
        <f t="shared" si="48"/>
        <v>00000000</v>
      </c>
      <c r="W183" s="9" t="str">
        <f t="shared" si="49"/>
        <v>00000000</v>
      </c>
      <c r="X183" s="9" t="str">
        <f t="shared" si="50"/>
        <v>00</v>
      </c>
      <c r="Y183" s="9" t="str">
        <f t="shared" si="51"/>
        <v>00</v>
      </c>
    </row>
    <row r="184" spans="1:36" x14ac:dyDescent="0.3">
      <c r="B184">
        <v>3</v>
      </c>
      <c r="C184">
        <v>3</v>
      </c>
      <c r="D184">
        <v>3</v>
      </c>
      <c r="E184">
        <v>0</v>
      </c>
      <c r="F184">
        <v>0</v>
      </c>
      <c r="G184">
        <v>3</v>
      </c>
      <c r="H184">
        <v>3</v>
      </c>
      <c r="I184">
        <v>3</v>
      </c>
      <c r="K184">
        <f>_xlfn.XLOOKUP(B184,'Vic colour ref'!$A:$A,'Vic colour ref'!$D:$D,"")</f>
        <v>11</v>
      </c>
      <c r="L184">
        <f>_xlfn.XLOOKUP(C184,'Vic colour ref'!$A:$A,'Vic colour ref'!$D:$D,"")</f>
        <v>11</v>
      </c>
      <c r="M184">
        <f>_xlfn.XLOOKUP(D184,'Vic colour ref'!$A:$A,'Vic colour ref'!$D:$D,"")</f>
        <v>11</v>
      </c>
      <c r="N184" t="str">
        <f>_xlfn.XLOOKUP(E184,'Vic colour ref'!$A:$A,'Vic colour ref'!$D:$D,"")</f>
        <v>00</v>
      </c>
      <c r="O184" t="str">
        <f>_xlfn.XLOOKUP(F184,'Vic colour ref'!$A:$A,'Vic colour ref'!$D:$D,"")</f>
        <v>00</v>
      </c>
      <c r="P184">
        <f>_xlfn.XLOOKUP(G184,'Vic colour ref'!$A:$A,'Vic colour ref'!$D:$D,"")</f>
        <v>11</v>
      </c>
      <c r="Q184">
        <f>_xlfn.XLOOKUP(H184,'Vic colour ref'!$A:$A,'Vic colour ref'!$D:$D,"")</f>
        <v>11</v>
      </c>
      <c r="R184">
        <f>_xlfn.XLOOKUP(I184,'Vic colour ref'!$A:$A,'Vic colour ref'!$D:$D,"")</f>
        <v>11</v>
      </c>
      <c r="T184" t="str">
        <f t="shared" si="42"/>
        <v>1111110000111111</v>
      </c>
      <c r="V184" s="9" t="str">
        <f t="shared" si="48"/>
        <v>11111100</v>
      </c>
      <c r="W184" s="9" t="str">
        <f t="shared" si="49"/>
        <v>00111111</v>
      </c>
      <c r="X184" s="9" t="str">
        <f t="shared" si="50"/>
        <v>FC</v>
      </c>
      <c r="Y184" s="9" t="str">
        <f t="shared" si="51"/>
        <v>3F</v>
      </c>
    </row>
    <row r="185" spans="1:36" x14ac:dyDescent="0.3">
      <c r="B185">
        <v>3</v>
      </c>
      <c r="C185">
        <v>3</v>
      </c>
      <c r="D185">
        <v>3</v>
      </c>
      <c r="E185">
        <v>0</v>
      </c>
      <c r="F185">
        <v>0</v>
      </c>
      <c r="G185">
        <v>1</v>
      </c>
      <c r="H185">
        <v>3</v>
      </c>
      <c r="I185">
        <v>3</v>
      </c>
      <c r="K185">
        <f>_xlfn.XLOOKUP(B185,'Vic colour ref'!$A:$A,'Vic colour ref'!$D:$D,"")</f>
        <v>11</v>
      </c>
      <c r="L185">
        <f>_xlfn.XLOOKUP(C185,'Vic colour ref'!$A:$A,'Vic colour ref'!$D:$D,"")</f>
        <v>11</v>
      </c>
      <c r="M185">
        <f>_xlfn.XLOOKUP(D185,'Vic colour ref'!$A:$A,'Vic colour ref'!$D:$D,"")</f>
        <v>11</v>
      </c>
      <c r="N185" t="str">
        <f>_xlfn.XLOOKUP(E185,'Vic colour ref'!$A:$A,'Vic colour ref'!$D:$D,"")</f>
        <v>00</v>
      </c>
      <c r="O185" t="str">
        <f>_xlfn.XLOOKUP(F185,'Vic colour ref'!$A:$A,'Vic colour ref'!$D:$D,"")</f>
        <v>00</v>
      </c>
      <c r="P185" t="str">
        <f>_xlfn.XLOOKUP(G185,'Vic colour ref'!$A:$A,'Vic colour ref'!$D:$D,"")</f>
        <v>01</v>
      </c>
      <c r="Q185">
        <f>_xlfn.XLOOKUP(H185,'Vic colour ref'!$A:$A,'Vic colour ref'!$D:$D,"")</f>
        <v>11</v>
      </c>
      <c r="R185">
        <f>_xlfn.XLOOKUP(I185,'Vic colour ref'!$A:$A,'Vic colour ref'!$D:$D,"")</f>
        <v>11</v>
      </c>
      <c r="T185" t="str">
        <f t="shared" si="42"/>
        <v>1111110000011111</v>
      </c>
      <c r="V185" s="9" t="str">
        <f t="shared" si="48"/>
        <v>11111100</v>
      </c>
      <c r="W185" s="9" t="str">
        <f t="shared" si="49"/>
        <v>00011111</v>
      </c>
      <c r="X185" s="9" t="str">
        <f t="shared" si="50"/>
        <v>FC</v>
      </c>
      <c r="Y185" s="9" t="str">
        <f t="shared" si="51"/>
        <v>1F</v>
      </c>
    </row>
    <row r="186" spans="1:36" x14ac:dyDescent="0.3"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K186" t="str">
        <f>_xlfn.XLOOKUP(B186,'Vic colour ref'!$A:$A,'Vic colour ref'!$D:$D,"")</f>
        <v>01</v>
      </c>
      <c r="L186" t="str">
        <f>_xlfn.XLOOKUP(C186,'Vic colour ref'!$A:$A,'Vic colour ref'!$D:$D,"")</f>
        <v>01</v>
      </c>
      <c r="M186" t="str">
        <f>_xlfn.XLOOKUP(D186,'Vic colour ref'!$A:$A,'Vic colour ref'!$D:$D,"")</f>
        <v>01</v>
      </c>
      <c r="N186" t="str">
        <f>_xlfn.XLOOKUP(E186,'Vic colour ref'!$A:$A,'Vic colour ref'!$D:$D,"")</f>
        <v>00</v>
      </c>
      <c r="O186" t="str">
        <f>_xlfn.XLOOKUP(F186,'Vic colour ref'!$A:$A,'Vic colour ref'!$D:$D,"")</f>
        <v>00</v>
      </c>
      <c r="P186" t="str">
        <f>_xlfn.XLOOKUP(G186,'Vic colour ref'!$A:$A,'Vic colour ref'!$D:$D,"")</f>
        <v>01</v>
      </c>
      <c r="Q186" t="str">
        <f>_xlfn.XLOOKUP(H186,'Vic colour ref'!$A:$A,'Vic colour ref'!$D:$D,"")</f>
        <v>01</v>
      </c>
      <c r="R186" t="str">
        <f>_xlfn.XLOOKUP(I186,'Vic colour ref'!$A:$A,'Vic colour ref'!$D:$D,"")</f>
        <v>01</v>
      </c>
      <c r="T186" t="str">
        <f t="shared" si="42"/>
        <v>0101010000010101</v>
      </c>
      <c r="V186" s="9" t="str">
        <f t="shared" si="48"/>
        <v>01010100</v>
      </c>
      <c r="W186" s="9" t="str">
        <f t="shared" si="49"/>
        <v>00010101</v>
      </c>
      <c r="X186" s="9" t="str">
        <f t="shared" si="50"/>
        <v>54</v>
      </c>
      <c r="Y186" s="9" t="str">
        <f t="shared" si="51"/>
        <v>15</v>
      </c>
    </row>
    <row r="187" spans="1:36" x14ac:dyDescent="0.3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K187" t="str">
        <f>_xlfn.XLOOKUP(B187,'Vic colour ref'!$A:$A,'Vic colour ref'!$D:$D,"")</f>
        <v>00</v>
      </c>
      <c r="L187" t="str">
        <f>_xlfn.XLOOKUP(C187,'Vic colour ref'!$A:$A,'Vic colour ref'!$D:$D,"")</f>
        <v>00</v>
      </c>
      <c r="M187" t="str">
        <f>_xlfn.XLOOKUP(D187,'Vic colour ref'!$A:$A,'Vic colour ref'!$D:$D,"")</f>
        <v>00</v>
      </c>
      <c r="N187" t="str">
        <f>_xlfn.XLOOKUP(E187,'Vic colour ref'!$A:$A,'Vic colour ref'!$D:$D,"")</f>
        <v>00</v>
      </c>
      <c r="O187" t="str">
        <f>_xlfn.XLOOKUP(F187,'Vic colour ref'!$A:$A,'Vic colour ref'!$D:$D,"")</f>
        <v>00</v>
      </c>
      <c r="P187" t="str">
        <f>_xlfn.XLOOKUP(G187,'Vic colour ref'!$A:$A,'Vic colour ref'!$D:$D,"")</f>
        <v>00</v>
      </c>
      <c r="Q187" t="str">
        <f>_xlfn.XLOOKUP(H187,'Vic colour ref'!$A:$A,'Vic colour ref'!$D:$D,"")</f>
        <v>00</v>
      </c>
      <c r="R187" t="str">
        <f>_xlfn.XLOOKUP(I187,'Vic colour ref'!$A:$A,'Vic colour ref'!$D:$D,"")</f>
        <v>00</v>
      </c>
      <c r="T187" t="str">
        <f t="shared" si="42"/>
        <v>0000000000000000</v>
      </c>
      <c r="V187" s="10" t="str">
        <f t="shared" si="48"/>
        <v>00000000</v>
      </c>
      <c r="W187" s="10" t="str">
        <f t="shared" si="49"/>
        <v>00000000</v>
      </c>
      <c r="X187" s="10" t="str">
        <f t="shared" si="50"/>
        <v>00</v>
      </c>
      <c r="Y187" s="10" t="str">
        <f t="shared" si="51"/>
        <v>00</v>
      </c>
    </row>
    <row r="188" spans="1:36" x14ac:dyDescent="0.3">
      <c r="A188" t="s">
        <v>506</v>
      </c>
      <c r="AJ188" t="str">
        <f>";"&amp;PROPER(A188)</f>
        <v>;Wall</v>
      </c>
    </row>
    <row r="189" spans="1:36" x14ac:dyDescent="0.3">
      <c r="B189">
        <v>0</v>
      </c>
      <c r="C189">
        <v>3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0</v>
      </c>
      <c r="K189" t="str">
        <f>_xlfn.XLOOKUP(B189,'Vic colour ref'!$A:$A,'Vic colour ref'!$D:$D,"")</f>
        <v>00</v>
      </c>
      <c r="L189">
        <f>_xlfn.XLOOKUP(C189,'Vic colour ref'!$A:$A,'Vic colour ref'!$D:$D,"")</f>
        <v>11</v>
      </c>
      <c r="M189">
        <f>_xlfn.XLOOKUP(D189,'Vic colour ref'!$A:$A,'Vic colour ref'!$D:$D,"")</f>
        <v>11</v>
      </c>
      <c r="N189">
        <f>_xlfn.XLOOKUP(E189,'Vic colour ref'!$A:$A,'Vic colour ref'!$D:$D,"")</f>
        <v>11</v>
      </c>
      <c r="O189">
        <f>_xlfn.XLOOKUP(F189,'Vic colour ref'!$A:$A,'Vic colour ref'!$D:$D,"")</f>
        <v>11</v>
      </c>
      <c r="P189">
        <f>_xlfn.XLOOKUP(G189,'Vic colour ref'!$A:$A,'Vic colour ref'!$D:$D,"")</f>
        <v>11</v>
      </c>
      <c r="Q189">
        <f>_xlfn.XLOOKUP(H189,'Vic colour ref'!$A:$A,'Vic colour ref'!$D:$D,"")</f>
        <v>11</v>
      </c>
      <c r="R189" t="str">
        <f>_xlfn.XLOOKUP(I189,'Vic colour ref'!$A:$A,'Vic colour ref'!$D:$D,"")</f>
        <v>00</v>
      </c>
      <c r="T189" t="str">
        <f t="shared" si="42"/>
        <v>0011111111111100</v>
      </c>
      <c r="V189" s="8" t="str">
        <f>LEFT(T189,8)</f>
        <v>00111111</v>
      </c>
      <c r="W189" s="8" t="str">
        <f>RIGHT(T189,8)</f>
        <v>11111100</v>
      </c>
      <c r="X189" s="8" t="str">
        <f>BIN2HEX(V189,2)</f>
        <v>3F</v>
      </c>
      <c r="Y189" s="8" t="str">
        <f>BIN2HEX(W189,2)</f>
        <v>FC</v>
      </c>
      <c r="AA189" t="str" cm="1">
        <f t="array" ref="AA189:AH189">TRANSPOSE(X189:X196)</f>
        <v>3F</v>
      </c>
      <c r="AB189" t="str">
        <v>1F</v>
      </c>
      <c r="AC189" t="str">
        <v>15</v>
      </c>
      <c r="AD189" t="str">
        <v>00</v>
      </c>
      <c r="AE189" t="str">
        <v>FC</v>
      </c>
      <c r="AF189" t="str">
        <v>FC</v>
      </c>
      <c r="AG189" t="str">
        <v>54</v>
      </c>
      <c r="AH189" t="str">
        <v>00</v>
      </c>
      <c r="AJ189" t="str">
        <f>LOWER("!byte $"&amp;AA189&amp;", $"&amp;AB189&amp;", $"&amp;AC189&amp;", $"&amp;AD189&amp;", $"&amp;AE189&amp;", $"&amp;AF189&amp;", $"&amp;AG189&amp;", $"&amp;AH189)</f>
        <v>!byte $3f, $1f, $15, $00, $fc, $fc, $54, $00</v>
      </c>
    </row>
    <row r="190" spans="1:36" x14ac:dyDescent="0.3">
      <c r="B190">
        <v>0</v>
      </c>
      <c r="C190">
        <v>1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0</v>
      </c>
      <c r="K190" t="str">
        <f>_xlfn.XLOOKUP(B190,'Vic colour ref'!$A:$A,'Vic colour ref'!$D:$D,"")</f>
        <v>00</v>
      </c>
      <c r="L190" t="str">
        <f>_xlfn.XLOOKUP(C190,'Vic colour ref'!$A:$A,'Vic colour ref'!$D:$D,"")</f>
        <v>01</v>
      </c>
      <c r="M190">
        <f>_xlfn.XLOOKUP(D190,'Vic colour ref'!$A:$A,'Vic colour ref'!$D:$D,"")</f>
        <v>11</v>
      </c>
      <c r="N190">
        <f>_xlfn.XLOOKUP(E190,'Vic colour ref'!$A:$A,'Vic colour ref'!$D:$D,"")</f>
        <v>11</v>
      </c>
      <c r="O190">
        <f>_xlfn.XLOOKUP(F190,'Vic colour ref'!$A:$A,'Vic colour ref'!$D:$D,"")</f>
        <v>11</v>
      </c>
      <c r="P190">
        <f>_xlfn.XLOOKUP(G190,'Vic colour ref'!$A:$A,'Vic colour ref'!$D:$D,"")</f>
        <v>11</v>
      </c>
      <c r="Q190">
        <f>_xlfn.XLOOKUP(H190,'Vic colour ref'!$A:$A,'Vic colour ref'!$D:$D,"")</f>
        <v>11</v>
      </c>
      <c r="R190" t="str">
        <f>_xlfn.XLOOKUP(I190,'Vic colour ref'!$A:$A,'Vic colour ref'!$D:$D,"")</f>
        <v>00</v>
      </c>
      <c r="T190" t="str">
        <f t="shared" si="42"/>
        <v>0001111111111100</v>
      </c>
      <c r="V190" s="9" t="str">
        <f t="shared" ref="V190:V204" si="53">LEFT(T190,8)</f>
        <v>00011111</v>
      </c>
      <c r="W190" s="9" t="str">
        <f t="shared" ref="W190:W204" si="54">RIGHT(T190,8)</f>
        <v>11111100</v>
      </c>
      <c r="X190" s="9" t="str">
        <f t="shared" ref="X190:X204" si="55">BIN2HEX(V190,2)</f>
        <v>1F</v>
      </c>
      <c r="Y190" s="9" t="str">
        <f t="shared" ref="Y190:Y204" si="56">BIN2HEX(W190,2)</f>
        <v>FC</v>
      </c>
      <c r="AA190" t="str" cm="1">
        <f t="array" ref="AA190:AH190">TRANSPOSE(Y189:Y196)</f>
        <v>FC</v>
      </c>
      <c r="AB190" t="str">
        <v>FC</v>
      </c>
      <c r="AC190" t="str">
        <v>54</v>
      </c>
      <c r="AD190" t="str">
        <v>00</v>
      </c>
      <c r="AE190" t="str">
        <v>3F</v>
      </c>
      <c r="AF190" t="str">
        <v>1F</v>
      </c>
      <c r="AG190" t="str">
        <v>15</v>
      </c>
      <c r="AH190" t="str">
        <v>00</v>
      </c>
      <c r="AJ190" t="str">
        <f t="shared" ref="AJ190:AJ192" si="57">LOWER("!byte $"&amp;AA190&amp;", $"&amp;AB190&amp;", $"&amp;AC190&amp;", $"&amp;AD190&amp;", $"&amp;AE190&amp;", $"&amp;AF190&amp;", $"&amp;AG190&amp;", $"&amp;AH190)</f>
        <v>!byte $fc, $fc, $54, $00, $3f, $1f, $15, $00</v>
      </c>
    </row>
    <row r="191" spans="1:36" x14ac:dyDescent="0.3"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K191" t="str">
        <f>_xlfn.XLOOKUP(B191,'Vic colour ref'!$A:$A,'Vic colour ref'!$D:$D,"")</f>
        <v>00</v>
      </c>
      <c r="L191" t="str">
        <f>_xlfn.XLOOKUP(C191,'Vic colour ref'!$A:$A,'Vic colour ref'!$D:$D,"")</f>
        <v>01</v>
      </c>
      <c r="M191" t="str">
        <f>_xlfn.XLOOKUP(D191,'Vic colour ref'!$A:$A,'Vic colour ref'!$D:$D,"")</f>
        <v>01</v>
      </c>
      <c r="N191" t="str">
        <f>_xlfn.XLOOKUP(E191,'Vic colour ref'!$A:$A,'Vic colour ref'!$D:$D,"")</f>
        <v>01</v>
      </c>
      <c r="O191" t="str">
        <f>_xlfn.XLOOKUP(F191,'Vic colour ref'!$A:$A,'Vic colour ref'!$D:$D,"")</f>
        <v>01</v>
      </c>
      <c r="P191" t="str">
        <f>_xlfn.XLOOKUP(G191,'Vic colour ref'!$A:$A,'Vic colour ref'!$D:$D,"")</f>
        <v>01</v>
      </c>
      <c r="Q191" t="str">
        <f>_xlfn.XLOOKUP(H191,'Vic colour ref'!$A:$A,'Vic colour ref'!$D:$D,"")</f>
        <v>01</v>
      </c>
      <c r="R191" t="str">
        <f>_xlfn.XLOOKUP(I191,'Vic colour ref'!$A:$A,'Vic colour ref'!$D:$D,"")</f>
        <v>00</v>
      </c>
      <c r="T191" t="str">
        <f t="shared" si="42"/>
        <v>0001010101010100</v>
      </c>
      <c r="V191" s="9" t="str">
        <f t="shared" si="53"/>
        <v>00010101</v>
      </c>
      <c r="W191" s="9" t="str">
        <f t="shared" si="54"/>
        <v>01010100</v>
      </c>
      <c r="X191" s="9" t="str">
        <f t="shared" si="55"/>
        <v>15</v>
      </c>
      <c r="Y191" s="9" t="str">
        <f t="shared" si="56"/>
        <v>54</v>
      </c>
      <c r="AA191" t="str" cm="1">
        <f t="array" ref="AA191:AH191">TRANSPOSE(X197:X204)</f>
        <v>3F</v>
      </c>
      <c r="AB191" t="str">
        <v>1F</v>
      </c>
      <c r="AC191" t="str">
        <v>15</v>
      </c>
      <c r="AD191" t="str">
        <v>00</v>
      </c>
      <c r="AE191" t="str">
        <v>FC</v>
      </c>
      <c r="AF191" t="str">
        <v>FC</v>
      </c>
      <c r="AG191" t="str">
        <v>54</v>
      </c>
      <c r="AH191" t="str">
        <v>00</v>
      </c>
      <c r="AJ191" t="str">
        <f t="shared" si="57"/>
        <v>!byte $3f, $1f, $15, $00, $fc, $fc, $54, $00</v>
      </c>
    </row>
    <row r="192" spans="1:36" x14ac:dyDescent="0.3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K192" t="str">
        <f>_xlfn.XLOOKUP(B192,'Vic colour ref'!$A:$A,'Vic colour ref'!$D:$D,"")</f>
        <v>00</v>
      </c>
      <c r="L192" t="str">
        <f>_xlfn.XLOOKUP(C192,'Vic colour ref'!$A:$A,'Vic colour ref'!$D:$D,"")</f>
        <v>00</v>
      </c>
      <c r="M192" t="str">
        <f>_xlfn.XLOOKUP(D192,'Vic colour ref'!$A:$A,'Vic colour ref'!$D:$D,"")</f>
        <v>00</v>
      </c>
      <c r="N192" t="str">
        <f>_xlfn.XLOOKUP(E192,'Vic colour ref'!$A:$A,'Vic colour ref'!$D:$D,"")</f>
        <v>00</v>
      </c>
      <c r="O192" t="str">
        <f>_xlfn.XLOOKUP(F192,'Vic colour ref'!$A:$A,'Vic colour ref'!$D:$D,"")</f>
        <v>00</v>
      </c>
      <c r="P192" t="str">
        <f>_xlfn.XLOOKUP(G192,'Vic colour ref'!$A:$A,'Vic colour ref'!$D:$D,"")</f>
        <v>00</v>
      </c>
      <c r="Q192" t="str">
        <f>_xlfn.XLOOKUP(H192,'Vic colour ref'!$A:$A,'Vic colour ref'!$D:$D,"")</f>
        <v>00</v>
      </c>
      <c r="R192" t="str">
        <f>_xlfn.XLOOKUP(I192,'Vic colour ref'!$A:$A,'Vic colour ref'!$D:$D,"")</f>
        <v>00</v>
      </c>
      <c r="T192" t="str">
        <f t="shared" si="42"/>
        <v>0000000000000000</v>
      </c>
      <c r="V192" s="9" t="str">
        <f t="shared" si="53"/>
        <v>00000000</v>
      </c>
      <c r="W192" s="9" t="str">
        <f t="shared" si="54"/>
        <v>00000000</v>
      </c>
      <c r="X192" s="9" t="str">
        <f t="shared" si="55"/>
        <v>00</v>
      </c>
      <c r="Y192" s="9" t="str">
        <f t="shared" si="56"/>
        <v>00</v>
      </c>
      <c r="AA192" t="str" cm="1">
        <f t="array" ref="AA192:AH192">TRANSPOSE(Y197:Y204)</f>
        <v>FC</v>
      </c>
      <c r="AB192" t="str">
        <v>FC</v>
      </c>
      <c r="AC192" t="str">
        <v>54</v>
      </c>
      <c r="AD192" t="str">
        <v>00</v>
      </c>
      <c r="AE192" t="str">
        <v>3F</v>
      </c>
      <c r="AF192" t="str">
        <v>1F</v>
      </c>
      <c r="AG192" t="str">
        <v>15</v>
      </c>
      <c r="AH192" t="str">
        <v>00</v>
      </c>
      <c r="AJ192" t="str">
        <f t="shared" si="57"/>
        <v>!byte $fc, $fc, $54, $00, $3f, $1f, $15, $00</v>
      </c>
    </row>
    <row r="193" spans="1:36" x14ac:dyDescent="0.3">
      <c r="B193">
        <v>3</v>
      </c>
      <c r="C193">
        <v>3</v>
      </c>
      <c r="D193">
        <v>3</v>
      </c>
      <c r="E193">
        <v>0</v>
      </c>
      <c r="F193">
        <v>0</v>
      </c>
      <c r="G193">
        <v>3</v>
      </c>
      <c r="H193">
        <v>3</v>
      </c>
      <c r="I193">
        <v>3</v>
      </c>
      <c r="K193">
        <f>_xlfn.XLOOKUP(B193,'Vic colour ref'!$A:$A,'Vic colour ref'!$D:$D,"")</f>
        <v>11</v>
      </c>
      <c r="L193">
        <f>_xlfn.XLOOKUP(C193,'Vic colour ref'!$A:$A,'Vic colour ref'!$D:$D,"")</f>
        <v>11</v>
      </c>
      <c r="M193">
        <f>_xlfn.XLOOKUP(D193,'Vic colour ref'!$A:$A,'Vic colour ref'!$D:$D,"")</f>
        <v>11</v>
      </c>
      <c r="N193" t="str">
        <f>_xlfn.XLOOKUP(E193,'Vic colour ref'!$A:$A,'Vic colour ref'!$D:$D,"")</f>
        <v>00</v>
      </c>
      <c r="O193" t="str">
        <f>_xlfn.XLOOKUP(F193,'Vic colour ref'!$A:$A,'Vic colour ref'!$D:$D,"")</f>
        <v>00</v>
      </c>
      <c r="P193">
        <f>_xlfn.XLOOKUP(G193,'Vic colour ref'!$A:$A,'Vic colour ref'!$D:$D,"")</f>
        <v>11</v>
      </c>
      <c r="Q193">
        <f>_xlfn.XLOOKUP(H193,'Vic colour ref'!$A:$A,'Vic colour ref'!$D:$D,"")</f>
        <v>11</v>
      </c>
      <c r="R193">
        <f>_xlfn.XLOOKUP(I193,'Vic colour ref'!$A:$A,'Vic colour ref'!$D:$D,"")</f>
        <v>11</v>
      </c>
      <c r="T193" t="str">
        <f t="shared" si="42"/>
        <v>1111110000111111</v>
      </c>
      <c r="V193" s="9" t="str">
        <f t="shared" si="53"/>
        <v>11111100</v>
      </c>
      <c r="W193" s="9" t="str">
        <f t="shared" si="54"/>
        <v>00111111</v>
      </c>
      <c r="X193" s="9" t="str">
        <f t="shared" si="55"/>
        <v>FC</v>
      </c>
      <c r="Y193" s="9" t="str">
        <f t="shared" si="56"/>
        <v>3F</v>
      </c>
    </row>
    <row r="194" spans="1:36" x14ac:dyDescent="0.3">
      <c r="B194">
        <v>3</v>
      </c>
      <c r="C194">
        <v>3</v>
      </c>
      <c r="D194">
        <v>3</v>
      </c>
      <c r="E194">
        <v>0</v>
      </c>
      <c r="F194">
        <v>0</v>
      </c>
      <c r="G194">
        <v>1</v>
      </c>
      <c r="H194">
        <v>3</v>
      </c>
      <c r="I194">
        <v>3</v>
      </c>
      <c r="K194">
        <f>_xlfn.XLOOKUP(B194,'Vic colour ref'!$A:$A,'Vic colour ref'!$D:$D,"")</f>
        <v>11</v>
      </c>
      <c r="L194">
        <f>_xlfn.XLOOKUP(C194,'Vic colour ref'!$A:$A,'Vic colour ref'!$D:$D,"")</f>
        <v>11</v>
      </c>
      <c r="M194">
        <f>_xlfn.XLOOKUP(D194,'Vic colour ref'!$A:$A,'Vic colour ref'!$D:$D,"")</f>
        <v>11</v>
      </c>
      <c r="N194" t="str">
        <f>_xlfn.XLOOKUP(E194,'Vic colour ref'!$A:$A,'Vic colour ref'!$D:$D,"")</f>
        <v>00</v>
      </c>
      <c r="O194" t="str">
        <f>_xlfn.XLOOKUP(F194,'Vic colour ref'!$A:$A,'Vic colour ref'!$D:$D,"")</f>
        <v>00</v>
      </c>
      <c r="P194" t="str">
        <f>_xlfn.XLOOKUP(G194,'Vic colour ref'!$A:$A,'Vic colour ref'!$D:$D,"")</f>
        <v>01</v>
      </c>
      <c r="Q194">
        <f>_xlfn.XLOOKUP(H194,'Vic colour ref'!$A:$A,'Vic colour ref'!$D:$D,"")</f>
        <v>11</v>
      </c>
      <c r="R194">
        <f>_xlfn.XLOOKUP(I194,'Vic colour ref'!$A:$A,'Vic colour ref'!$D:$D,"")</f>
        <v>11</v>
      </c>
      <c r="T194" t="str">
        <f t="shared" si="42"/>
        <v>1111110000011111</v>
      </c>
      <c r="V194" s="9" t="str">
        <f t="shared" si="53"/>
        <v>11111100</v>
      </c>
      <c r="W194" s="9" t="str">
        <f t="shared" si="54"/>
        <v>00011111</v>
      </c>
      <c r="X194" s="9" t="str">
        <f t="shared" si="55"/>
        <v>FC</v>
      </c>
      <c r="Y194" s="9" t="str">
        <f t="shared" si="56"/>
        <v>1F</v>
      </c>
    </row>
    <row r="195" spans="1:36" x14ac:dyDescent="0.3">
      <c r="B195">
        <v>1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1</v>
      </c>
      <c r="I195">
        <v>1</v>
      </c>
      <c r="K195" t="str">
        <f>_xlfn.XLOOKUP(B195,'Vic colour ref'!$A:$A,'Vic colour ref'!$D:$D,"")</f>
        <v>01</v>
      </c>
      <c r="L195" t="str">
        <f>_xlfn.XLOOKUP(C195,'Vic colour ref'!$A:$A,'Vic colour ref'!$D:$D,"")</f>
        <v>01</v>
      </c>
      <c r="M195" t="str">
        <f>_xlfn.XLOOKUP(D195,'Vic colour ref'!$A:$A,'Vic colour ref'!$D:$D,"")</f>
        <v>01</v>
      </c>
      <c r="N195" t="str">
        <f>_xlfn.XLOOKUP(E195,'Vic colour ref'!$A:$A,'Vic colour ref'!$D:$D,"")</f>
        <v>00</v>
      </c>
      <c r="O195" t="str">
        <f>_xlfn.XLOOKUP(F195,'Vic colour ref'!$A:$A,'Vic colour ref'!$D:$D,"")</f>
        <v>00</v>
      </c>
      <c r="P195" t="str">
        <f>_xlfn.XLOOKUP(G195,'Vic colour ref'!$A:$A,'Vic colour ref'!$D:$D,"")</f>
        <v>01</v>
      </c>
      <c r="Q195" t="str">
        <f>_xlfn.XLOOKUP(H195,'Vic colour ref'!$A:$A,'Vic colour ref'!$D:$D,"")</f>
        <v>01</v>
      </c>
      <c r="R195" t="str">
        <f>_xlfn.XLOOKUP(I195,'Vic colour ref'!$A:$A,'Vic colour ref'!$D:$D,"")</f>
        <v>01</v>
      </c>
      <c r="T195" t="str">
        <f t="shared" si="42"/>
        <v>0101010000010101</v>
      </c>
      <c r="V195" s="9" t="str">
        <f t="shared" si="53"/>
        <v>01010100</v>
      </c>
      <c r="W195" s="9" t="str">
        <f t="shared" si="54"/>
        <v>00010101</v>
      </c>
      <c r="X195" s="9" t="str">
        <f t="shared" si="55"/>
        <v>54</v>
      </c>
      <c r="Y195" s="9" t="str">
        <f t="shared" si="56"/>
        <v>15</v>
      </c>
    </row>
    <row r="196" spans="1:36" x14ac:dyDescent="0.3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K196" t="str">
        <f>_xlfn.XLOOKUP(B196,'Vic colour ref'!$A:$A,'Vic colour ref'!$D:$D,"")</f>
        <v>00</v>
      </c>
      <c r="L196" t="str">
        <f>_xlfn.XLOOKUP(C196,'Vic colour ref'!$A:$A,'Vic colour ref'!$D:$D,"")</f>
        <v>00</v>
      </c>
      <c r="M196" t="str">
        <f>_xlfn.XLOOKUP(D196,'Vic colour ref'!$A:$A,'Vic colour ref'!$D:$D,"")</f>
        <v>00</v>
      </c>
      <c r="N196" t="str">
        <f>_xlfn.XLOOKUP(E196,'Vic colour ref'!$A:$A,'Vic colour ref'!$D:$D,"")</f>
        <v>00</v>
      </c>
      <c r="O196" t="str">
        <f>_xlfn.XLOOKUP(F196,'Vic colour ref'!$A:$A,'Vic colour ref'!$D:$D,"")</f>
        <v>00</v>
      </c>
      <c r="P196" t="str">
        <f>_xlfn.XLOOKUP(G196,'Vic colour ref'!$A:$A,'Vic colour ref'!$D:$D,"")</f>
        <v>00</v>
      </c>
      <c r="Q196" t="str">
        <f>_xlfn.XLOOKUP(H196,'Vic colour ref'!$A:$A,'Vic colour ref'!$D:$D,"")</f>
        <v>00</v>
      </c>
      <c r="R196" t="str">
        <f>_xlfn.XLOOKUP(I196,'Vic colour ref'!$A:$A,'Vic colour ref'!$D:$D,"")</f>
        <v>00</v>
      </c>
      <c r="T196" t="str">
        <f t="shared" si="42"/>
        <v>0000000000000000</v>
      </c>
      <c r="V196" s="10" t="str">
        <f t="shared" si="53"/>
        <v>00000000</v>
      </c>
      <c r="W196" s="10" t="str">
        <f t="shared" si="54"/>
        <v>00000000</v>
      </c>
      <c r="X196" s="10" t="str">
        <f t="shared" si="55"/>
        <v>00</v>
      </c>
      <c r="Y196" s="10" t="str">
        <f t="shared" si="56"/>
        <v>00</v>
      </c>
    </row>
    <row r="197" spans="1:36" x14ac:dyDescent="0.3">
      <c r="B197">
        <v>0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0</v>
      </c>
      <c r="K197" t="str">
        <f>_xlfn.XLOOKUP(B197,'Vic colour ref'!$A:$A,'Vic colour ref'!$D:$D,"")</f>
        <v>00</v>
      </c>
      <c r="L197">
        <f>_xlfn.XLOOKUP(C197,'Vic colour ref'!$A:$A,'Vic colour ref'!$D:$D,"")</f>
        <v>11</v>
      </c>
      <c r="M197">
        <f>_xlfn.XLOOKUP(D197,'Vic colour ref'!$A:$A,'Vic colour ref'!$D:$D,"")</f>
        <v>11</v>
      </c>
      <c r="N197">
        <f>_xlfn.XLOOKUP(E197,'Vic colour ref'!$A:$A,'Vic colour ref'!$D:$D,"")</f>
        <v>11</v>
      </c>
      <c r="O197">
        <f>_xlfn.XLOOKUP(F197,'Vic colour ref'!$A:$A,'Vic colour ref'!$D:$D,"")</f>
        <v>11</v>
      </c>
      <c r="P197">
        <f>_xlfn.XLOOKUP(G197,'Vic colour ref'!$A:$A,'Vic colour ref'!$D:$D,"")</f>
        <v>11</v>
      </c>
      <c r="Q197">
        <f>_xlfn.XLOOKUP(H197,'Vic colour ref'!$A:$A,'Vic colour ref'!$D:$D,"")</f>
        <v>11</v>
      </c>
      <c r="R197" t="str">
        <f>_xlfn.XLOOKUP(I197,'Vic colour ref'!$A:$A,'Vic colour ref'!$D:$D,"")</f>
        <v>00</v>
      </c>
      <c r="T197" t="str">
        <f t="shared" si="42"/>
        <v>0011111111111100</v>
      </c>
      <c r="V197" s="8" t="str">
        <f t="shared" si="53"/>
        <v>00111111</v>
      </c>
      <c r="W197" s="8" t="str">
        <f t="shared" si="54"/>
        <v>11111100</v>
      </c>
      <c r="X197" s="8" t="str">
        <f t="shared" si="55"/>
        <v>3F</v>
      </c>
      <c r="Y197" s="8" t="str">
        <f t="shared" si="56"/>
        <v>FC</v>
      </c>
    </row>
    <row r="198" spans="1:36" x14ac:dyDescent="0.3">
      <c r="B198">
        <v>0</v>
      </c>
      <c r="C198">
        <v>1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0</v>
      </c>
      <c r="K198" t="str">
        <f>_xlfn.XLOOKUP(B198,'Vic colour ref'!$A:$A,'Vic colour ref'!$D:$D,"")</f>
        <v>00</v>
      </c>
      <c r="L198" t="str">
        <f>_xlfn.XLOOKUP(C198,'Vic colour ref'!$A:$A,'Vic colour ref'!$D:$D,"")</f>
        <v>01</v>
      </c>
      <c r="M198">
        <f>_xlfn.XLOOKUP(D198,'Vic colour ref'!$A:$A,'Vic colour ref'!$D:$D,"")</f>
        <v>11</v>
      </c>
      <c r="N198">
        <f>_xlfn.XLOOKUP(E198,'Vic colour ref'!$A:$A,'Vic colour ref'!$D:$D,"")</f>
        <v>11</v>
      </c>
      <c r="O198">
        <f>_xlfn.XLOOKUP(F198,'Vic colour ref'!$A:$A,'Vic colour ref'!$D:$D,"")</f>
        <v>11</v>
      </c>
      <c r="P198">
        <f>_xlfn.XLOOKUP(G198,'Vic colour ref'!$A:$A,'Vic colour ref'!$D:$D,"")</f>
        <v>11</v>
      </c>
      <c r="Q198">
        <f>_xlfn.XLOOKUP(H198,'Vic colour ref'!$A:$A,'Vic colour ref'!$D:$D,"")</f>
        <v>11</v>
      </c>
      <c r="R198" t="str">
        <f>_xlfn.XLOOKUP(I198,'Vic colour ref'!$A:$A,'Vic colour ref'!$D:$D,"")</f>
        <v>00</v>
      </c>
      <c r="T198" t="str">
        <f t="shared" si="42"/>
        <v>0001111111111100</v>
      </c>
      <c r="V198" s="9" t="str">
        <f t="shared" si="53"/>
        <v>00011111</v>
      </c>
      <c r="W198" s="9" t="str">
        <f t="shared" si="54"/>
        <v>11111100</v>
      </c>
      <c r="X198" s="9" t="str">
        <f t="shared" si="55"/>
        <v>1F</v>
      </c>
      <c r="Y198" s="9" t="str">
        <f t="shared" si="56"/>
        <v>FC</v>
      </c>
    </row>
    <row r="199" spans="1:36" x14ac:dyDescent="0.3">
      <c r="B199">
        <v>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</v>
      </c>
      <c r="K199" t="str">
        <f>_xlfn.XLOOKUP(B199,'Vic colour ref'!$A:$A,'Vic colour ref'!$D:$D,"")</f>
        <v>00</v>
      </c>
      <c r="L199" t="str">
        <f>_xlfn.XLOOKUP(C199,'Vic colour ref'!$A:$A,'Vic colour ref'!$D:$D,"")</f>
        <v>01</v>
      </c>
      <c r="M199" t="str">
        <f>_xlfn.XLOOKUP(D199,'Vic colour ref'!$A:$A,'Vic colour ref'!$D:$D,"")</f>
        <v>01</v>
      </c>
      <c r="N199" t="str">
        <f>_xlfn.XLOOKUP(E199,'Vic colour ref'!$A:$A,'Vic colour ref'!$D:$D,"")</f>
        <v>01</v>
      </c>
      <c r="O199" t="str">
        <f>_xlfn.XLOOKUP(F199,'Vic colour ref'!$A:$A,'Vic colour ref'!$D:$D,"")</f>
        <v>01</v>
      </c>
      <c r="P199" t="str">
        <f>_xlfn.XLOOKUP(G199,'Vic colour ref'!$A:$A,'Vic colour ref'!$D:$D,"")</f>
        <v>01</v>
      </c>
      <c r="Q199" t="str">
        <f>_xlfn.XLOOKUP(H199,'Vic colour ref'!$A:$A,'Vic colour ref'!$D:$D,"")</f>
        <v>01</v>
      </c>
      <c r="R199" t="str">
        <f>_xlfn.XLOOKUP(I199,'Vic colour ref'!$A:$A,'Vic colour ref'!$D:$D,"")</f>
        <v>00</v>
      </c>
      <c r="T199" t="str">
        <f t="shared" si="42"/>
        <v>0001010101010100</v>
      </c>
      <c r="V199" s="9" t="str">
        <f t="shared" si="53"/>
        <v>00010101</v>
      </c>
      <c r="W199" s="9" t="str">
        <f t="shared" si="54"/>
        <v>01010100</v>
      </c>
      <c r="X199" s="9" t="str">
        <f t="shared" si="55"/>
        <v>15</v>
      </c>
      <c r="Y199" s="9" t="str">
        <f t="shared" si="56"/>
        <v>54</v>
      </c>
    </row>
    <row r="200" spans="1:36" x14ac:dyDescent="0.3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K200" t="str">
        <f>_xlfn.XLOOKUP(B200,'Vic colour ref'!$A:$A,'Vic colour ref'!$D:$D,"")</f>
        <v>00</v>
      </c>
      <c r="L200" t="str">
        <f>_xlfn.XLOOKUP(C200,'Vic colour ref'!$A:$A,'Vic colour ref'!$D:$D,"")</f>
        <v>00</v>
      </c>
      <c r="M200" t="str">
        <f>_xlfn.XLOOKUP(D200,'Vic colour ref'!$A:$A,'Vic colour ref'!$D:$D,"")</f>
        <v>00</v>
      </c>
      <c r="N200" t="str">
        <f>_xlfn.XLOOKUP(E200,'Vic colour ref'!$A:$A,'Vic colour ref'!$D:$D,"")</f>
        <v>00</v>
      </c>
      <c r="O200" t="str">
        <f>_xlfn.XLOOKUP(F200,'Vic colour ref'!$A:$A,'Vic colour ref'!$D:$D,"")</f>
        <v>00</v>
      </c>
      <c r="P200" t="str">
        <f>_xlfn.XLOOKUP(G200,'Vic colour ref'!$A:$A,'Vic colour ref'!$D:$D,"")</f>
        <v>00</v>
      </c>
      <c r="Q200" t="str">
        <f>_xlfn.XLOOKUP(H200,'Vic colour ref'!$A:$A,'Vic colour ref'!$D:$D,"")</f>
        <v>00</v>
      </c>
      <c r="R200" t="str">
        <f>_xlfn.XLOOKUP(I200,'Vic colour ref'!$A:$A,'Vic colour ref'!$D:$D,"")</f>
        <v>00</v>
      </c>
      <c r="T200" t="str">
        <f t="shared" si="42"/>
        <v>0000000000000000</v>
      </c>
      <c r="V200" s="9" t="str">
        <f t="shared" si="53"/>
        <v>00000000</v>
      </c>
      <c r="W200" s="9" t="str">
        <f t="shared" si="54"/>
        <v>00000000</v>
      </c>
      <c r="X200" s="9" t="str">
        <f t="shared" si="55"/>
        <v>00</v>
      </c>
      <c r="Y200" s="9" t="str">
        <f t="shared" si="56"/>
        <v>00</v>
      </c>
    </row>
    <row r="201" spans="1:36" x14ac:dyDescent="0.3">
      <c r="B201">
        <v>3</v>
      </c>
      <c r="C201">
        <v>3</v>
      </c>
      <c r="D201">
        <v>3</v>
      </c>
      <c r="E201">
        <v>0</v>
      </c>
      <c r="F201">
        <v>0</v>
      </c>
      <c r="G201">
        <v>3</v>
      </c>
      <c r="H201">
        <v>3</v>
      </c>
      <c r="I201">
        <v>3</v>
      </c>
      <c r="K201">
        <f>_xlfn.XLOOKUP(B201,'Vic colour ref'!$A:$A,'Vic colour ref'!$D:$D,"")</f>
        <v>11</v>
      </c>
      <c r="L201">
        <f>_xlfn.XLOOKUP(C201,'Vic colour ref'!$A:$A,'Vic colour ref'!$D:$D,"")</f>
        <v>11</v>
      </c>
      <c r="M201">
        <f>_xlfn.XLOOKUP(D201,'Vic colour ref'!$A:$A,'Vic colour ref'!$D:$D,"")</f>
        <v>11</v>
      </c>
      <c r="N201" t="str">
        <f>_xlfn.XLOOKUP(E201,'Vic colour ref'!$A:$A,'Vic colour ref'!$D:$D,"")</f>
        <v>00</v>
      </c>
      <c r="O201" t="str">
        <f>_xlfn.XLOOKUP(F201,'Vic colour ref'!$A:$A,'Vic colour ref'!$D:$D,"")</f>
        <v>00</v>
      </c>
      <c r="P201">
        <f>_xlfn.XLOOKUP(G201,'Vic colour ref'!$A:$A,'Vic colour ref'!$D:$D,"")</f>
        <v>11</v>
      </c>
      <c r="Q201">
        <f>_xlfn.XLOOKUP(H201,'Vic colour ref'!$A:$A,'Vic colour ref'!$D:$D,"")</f>
        <v>11</v>
      </c>
      <c r="R201">
        <f>_xlfn.XLOOKUP(I201,'Vic colour ref'!$A:$A,'Vic colour ref'!$D:$D,"")</f>
        <v>11</v>
      </c>
      <c r="T201" t="str">
        <f t="shared" si="42"/>
        <v>1111110000111111</v>
      </c>
      <c r="V201" s="9" t="str">
        <f t="shared" si="53"/>
        <v>11111100</v>
      </c>
      <c r="W201" s="9" t="str">
        <f t="shared" si="54"/>
        <v>00111111</v>
      </c>
      <c r="X201" s="9" t="str">
        <f t="shared" si="55"/>
        <v>FC</v>
      </c>
      <c r="Y201" s="9" t="str">
        <f t="shared" si="56"/>
        <v>3F</v>
      </c>
    </row>
    <row r="202" spans="1:36" x14ac:dyDescent="0.3">
      <c r="B202">
        <v>3</v>
      </c>
      <c r="C202">
        <v>3</v>
      </c>
      <c r="D202">
        <v>3</v>
      </c>
      <c r="E202">
        <v>0</v>
      </c>
      <c r="F202">
        <v>0</v>
      </c>
      <c r="G202">
        <v>1</v>
      </c>
      <c r="H202">
        <v>3</v>
      </c>
      <c r="I202">
        <v>3</v>
      </c>
      <c r="K202">
        <f>_xlfn.XLOOKUP(B202,'Vic colour ref'!$A:$A,'Vic colour ref'!$D:$D,"")</f>
        <v>11</v>
      </c>
      <c r="L202">
        <f>_xlfn.XLOOKUP(C202,'Vic colour ref'!$A:$A,'Vic colour ref'!$D:$D,"")</f>
        <v>11</v>
      </c>
      <c r="M202">
        <f>_xlfn.XLOOKUP(D202,'Vic colour ref'!$A:$A,'Vic colour ref'!$D:$D,"")</f>
        <v>11</v>
      </c>
      <c r="N202" t="str">
        <f>_xlfn.XLOOKUP(E202,'Vic colour ref'!$A:$A,'Vic colour ref'!$D:$D,"")</f>
        <v>00</v>
      </c>
      <c r="O202" t="str">
        <f>_xlfn.XLOOKUP(F202,'Vic colour ref'!$A:$A,'Vic colour ref'!$D:$D,"")</f>
        <v>00</v>
      </c>
      <c r="P202" t="str">
        <f>_xlfn.XLOOKUP(G202,'Vic colour ref'!$A:$A,'Vic colour ref'!$D:$D,"")</f>
        <v>01</v>
      </c>
      <c r="Q202">
        <f>_xlfn.XLOOKUP(H202,'Vic colour ref'!$A:$A,'Vic colour ref'!$D:$D,"")</f>
        <v>11</v>
      </c>
      <c r="R202">
        <f>_xlfn.XLOOKUP(I202,'Vic colour ref'!$A:$A,'Vic colour ref'!$D:$D,"")</f>
        <v>11</v>
      </c>
      <c r="T202" t="str">
        <f t="shared" si="42"/>
        <v>1111110000011111</v>
      </c>
      <c r="V202" s="9" t="str">
        <f t="shared" si="53"/>
        <v>11111100</v>
      </c>
      <c r="W202" s="9" t="str">
        <f t="shared" si="54"/>
        <v>00011111</v>
      </c>
      <c r="X202" s="9" t="str">
        <f t="shared" si="55"/>
        <v>FC</v>
      </c>
      <c r="Y202" s="9" t="str">
        <f t="shared" si="56"/>
        <v>1F</v>
      </c>
    </row>
    <row r="203" spans="1:36" x14ac:dyDescent="0.3"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K203" t="str">
        <f>_xlfn.XLOOKUP(B203,'Vic colour ref'!$A:$A,'Vic colour ref'!$D:$D,"")</f>
        <v>01</v>
      </c>
      <c r="L203" t="str">
        <f>_xlfn.XLOOKUP(C203,'Vic colour ref'!$A:$A,'Vic colour ref'!$D:$D,"")</f>
        <v>01</v>
      </c>
      <c r="M203" t="str">
        <f>_xlfn.XLOOKUP(D203,'Vic colour ref'!$A:$A,'Vic colour ref'!$D:$D,"")</f>
        <v>01</v>
      </c>
      <c r="N203" t="str">
        <f>_xlfn.XLOOKUP(E203,'Vic colour ref'!$A:$A,'Vic colour ref'!$D:$D,"")</f>
        <v>00</v>
      </c>
      <c r="O203" t="str">
        <f>_xlfn.XLOOKUP(F203,'Vic colour ref'!$A:$A,'Vic colour ref'!$D:$D,"")</f>
        <v>00</v>
      </c>
      <c r="P203" t="str">
        <f>_xlfn.XLOOKUP(G203,'Vic colour ref'!$A:$A,'Vic colour ref'!$D:$D,"")</f>
        <v>01</v>
      </c>
      <c r="Q203" t="str">
        <f>_xlfn.XLOOKUP(H203,'Vic colour ref'!$A:$A,'Vic colour ref'!$D:$D,"")</f>
        <v>01</v>
      </c>
      <c r="R203" t="str">
        <f>_xlfn.XLOOKUP(I203,'Vic colour ref'!$A:$A,'Vic colour ref'!$D:$D,"")</f>
        <v>01</v>
      </c>
      <c r="T203" t="str">
        <f t="shared" si="42"/>
        <v>0101010000010101</v>
      </c>
      <c r="V203" s="9" t="str">
        <f t="shared" si="53"/>
        <v>01010100</v>
      </c>
      <c r="W203" s="9" t="str">
        <f t="shared" si="54"/>
        <v>00010101</v>
      </c>
      <c r="X203" s="9" t="str">
        <f t="shared" si="55"/>
        <v>54</v>
      </c>
      <c r="Y203" s="9" t="str">
        <f t="shared" si="56"/>
        <v>15</v>
      </c>
    </row>
    <row r="204" spans="1:36" x14ac:dyDescent="0.3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K204" t="str">
        <f>_xlfn.XLOOKUP(B204,'Vic colour ref'!$A:$A,'Vic colour ref'!$D:$D,"")</f>
        <v>00</v>
      </c>
      <c r="L204" t="str">
        <f>_xlfn.XLOOKUP(C204,'Vic colour ref'!$A:$A,'Vic colour ref'!$D:$D,"")</f>
        <v>00</v>
      </c>
      <c r="M204" t="str">
        <f>_xlfn.XLOOKUP(D204,'Vic colour ref'!$A:$A,'Vic colour ref'!$D:$D,"")</f>
        <v>00</v>
      </c>
      <c r="N204" t="str">
        <f>_xlfn.XLOOKUP(E204,'Vic colour ref'!$A:$A,'Vic colour ref'!$D:$D,"")</f>
        <v>00</v>
      </c>
      <c r="O204" t="str">
        <f>_xlfn.XLOOKUP(F204,'Vic colour ref'!$A:$A,'Vic colour ref'!$D:$D,"")</f>
        <v>00</v>
      </c>
      <c r="P204" t="str">
        <f>_xlfn.XLOOKUP(G204,'Vic colour ref'!$A:$A,'Vic colour ref'!$D:$D,"")</f>
        <v>00</v>
      </c>
      <c r="Q204" t="str">
        <f>_xlfn.XLOOKUP(H204,'Vic colour ref'!$A:$A,'Vic colour ref'!$D:$D,"")</f>
        <v>00</v>
      </c>
      <c r="R204" t="str">
        <f>_xlfn.XLOOKUP(I204,'Vic colour ref'!$A:$A,'Vic colour ref'!$D:$D,"")</f>
        <v>00</v>
      </c>
      <c r="T204" t="str">
        <f t="shared" si="42"/>
        <v>0000000000000000</v>
      </c>
      <c r="V204" s="10" t="str">
        <f t="shared" si="53"/>
        <v>00000000</v>
      </c>
      <c r="W204" s="10" t="str">
        <f t="shared" si="54"/>
        <v>00000000</v>
      </c>
      <c r="X204" s="10" t="str">
        <f t="shared" si="55"/>
        <v>00</v>
      </c>
      <c r="Y204" s="10" t="str">
        <f t="shared" si="56"/>
        <v>00</v>
      </c>
    </row>
    <row r="205" spans="1:36" x14ac:dyDescent="0.3">
      <c r="A205" t="s">
        <v>513</v>
      </c>
      <c r="AJ205" t="str">
        <f>";"&amp;PROPER(A205)</f>
        <v>;Explosion 1</v>
      </c>
    </row>
    <row r="206" spans="1:36" x14ac:dyDescent="0.3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K206" t="str">
        <f>_xlfn.XLOOKUP(B206,'Vic colour ref'!$A:$A,'Vic colour ref'!$D:$D,"")</f>
        <v>00</v>
      </c>
      <c r="L206" t="str">
        <f>_xlfn.XLOOKUP(C206,'Vic colour ref'!$A:$A,'Vic colour ref'!$D:$D,"")</f>
        <v>00</v>
      </c>
      <c r="M206" t="str">
        <f>_xlfn.XLOOKUP(D206,'Vic colour ref'!$A:$A,'Vic colour ref'!$D:$D,"")</f>
        <v>00</v>
      </c>
      <c r="N206" t="str">
        <f>_xlfn.XLOOKUP(E206,'Vic colour ref'!$A:$A,'Vic colour ref'!$D:$D,"")</f>
        <v>00</v>
      </c>
      <c r="O206" t="str">
        <f>_xlfn.XLOOKUP(F206,'Vic colour ref'!$A:$A,'Vic colour ref'!$D:$D,"")</f>
        <v>00</v>
      </c>
      <c r="P206" t="str">
        <f>_xlfn.XLOOKUP(G206,'Vic colour ref'!$A:$A,'Vic colour ref'!$D:$D,"")</f>
        <v>00</v>
      </c>
      <c r="Q206" t="str">
        <f>_xlfn.XLOOKUP(H206,'Vic colour ref'!$A:$A,'Vic colour ref'!$D:$D,"")</f>
        <v>00</v>
      </c>
      <c r="R206" t="str">
        <f>_xlfn.XLOOKUP(I206,'Vic colour ref'!$A:$A,'Vic colour ref'!$D:$D,"")</f>
        <v>00</v>
      </c>
      <c r="T206" t="str">
        <f t="shared" si="42"/>
        <v>0000000000000000</v>
      </c>
      <c r="V206" s="8" t="str">
        <f>LEFT(T206,8)</f>
        <v>00000000</v>
      </c>
      <c r="W206" s="8" t="str">
        <f>RIGHT(T206,8)</f>
        <v>00000000</v>
      </c>
      <c r="X206" s="8" t="str">
        <f>BIN2HEX(V206,2)</f>
        <v>00</v>
      </c>
      <c r="Y206" s="8" t="str">
        <f>BIN2HEX(W206,2)</f>
        <v>00</v>
      </c>
      <c r="AA206" t="str" cm="1">
        <f t="array" ref="AA206:AH206">TRANSPOSE(X206:X213)</f>
        <v>00</v>
      </c>
      <c r="AB206" t="str">
        <v>00</v>
      </c>
      <c r="AC206" t="str">
        <v>00</v>
      </c>
      <c r="AD206" t="str">
        <v>00</v>
      </c>
      <c r="AE206" t="str">
        <v>03</v>
      </c>
      <c r="AF206" t="str">
        <v>30</v>
      </c>
      <c r="AG206" t="str">
        <v>01</v>
      </c>
      <c r="AH206" t="str">
        <v>0C</v>
      </c>
      <c r="AJ206" t="str">
        <f>LOWER("!byte $"&amp;AA206&amp;", $"&amp;AB206&amp;", $"&amp;AC206&amp;", $"&amp;AD206&amp;", $"&amp;AE206&amp;", $"&amp;AF206&amp;", $"&amp;AG206&amp;", $"&amp;AH206)</f>
        <v>!byte $00, $00, $00, $00, $03, $30, $01, $0c</v>
      </c>
    </row>
    <row r="207" spans="1:36" x14ac:dyDescent="0.3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K207" t="str">
        <f>_xlfn.XLOOKUP(B207,'Vic colour ref'!$A:$A,'Vic colour ref'!$D:$D,"")</f>
        <v>00</v>
      </c>
      <c r="L207" t="str">
        <f>_xlfn.XLOOKUP(C207,'Vic colour ref'!$A:$A,'Vic colour ref'!$D:$D,"")</f>
        <v>00</v>
      </c>
      <c r="M207" t="str">
        <f>_xlfn.XLOOKUP(D207,'Vic colour ref'!$A:$A,'Vic colour ref'!$D:$D,"")</f>
        <v>00</v>
      </c>
      <c r="N207" t="str">
        <f>_xlfn.XLOOKUP(E207,'Vic colour ref'!$A:$A,'Vic colour ref'!$D:$D,"")</f>
        <v>00</v>
      </c>
      <c r="O207" t="str">
        <f>_xlfn.XLOOKUP(F207,'Vic colour ref'!$A:$A,'Vic colour ref'!$D:$D,"")</f>
        <v>00</v>
      </c>
      <c r="P207" t="str">
        <f>_xlfn.XLOOKUP(G207,'Vic colour ref'!$A:$A,'Vic colour ref'!$D:$D,"")</f>
        <v>00</v>
      </c>
      <c r="Q207" t="str">
        <f>_xlfn.XLOOKUP(H207,'Vic colour ref'!$A:$A,'Vic colour ref'!$D:$D,"")</f>
        <v>00</v>
      </c>
      <c r="R207" t="str">
        <f>_xlfn.XLOOKUP(I207,'Vic colour ref'!$A:$A,'Vic colour ref'!$D:$D,"")</f>
        <v>00</v>
      </c>
      <c r="T207" t="str">
        <f t="shared" si="42"/>
        <v>0000000000000000</v>
      </c>
      <c r="V207" s="9" t="str">
        <f t="shared" ref="V207:V221" si="58">LEFT(T207,8)</f>
        <v>00000000</v>
      </c>
      <c r="W207" s="9" t="str">
        <f t="shared" ref="W207:W221" si="59">RIGHT(T207,8)</f>
        <v>00000000</v>
      </c>
      <c r="X207" s="9" t="str">
        <f t="shared" ref="X207:X221" si="60">BIN2HEX(V207,2)</f>
        <v>00</v>
      </c>
      <c r="Y207" s="9" t="str">
        <f t="shared" ref="Y207:Y221" si="61">BIN2HEX(W207,2)</f>
        <v>00</v>
      </c>
      <c r="AA207" t="str" cm="1">
        <f t="array" ref="AA207:AH207">TRANSPOSE(Y206:Y213)</f>
        <v>00</v>
      </c>
      <c r="AB207" t="str">
        <v>00</v>
      </c>
      <c r="AC207" t="str">
        <v>00</v>
      </c>
      <c r="AD207" t="str">
        <v>00</v>
      </c>
      <c r="AE207" t="str">
        <v>00</v>
      </c>
      <c r="AF207" t="str">
        <v>C0</v>
      </c>
      <c r="AG207" t="str">
        <v>00</v>
      </c>
      <c r="AH207" t="str">
        <v>CC</v>
      </c>
      <c r="AJ207" t="str">
        <f t="shared" ref="AJ207:AJ209" si="62">LOWER("!byte $"&amp;AA207&amp;", $"&amp;AB207&amp;", $"&amp;AC207&amp;", $"&amp;AD207&amp;", $"&amp;AE207&amp;", $"&amp;AF207&amp;", $"&amp;AG207&amp;", $"&amp;AH207)</f>
        <v>!byte $00, $00, $00, $00, $00, $c0, $00, $cc</v>
      </c>
    </row>
    <row r="208" spans="1:36" x14ac:dyDescent="0.3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K208" t="str">
        <f>_xlfn.XLOOKUP(B208,'Vic colour ref'!$A:$A,'Vic colour ref'!$D:$D,"")</f>
        <v>00</v>
      </c>
      <c r="L208" t="str">
        <f>_xlfn.XLOOKUP(C208,'Vic colour ref'!$A:$A,'Vic colour ref'!$D:$D,"")</f>
        <v>00</v>
      </c>
      <c r="M208" t="str">
        <f>_xlfn.XLOOKUP(D208,'Vic colour ref'!$A:$A,'Vic colour ref'!$D:$D,"")</f>
        <v>00</v>
      </c>
      <c r="N208" t="str">
        <f>_xlfn.XLOOKUP(E208,'Vic colour ref'!$A:$A,'Vic colour ref'!$D:$D,"")</f>
        <v>00</v>
      </c>
      <c r="O208" t="str">
        <f>_xlfn.XLOOKUP(F208,'Vic colour ref'!$A:$A,'Vic colour ref'!$D:$D,"")</f>
        <v>00</v>
      </c>
      <c r="P208" t="str">
        <f>_xlfn.XLOOKUP(G208,'Vic colour ref'!$A:$A,'Vic colour ref'!$D:$D,"")</f>
        <v>00</v>
      </c>
      <c r="Q208" t="str">
        <f>_xlfn.XLOOKUP(H208,'Vic colour ref'!$A:$A,'Vic colour ref'!$D:$D,"")</f>
        <v>00</v>
      </c>
      <c r="R208" t="str">
        <f>_xlfn.XLOOKUP(I208,'Vic colour ref'!$A:$A,'Vic colour ref'!$D:$D,"")</f>
        <v>00</v>
      </c>
      <c r="T208" t="str">
        <f t="shared" si="42"/>
        <v>0000000000000000</v>
      </c>
      <c r="V208" s="9" t="str">
        <f t="shared" si="58"/>
        <v>00000000</v>
      </c>
      <c r="W208" s="9" t="str">
        <f t="shared" si="59"/>
        <v>00000000</v>
      </c>
      <c r="X208" s="9" t="str">
        <f t="shared" si="60"/>
        <v>00</v>
      </c>
      <c r="Y208" s="9" t="str">
        <f t="shared" si="61"/>
        <v>00</v>
      </c>
      <c r="AA208" t="str" cm="1">
        <f t="array" ref="AA208:AH208">TRANSPOSE(X214:X221)</f>
        <v>02</v>
      </c>
      <c r="AB208" t="str">
        <v>07</v>
      </c>
      <c r="AC208" t="str">
        <v>0C</v>
      </c>
      <c r="AD208" t="str">
        <v>00</v>
      </c>
      <c r="AE208" t="str">
        <v>03</v>
      </c>
      <c r="AF208" t="str">
        <v>00</v>
      </c>
      <c r="AG208" t="str">
        <v>00</v>
      </c>
      <c r="AH208" t="str">
        <v>00</v>
      </c>
      <c r="AJ208" t="str">
        <f t="shared" si="62"/>
        <v>!byte $02, $07, $0c, $00, $03, $00, $00, $00</v>
      </c>
    </row>
    <row r="209" spans="1:36" x14ac:dyDescent="0.3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K209" t="str">
        <f>_xlfn.XLOOKUP(B209,'Vic colour ref'!$A:$A,'Vic colour ref'!$D:$D,"")</f>
        <v>00</v>
      </c>
      <c r="L209" t="str">
        <f>_xlfn.XLOOKUP(C209,'Vic colour ref'!$A:$A,'Vic colour ref'!$D:$D,"")</f>
        <v>00</v>
      </c>
      <c r="M209" t="str">
        <f>_xlfn.XLOOKUP(D209,'Vic colour ref'!$A:$A,'Vic colour ref'!$D:$D,"")</f>
        <v>00</v>
      </c>
      <c r="N209" t="str">
        <f>_xlfn.XLOOKUP(E209,'Vic colour ref'!$A:$A,'Vic colour ref'!$D:$D,"")</f>
        <v>00</v>
      </c>
      <c r="O209" t="str">
        <f>_xlfn.XLOOKUP(F209,'Vic colour ref'!$A:$A,'Vic colour ref'!$D:$D,"")</f>
        <v>00</v>
      </c>
      <c r="P209" t="str">
        <f>_xlfn.XLOOKUP(G209,'Vic colour ref'!$A:$A,'Vic colour ref'!$D:$D,"")</f>
        <v>00</v>
      </c>
      <c r="Q209" t="str">
        <f>_xlfn.XLOOKUP(H209,'Vic colour ref'!$A:$A,'Vic colour ref'!$D:$D,"")</f>
        <v>00</v>
      </c>
      <c r="R209" t="str">
        <f>_xlfn.XLOOKUP(I209,'Vic colour ref'!$A:$A,'Vic colour ref'!$D:$D,"")</f>
        <v>00</v>
      </c>
      <c r="T209" t="str">
        <f t="shared" si="42"/>
        <v>0000000000000000</v>
      </c>
      <c r="V209" s="9" t="str">
        <f t="shared" si="58"/>
        <v>00000000</v>
      </c>
      <c r="W209" s="9" t="str">
        <f t="shared" si="59"/>
        <v>00000000</v>
      </c>
      <c r="X209" s="9" t="str">
        <f t="shared" si="60"/>
        <v>00</v>
      </c>
      <c r="Y209" s="9" t="str">
        <f t="shared" si="61"/>
        <v>00</v>
      </c>
      <c r="AA209" t="str" cm="1">
        <f t="array" ref="AA209:AH209">TRANSPOSE(Y214:Y221)</f>
        <v>90</v>
      </c>
      <c r="AB209" t="str">
        <v>B0</v>
      </c>
      <c r="AC209" t="str">
        <v>40</v>
      </c>
      <c r="AD209" t="str">
        <v>00</v>
      </c>
      <c r="AE209" t="str">
        <v>00</v>
      </c>
      <c r="AF209" t="str">
        <v>00</v>
      </c>
      <c r="AG209" t="str">
        <v>00</v>
      </c>
      <c r="AH209" t="str">
        <v>00</v>
      </c>
      <c r="AJ209" t="str">
        <f t="shared" si="62"/>
        <v>!byte $90, $b0, $40, $00, $00, $00, $00, $00</v>
      </c>
    </row>
    <row r="210" spans="1:36" x14ac:dyDescent="0.3">
      <c r="B210">
        <v>0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  <c r="I210">
        <v>0</v>
      </c>
      <c r="K210" t="str">
        <f>_xlfn.XLOOKUP(B210,'Vic colour ref'!$A:$A,'Vic colour ref'!$D:$D,"")</f>
        <v>00</v>
      </c>
      <c r="L210" t="str">
        <f>_xlfn.XLOOKUP(C210,'Vic colour ref'!$A:$A,'Vic colour ref'!$D:$D,"")</f>
        <v>00</v>
      </c>
      <c r="M210" t="str">
        <f>_xlfn.XLOOKUP(D210,'Vic colour ref'!$A:$A,'Vic colour ref'!$D:$D,"")</f>
        <v>00</v>
      </c>
      <c r="N210">
        <f>_xlfn.XLOOKUP(E210,'Vic colour ref'!$A:$A,'Vic colour ref'!$D:$D,"")</f>
        <v>11</v>
      </c>
      <c r="O210" t="str">
        <f>_xlfn.XLOOKUP(F210,'Vic colour ref'!$A:$A,'Vic colour ref'!$D:$D,"")</f>
        <v>00</v>
      </c>
      <c r="P210" t="str">
        <f>_xlfn.XLOOKUP(G210,'Vic colour ref'!$A:$A,'Vic colour ref'!$D:$D,"")</f>
        <v>00</v>
      </c>
      <c r="Q210" t="str">
        <f>_xlfn.XLOOKUP(H210,'Vic colour ref'!$A:$A,'Vic colour ref'!$D:$D,"")</f>
        <v>00</v>
      </c>
      <c r="R210" t="str">
        <f>_xlfn.XLOOKUP(I210,'Vic colour ref'!$A:$A,'Vic colour ref'!$D:$D,"")</f>
        <v>00</v>
      </c>
      <c r="T210" t="str">
        <f t="shared" si="42"/>
        <v>0000001100000000</v>
      </c>
      <c r="V210" s="9" t="str">
        <f t="shared" si="58"/>
        <v>00000011</v>
      </c>
      <c r="W210" s="9" t="str">
        <f t="shared" si="59"/>
        <v>00000000</v>
      </c>
      <c r="X210" s="9" t="str">
        <f t="shared" si="60"/>
        <v>03</v>
      </c>
      <c r="Y210" s="9" t="str">
        <f t="shared" si="61"/>
        <v>00</v>
      </c>
    </row>
    <row r="211" spans="1:36" x14ac:dyDescent="0.3">
      <c r="B211">
        <v>0</v>
      </c>
      <c r="C211">
        <v>3</v>
      </c>
      <c r="D211">
        <v>0</v>
      </c>
      <c r="E211">
        <v>0</v>
      </c>
      <c r="F211">
        <v>3</v>
      </c>
      <c r="G211">
        <v>0</v>
      </c>
      <c r="H211">
        <v>0</v>
      </c>
      <c r="I211">
        <v>0</v>
      </c>
      <c r="K211" t="str">
        <f>_xlfn.XLOOKUP(B211,'Vic colour ref'!$A:$A,'Vic colour ref'!$D:$D,"")</f>
        <v>00</v>
      </c>
      <c r="L211">
        <f>_xlfn.XLOOKUP(C211,'Vic colour ref'!$A:$A,'Vic colour ref'!$D:$D,"")</f>
        <v>11</v>
      </c>
      <c r="M211" t="str">
        <f>_xlfn.XLOOKUP(D211,'Vic colour ref'!$A:$A,'Vic colour ref'!$D:$D,"")</f>
        <v>00</v>
      </c>
      <c r="N211" t="str">
        <f>_xlfn.XLOOKUP(E211,'Vic colour ref'!$A:$A,'Vic colour ref'!$D:$D,"")</f>
        <v>00</v>
      </c>
      <c r="O211">
        <f>_xlfn.XLOOKUP(F211,'Vic colour ref'!$A:$A,'Vic colour ref'!$D:$D,"")</f>
        <v>11</v>
      </c>
      <c r="P211" t="str">
        <f>_xlfn.XLOOKUP(G211,'Vic colour ref'!$A:$A,'Vic colour ref'!$D:$D,"")</f>
        <v>00</v>
      </c>
      <c r="Q211" t="str">
        <f>_xlfn.XLOOKUP(H211,'Vic colour ref'!$A:$A,'Vic colour ref'!$D:$D,"")</f>
        <v>00</v>
      </c>
      <c r="R211" t="str">
        <f>_xlfn.XLOOKUP(I211,'Vic colour ref'!$A:$A,'Vic colour ref'!$D:$D,"")</f>
        <v>00</v>
      </c>
      <c r="T211" t="str">
        <f t="shared" si="42"/>
        <v>0011000011000000</v>
      </c>
      <c r="V211" s="9" t="str">
        <f t="shared" si="58"/>
        <v>00110000</v>
      </c>
      <c r="W211" s="9" t="str">
        <f t="shared" si="59"/>
        <v>11000000</v>
      </c>
      <c r="X211" s="9" t="str">
        <f t="shared" si="60"/>
        <v>30</v>
      </c>
      <c r="Y211" s="9" t="str">
        <f t="shared" si="61"/>
        <v>C0</v>
      </c>
    </row>
    <row r="212" spans="1:36" x14ac:dyDescent="0.3"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K212" t="str">
        <f>_xlfn.XLOOKUP(B212,'Vic colour ref'!$A:$A,'Vic colour ref'!$D:$D,"")</f>
        <v>00</v>
      </c>
      <c r="L212" t="str">
        <f>_xlfn.XLOOKUP(C212,'Vic colour ref'!$A:$A,'Vic colour ref'!$D:$D,"")</f>
        <v>00</v>
      </c>
      <c r="M212" t="str">
        <f>_xlfn.XLOOKUP(D212,'Vic colour ref'!$A:$A,'Vic colour ref'!$D:$D,"")</f>
        <v>00</v>
      </c>
      <c r="N212" t="str">
        <f>_xlfn.XLOOKUP(E212,'Vic colour ref'!$A:$A,'Vic colour ref'!$D:$D,"")</f>
        <v>01</v>
      </c>
      <c r="O212" t="str">
        <f>_xlfn.XLOOKUP(F212,'Vic colour ref'!$A:$A,'Vic colour ref'!$D:$D,"")</f>
        <v>00</v>
      </c>
      <c r="P212" t="str">
        <f>_xlfn.XLOOKUP(G212,'Vic colour ref'!$A:$A,'Vic colour ref'!$D:$D,"")</f>
        <v>00</v>
      </c>
      <c r="Q212" t="str">
        <f>_xlfn.XLOOKUP(H212,'Vic colour ref'!$A:$A,'Vic colour ref'!$D:$D,"")</f>
        <v>00</v>
      </c>
      <c r="R212" t="str">
        <f>_xlfn.XLOOKUP(I212,'Vic colour ref'!$A:$A,'Vic colour ref'!$D:$D,"")</f>
        <v>00</v>
      </c>
      <c r="T212" t="str">
        <f t="shared" ref="T212:T275" si="63">_xlfn.CONCAT(K212:R212)</f>
        <v>0000000100000000</v>
      </c>
      <c r="V212" s="9" t="str">
        <f t="shared" si="58"/>
        <v>00000001</v>
      </c>
      <c r="W212" s="9" t="str">
        <f t="shared" si="59"/>
        <v>00000000</v>
      </c>
      <c r="X212" s="9" t="str">
        <f t="shared" si="60"/>
        <v>01</v>
      </c>
      <c r="Y212" s="9" t="str">
        <f t="shared" si="61"/>
        <v>00</v>
      </c>
    </row>
    <row r="213" spans="1:36" x14ac:dyDescent="0.3">
      <c r="B213">
        <v>0</v>
      </c>
      <c r="C213">
        <v>0</v>
      </c>
      <c r="D213">
        <v>3</v>
      </c>
      <c r="E213">
        <v>0</v>
      </c>
      <c r="F213">
        <v>3</v>
      </c>
      <c r="G213">
        <v>0</v>
      </c>
      <c r="H213">
        <v>3</v>
      </c>
      <c r="I213">
        <v>0</v>
      </c>
      <c r="K213" t="str">
        <f>_xlfn.XLOOKUP(B213,'Vic colour ref'!$A:$A,'Vic colour ref'!$D:$D,"")</f>
        <v>00</v>
      </c>
      <c r="L213" t="str">
        <f>_xlfn.XLOOKUP(C213,'Vic colour ref'!$A:$A,'Vic colour ref'!$D:$D,"")</f>
        <v>00</v>
      </c>
      <c r="M213">
        <f>_xlfn.XLOOKUP(D213,'Vic colour ref'!$A:$A,'Vic colour ref'!$D:$D,"")</f>
        <v>11</v>
      </c>
      <c r="N213" t="str">
        <f>_xlfn.XLOOKUP(E213,'Vic colour ref'!$A:$A,'Vic colour ref'!$D:$D,"")</f>
        <v>00</v>
      </c>
      <c r="O213">
        <f>_xlfn.XLOOKUP(F213,'Vic colour ref'!$A:$A,'Vic colour ref'!$D:$D,"")</f>
        <v>11</v>
      </c>
      <c r="P213" t="str">
        <f>_xlfn.XLOOKUP(G213,'Vic colour ref'!$A:$A,'Vic colour ref'!$D:$D,"")</f>
        <v>00</v>
      </c>
      <c r="Q213">
        <f>_xlfn.XLOOKUP(H213,'Vic colour ref'!$A:$A,'Vic colour ref'!$D:$D,"")</f>
        <v>11</v>
      </c>
      <c r="R213" t="str">
        <f>_xlfn.XLOOKUP(I213,'Vic colour ref'!$A:$A,'Vic colour ref'!$D:$D,"")</f>
        <v>00</v>
      </c>
      <c r="T213" t="str">
        <f t="shared" si="63"/>
        <v>0000110011001100</v>
      </c>
      <c r="V213" s="10" t="str">
        <f t="shared" si="58"/>
        <v>00001100</v>
      </c>
      <c r="W213" s="10" t="str">
        <f t="shared" si="59"/>
        <v>11001100</v>
      </c>
      <c r="X213" s="10" t="str">
        <f t="shared" si="60"/>
        <v>0C</v>
      </c>
      <c r="Y213" s="10" t="str">
        <f t="shared" si="61"/>
        <v>CC</v>
      </c>
    </row>
    <row r="214" spans="1:36" x14ac:dyDescent="0.3">
      <c r="B214">
        <v>0</v>
      </c>
      <c r="C214">
        <v>0</v>
      </c>
      <c r="D214">
        <v>0</v>
      </c>
      <c r="E214">
        <v>2</v>
      </c>
      <c r="F214">
        <v>2</v>
      </c>
      <c r="G214">
        <v>1</v>
      </c>
      <c r="H214">
        <v>0</v>
      </c>
      <c r="I214">
        <v>0</v>
      </c>
      <c r="K214" t="str">
        <f>_xlfn.XLOOKUP(B214,'Vic colour ref'!$A:$A,'Vic colour ref'!$D:$D,"")</f>
        <v>00</v>
      </c>
      <c r="L214" t="str">
        <f>_xlfn.XLOOKUP(C214,'Vic colour ref'!$A:$A,'Vic colour ref'!$D:$D,"")</f>
        <v>00</v>
      </c>
      <c r="M214" t="str">
        <f>_xlfn.XLOOKUP(D214,'Vic colour ref'!$A:$A,'Vic colour ref'!$D:$D,"")</f>
        <v>00</v>
      </c>
      <c r="N214">
        <f>_xlfn.XLOOKUP(E214,'Vic colour ref'!$A:$A,'Vic colour ref'!$D:$D,"")</f>
        <v>10</v>
      </c>
      <c r="O214">
        <f>_xlfn.XLOOKUP(F214,'Vic colour ref'!$A:$A,'Vic colour ref'!$D:$D,"")</f>
        <v>10</v>
      </c>
      <c r="P214" t="str">
        <f>_xlfn.XLOOKUP(G214,'Vic colour ref'!$A:$A,'Vic colour ref'!$D:$D,"")</f>
        <v>01</v>
      </c>
      <c r="Q214" t="str">
        <f>_xlfn.XLOOKUP(H214,'Vic colour ref'!$A:$A,'Vic colour ref'!$D:$D,"")</f>
        <v>00</v>
      </c>
      <c r="R214" t="str">
        <f>_xlfn.XLOOKUP(I214,'Vic colour ref'!$A:$A,'Vic colour ref'!$D:$D,"")</f>
        <v>00</v>
      </c>
      <c r="T214" t="str">
        <f t="shared" si="63"/>
        <v>0000001010010000</v>
      </c>
      <c r="V214" s="8" t="str">
        <f t="shared" si="58"/>
        <v>00000010</v>
      </c>
      <c r="W214" s="8" t="str">
        <f t="shared" si="59"/>
        <v>10010000</v>
      </c>
      <c r="X214" s="8" t="str">
        <f t="shared" si="60"/>
        <v>02</v>
      </c>
      <c r="Y214" s="8" t="str">
        <f t="shared" si="61"/>
        <v>90</v>
      </c>
    </row>
    <row r="215" spans="1:36" x14ac:dyDescent="0.3">
      <c r="B215">
        <v>0</v>
      </c>
      <c r="C215">
        <v>0</v>
      </c>
      <c r="D215">
        <v>1</v>
      </c>
      <c r="E215">
        <v>3</v>
      </c>
      <c r="F215">
        <v>2</v>
      </c>
      <c r="G215">
        <v>3</v>
      </c>
      <c r="H215">
        <v>0</v>
      </c>
      <c r="I215">
        <v>0</v>
      </c>
      <c r="K215" t="str">
        <f>_xlfn.XLOOKUP(B215,'Vic colour ref'!$A:$A,'Vic colour ref'!$D:$D,"")</f>
        <v>00</v>
      </c>
      <c r="L215" t="str">
        <f>_xlfn.XLOOKUP(C215,'Vic colour ref'!$A:$A,'Vic colour ref'!$D:$D,"")</f>
        <v>00</v>
      </c>
      <c r="M215" t="str">
        <f>_xlfn.XLOOKUP(D215,'Vic colour ref'!$A:$A,'Vic colour ref'!$D:$D,"")</f>
        <v>01</v>
      </c>
      <c r="N215">
        <f>_xlfn.XLOOKUP(E215,'Vic colour ref'!$A:$A,'Vic colour ref'!$D:$D,"")</f>
        <v>11</v>
      </c>
      <c r="O215">
        <f>_xlfn.XLOOKUP(F215,'Vic colour ref'!$A:$A,'Vic colour ref'!$D:$D,"")</f>
        <v>10</v>
      </c>
      <c r="P215">
        <f>_xlfn.XLOOKUP(G215,'Vic colour ref'!$A:$A,'Vic colour ref'!$D:$D,"")</f>
        <v>11</v>
      </c>
      <c r="Q215" t="str">
        <f>_xlfn.XLOOKUP(H215,'Vic colour ref'!$A:$A,'Vic colour ref'!$D:$D,"")</f>
        <v>00</v>
      </c>
      <c r="R215" t="str">
        <f>_xlfn.XLOOKUP(I215,'Vic colour ref'!$A:$A,'Vic colour ref'!$D:$D,"")</f>
        <v>00</v>
      </c>
      <c r="T215" t="str">
        <f t="shared" si="63"/>
        <v>0000011110110000</v>
      </c>
      <c r="V215" s="9" t="str">
        <f t="shared" si="58"/>
        <v>00000111</v>
      </c>
      <c r="W215" s="9" t="str">
        <f t="shared" si="59"/>
        <v>10110000</v>
      </c>
      <c r="X215" s="9" t="str">
        <f t="shared" si="60"/>
        <v>07</v>
      </c>
      <c r="Y215" s="9" t="str">
        <f t="shared" si="61"/>
        <v>B0</v>
      </c>
    </row>
    <row r="216" spans="1:36" x14ac:dyDescent="0.3">
      <c r="B216">
        <v>0</v>
      </c>
      <c r="C216">
        <v>0</v>
      </c>
      <c r="D216">
        <v>3</v>
      </c>
      <c r="E216">
        <v>0</v>
      </c>
      <c r="F216">
        <v>1</v>
      </c>
      <c r="G216">
        <v>0</v>
      </c>
      <c r="H216">
        <v>0</v>
      </c>
      <c r="I216">
        <v>0</v>
      </c>
      <c r="K216" t="str">
        <f>_xlfn.XLOOKUP(B216,'Vic colour ref'!$A:$A,'Vic colour ref'!$D:$D,"")</f>
        <v>00</v>
      </c>
      <c r="L216" t="str">
        <f>_xlfn.XLOOKUP(C216,'Vic colour ref'!$A:$A,'Vic colour ref'!$D:$D,"")</f>
        <v>00</v>
      </c>
      <c r="M216">
        <f>_xlfn.XLOOKUP(D216,'Vic colour ref'!$A:$A,'Vic colour ref'!$D:$D,"")</f>
        <v>11</v>
      </c>
      <c r="N216" t="str">
        <f>_xlfn.XLOOKUP(E216,'Vic colour ref'!$A:$A,'Vic colour ref'!$D:$D,"")</f>
        <v>00</v>
      </c>
      <c r="O216" t="str">
        <f>_xlfn.XLOOKUP(F216,'Vic colour ref'!$A:$A,'Vic colour ref'!$D:$D,"")</f>
        <v>01</v>
      </c>
      <c r="P216" t="str">
        <f>_xlfn.XLOOKUP(G216,'Vic colour ref'!$A:$A,'Vic colour ref'!$D:$D,"")</f>
        <v>00</v>
      </c>
      <c r="Q216" t="str">
        <f>_xlfn.XLOOKUP(H216,'Vic colour ref'!$A:$A,'Vic colour ref'!$D:$D,"")</f>
        <v>00</v>
      </c>
      <c r="R216" t="str">
        <f>_xlfn.XLOOKUP(I216,'Vic colour ref'!$A:$A,'Vic colour ref'!$D:$D,"")</f>
        <v>00</v>
      </c>
      <c r="T216" t="str">
        <f t="shared" si="63"/>
        <v>0000110001000000</v>
      </c>
      <c r="V216" s="9" t="str">
        <f t="shared" si="58"/>
        <v>00001100</v>
      </c>
      <c r="W216" s="9" t="str">
        <f t="shared" si="59"/>
        <v>01000000</v>
      </c>
      <c r="X216" s="9" t="str">
        <f t="shared" si="60"/>
        <v>0C</v>
      </c>
      <c r="Y216" s="9" t="str">
        <f t="shared" si="61"/>
        <v>40</v>
      </c>
    </row>
    <row r="217" spans="1:36" x14ac:dyDescent="0.3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K217" t="str">
        <f>_xlfn.XLOOKUP(B217,'Vic colour ref'!$A:$A,'Vic colour ref'!$D:$D,"")</f>
        <v>00</v>
      </c>
      <c r="L217" t="str">
        <f>_xlfn.XLOOKUP(C217,'Vic colour ref'!$A:$A,'Vic colour ref'!$D:$D,"")</f>
        <v>00</v>
      </c>
      <c r="M217" t="str">
        <f>_xlfn.XLOOKUP(D217,'Vic colour ref'!$A:$A,'Vic colour ref'!$D:$D,"")</f>
        <v>00</v>
      </c>
      <c r="N217" t="str">
        <f>_xlfn.XLOOKUP(E217,'Vic colour ref'!$A:$A,'Vic colour ref'!$D:$D,"")</f>
        <v>00</v>
      </c>
      <c r="O217" t="str">
        <f>_xlfn.XLOOKUP(F217,'Vic colour ref'!$A:$A,'Vic colour ref'!$D:$D,"")</f>
        <v>00</v>
      </c>
      <c r="P217" t="str">
        <f>_xlfn.XLOOKUP(G217,'Vic colour ref'!$A:$A,'Vic colour ref'!$D:$D,"")</f>
        <v>00</v>
      </c>
      <c r="Q217" t="str">
        <f>_xlfn.XLOOKUP(H217,'Vic colour ref'!$A:$A,'Vic colour ref'!$D:$D,"")</f>
        <v>00</v>
      </c>
      <c r="R217" t="str">
        <f>_xlfn.XLOOKUP(I217,'Vic colour ref'!$A:$A,'Vic colour ref'!$D:$D,"")</f>
        <v>00</v>
      </c>
      <c r="T217" t="str">
        <f t="shared" si="63"/>
        <v>0000000000000000</v>
      </c>
      <c r="V217" s="9" t="str">
        <f t="shared" si="58"/>
        <v>00000000</v>
      </c>
      <c r="W217" s="9" t="str">
        <f t="shared" si="59"/>
        <v>00000000</v>
      </c>
      <c r="X217" s="9" t="str">
        <f t="shared" si="60"/>
        <v>00</v>
      </c>
      <c r="Y217" s="9" t="str">
        <f t="shared" si="61"/>
        <v>00</v>
      </c>
    </row>
    <row r="218" spans="1:36" x14ac:dyDescent="0.3">
      <c r="B218">
        <v>0</v>
      </c>
      <c r="C218">
        <v>0</v>
      </c>
      <c r="D218">
        <v>0</v>
      </c>
      <c r="E218">
        <v>3</v>
      </c>
      <c r="F218">
        <v>0</v>
      </c>
      <c r="G218">
        <v>0</v>
      </c>
      <c r="H218">
        <v>0</v>
      </c>
      <c r="I218">
        <v>0</v>
      </c>
      <c r="K218" t="str">
        <f>_xlfn.XLOOKUP(B218,'Vic colour ref'!$A:$A,'Vic colour ref'!$D:$D,"")</f>
        <v>00</v>
      </c>
      <c r="L218" t="str">
        <f>_xlfn.XLOOKUP(C218,'Vic colour ref'!$A:$A,'Vic colour ref'!$D:$D,"")</f>
        <v>00</v>
      </c>
      <c r="M218" t="str">
        <f>_xlfn.XLOOKUP(D218,'Vic colour ref'!$A:$A,'Vic colour ref'!$D:$D,"")</f>
        <v>00</v>
      </c>
      <c r="N218">
        <f>_xlfn.XLOOKUP(E218,'Vic colour ref'!$A:$A,'Vic colour ref'!$D:$D,"")</f>
        <v>11</v>
      </c>
      <c r="O218" t="str">
        <f>_xlfn.XLOOKUP(F218,'Vic colour ref'!$A:$A,'Vic colour ref'!$D:$D,"")</f>
        <v>00</v>
      </c>
      <c r="P218" t="str">
        <f>_xlfn.XLOOKUP(G218,'Vic colour ref'!$A:$A,'Vic colour ref'!$D:$D,"")</f>
        <v>00</v>
      </c>
      <c r="Q218" t="str">
        <f>_xlfn.XLOOKUP(H218,'Vic colour ref'!$A:$A,'Vic colour ref'!$D:$D,"")</f>
        <v>00</v>
      </c>
      <c r="R218" t="str">
        <f>_xlfn.XLOOKUP(I218,'Vic colour ref'!$A:$A,'Vic colour ref'!$D:$D,"")</f>
        <v>00</v>
      </c>
      <c r="T218" t="str">
        <f t="shared" si="63"/>
        <v>0000001100000000</v>
      </c>
      <c r="V218" s="9" t="str">
        <f t="shared" si="58"/>
        <v>00000011</v>
      </c>
      <c r="W218" s="9" t="str">
        <f t="shared" si="59"/>
        <v>00000000</v>
      </c>
      <c r="X218" s="9" t="str">
        <f t="shared" si="60"/>
        <v>03</v>
      </c>
      <c r="Y218" s="9" t="str">
        <f t="shared" si="61"/>
        <v>00</v>
      </c>
    </row>
    <row r="219" spans="1:36" x14ac:dyDescent="0.3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K219" t="str">
        <f>_xlfn.XLOOKUP(B219,'Vic colour ref'!$A:$A,'Vic colour ref'!$D:$D,"")</f>
        <v>00</v>
      </c>
      <c r="L219" t="str">
        <f>_xlfn.XLOOKUP(C219,'Vic colour ref'!$A:$A,'Vic colour ref'!$D:$D,"")</f>
        <v>00</v>
      </c>
      <c r="M219" t="str">
        <f>_xlfn.XLOOKUP(D219,'Vic colour ref'!$A:$A,'Vic colour ref'!$D:$D,"")</f>
        <v>00</v>
      </c>
      <c r="N219" t="str">
        <f>_xlfn.XLOOKUP(E219,'Vic colour ref'!$A:$A,'Vic colour ref'!$D:$D,"")</f>
        <v>00</v>
      </c>
      <c r="O219" t="str">
        <f>_xlfn.XLOOKUP(F219,'Vic colour ref'!$A:$A,'Vic colour ref'!$D:$D,"")</f>
        <v>00</v>
      </c>
      <c r="P219" t="str">
        <f>_xlfn.XLOOKUP(G219,'Vic colour ref'!$A:$A,'Vic colour ref'!$D:$D,"")</f>
        <v>00</v>
      </c>
      <c r="Q219" t="str">
        <f>_xlfn.XLOOKUP(H219,'Vic colour ref'!$A:$A,'Vic colour ref'!$D:$D,"")</f>
        <v>00</v>
      </c>
      <c r="R219" t="str">
        <f>_xlfn.XLOOKUP(I219,'Vic colour ref'!$A:$A,'Vic colour ref'!$D:$D,"")</f>
        <v>00</v>
      </c>
      <c r="T219" t="str">
        <f t="shared" si="63"/>
        <v>0000000000000000</v>
      </c>
      <c r="V219" s="9" t="str">
        <f t="shared" si="58"/>
        <v>00000000</v>
      </c>
      <c r="W219" s="9" t="str">
        <f t="shared" si="59"/>
        <v>00000000</v>
      </c>
      <c r="X219" s="9" t="str">
        <f t="shared" si="60"/>
        <v>00</v>
      </c>
      <c r="Y219" s="9" t="str">
        <f t="shared" si="61"/>
        <v>00</v>
      </c>
    </row>
    <row r="220" spans="1:36" x14ac:dyDescent="0.3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K220" t="str">
        <f>_xlfn.XLOOKUP(B220,'Vic colour ref'!$A:$A,'Vic colour ref'!$D:$D,"")</f>
        <v>00</v>
      </c>
      <c r="L220" t="str">
        <f>_xlfn.XLOOKUP(C220,'Vic colour ref'!$A:$A,'Vic colour ref'!$D:$D,"")</f>
        <v>00</v>
      </c>
      <c r="M220" t="str">
        <f>_xlfn.XLOOKUP(D220,'Vic colour ref'!$A:$A,'Vic colour ref'!$D:$D,"")</f>
        <v>00</v>
      </c>
      <c r="N220" t="str">
        <f>_xlfn.XLOOKUP(E220,'Vic colour ref'!$A:$A,'Vic colour ref'!$D:$D,"")</f>
        <v>00</v>
      </c>
      <c r="O220" t="str">
        <f>_xlfn.XLOOKUP(F220,'Vic colour ref'!$A:$A,'Vic colour ref'!$D:$D,"")</f>
        <v>00</v>
      </c>
      <c r="P220" t="str">
        <f>_xlfn.XLOOKUP(G220,'Vic colour ref'!$A:$A,'Vic colour ref'!$D:$D,"")</f>
        <v>00</v>
      </c>
      <c r="Q220" t="str">
        <f>_xlfn.XLOOKUP(H220,'Vic colour ref'!$A:$A,'Vic colour ref'!$D:$D,"")</f>
        <v>00</v>
      </c>
      <c r="R220" t="str">
        <f>_xlfn.XLOOKUP(I220,'Vic colour ref'!$A:$A,'Vic colour ref'!$D:$D,"")</f>
        <v>00</v>
      </c>
      <c r="T220" t="str">
        <f t="shared" si="63"/>
        <v>0000000000000000</v>
      </c>
      <c r="V220" s="9" t="str">
        <f t="shared" si="58"/>
        <v>00000000</v>
      </c>
      <c r="W220" s="9" t="str">
        <f t="shared" si="59"/>
        <v>00000000</v>
      </c>
      <c r="X220" s="9" t="str">
        <f t="shared" si="60"/>
        <v>00</v>
      </c>
      <c r="Y220" s="9" t="str">
        <f t="shared" si="61"/>
        <v>00</v>
      </c>
    </row>
    <row r="221" spans="1:36" x14ac:dyDescent="0.3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K221" t="str">
        <f>_xlfn.XLOOKUP(B221,'Vic colour ref'!$A:$A,'Vic colour ref'!$D:$D,"")</f>
        <v>00</v>
      </c>
      <c r="L221" t="str">
        <f>_xlfn.XLOOKUP(C221,'Vic colour ref'!$A:$A,'Vic colour ref'!$D:$D,"")</f>
        <v>00</v>
      </c>
      <c r="M221" t="str">
        <f>_xlfn.XLOOKUP(D221,'Vic colour ref'!$A:$A,'Vic colour ref'!$D:$D,"")</f>
        <v>00</v>
      </c>
      <c r="N221" t="str">
        <f>_xlfn.XLOOKUP(E221,'Vic colour ref'!$A:$A,'Vic colour ref'!$D:$D,"")</f>
        <v>00</v>
      </c>
      <c r="O221" t="str">
        <f>_xlfn.XLOOKUP(F221,'Vic colour ref'!$A:$A,'Vic colour ref'!$D:$D,"")</f>
        <v>00</v>
      </c>
      <c r="P221" t="str">
        <f>_xlfn.XLOOKUP(G221,'Vic colour ref'!$A:$A,'Vic colour ref'!$D:$D,"")</f>
        <v>00</v>
      </c>
      <c r="Q221" t="str">
        <f>_xlfn.XLOOKUP(H221,'Vic colour ref'!$A:$A,'Vic colour ref'!$D:$D,"")</f>
        <v>00</v>
      </c>
      <c r="R221" t="str">
        <f>_xlfn.XLOOKUP(I221,'Vic colour ref'!$A:$A,'Vic colour ref'!$D:$D,"")</f>
        <v>00</v>
      </c>
      <c r="T221" t="str">
        <f t="shared" si="63"/>
        <v>0000000000000000</v>
      </c>
      <c r="V221" s="10" t="str">
        <f t="shared" si="58"/>
        <v>00000000</v>
      </c>
      <c r="W221" s="10" t="str">
        <f t="shared" si="59"/>
        <v>00000000</v>
      </c>
      <c r="X221" s="10" t="str">
        <f t="shared" si="60"/>
        <v>00</v>
      </c>
      <c r="Y221" s="10" t="str">
        <f t="shared" si="61"/>
        <v>00</v>
      </c>
    </row>
    <row r="222" spans="1:36" x14ac:dyDescent="0.3">
      <c r="A222" t="s">
        <v>515</v>
      </c>
      <c r="AJ222" t="str">
        <f>";"&amp;PROPER(A222)</f>
        <v>;Explosion 2</v>
      </c>
    </row>
    <row r="223" spans="1:36" x14ac:dyDescent="0.3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K223" t="str">
        <f>_xlfn.XLOOKUP(B223,'Vic colour ref'!$A:$A,'Vic colour ref'!$D:$D,"")</f>
        <v>00</v>
      </c>
      <c r="L223" t="str">
        <f>_xlfn.XLOOKUP(C223,'Vic colour ref'!$A:$A,'Vic colour ref'!$D:$D,"")</f>
        <v>00</v>
      </c>
      <c r="M223" t="str">
        <f>_xlfn.XLOOKUP(D223,'Vic colour ref'!$A:$A,'Vic colour ref'!$D:$D,"")</f>
        <v>00</v>
      </c>
      <c r="N223" t="str">
        <f>_xlfn.XLOOKUP(E223,'Vic colour ref'!$A:$A,'Vic colour ref'!$D:$D,"")</f>
        <v>00</v>
      </c>
      <c r="O223" t="str">
        <f>_xlfn.XLOOKUP(F223,'Vic colour ref'!$A:$A,'Vic colour ref'!$D:$D,"")</f>
        <v>00</v>
      </c>
      <c r="P223" t="str">
        <f>_xlfn.XLOOKUP(G223,'Vic colour ref'!$A:$A,'Vic colour ref'!$D:$D,"")</f>
        <v>00</v>
      </c>
      <c r="Q223" t="str">
        <f>_xlfn.XLOOKUP(H223,'Vic colour ref'!$A:$A,'Vic colour ref'!$D:$D,"")</f>
        <v>00</v>
      </c>
      <c r="R223" t="str">
        <f>_xlfn.XLOOKUP(I223,'Vic colour ref'!$A:$A,'Vic colour ref'!$D:$D,"")</f>
        <v>00</v>
      </c>
      <c r="T223" t="str">
        <f t="shared" si="63"/>
        <v>0000000000000000</v>
      </c>
      <c r="V223" s="8" t="str">
        <f>LEFT(T223,8)</f>
        <v>00000000</v>
      </c>
      <c r="W223" s="8" t="str">
        <f>RIGHT(T223,8)</f>
        <v>00000000</v>
      </c>
      <c r="X223" s="8" t="str">
        <f>BIN2HEX(V223,2)</f>
        <v>00</v>
      </c>
      <c r="Y223" s="8" t="str">
        <f>BIN2HEX(W223,2)</f>
        <v>00</v>
      </c>
      <c r="AA223" t="str" cm="1">
        <f t="array" ref="AA223:AH223">TRANSPOSE(X223:X230)</f>
        <v>00</v>
      </c>
      <c r="AB223" t="str">
        <v>00</v>
      </c>
      <c r="AC223" t="str">
        <v>00</v>
      </c>
      <c r="AD223" t="str">
        <v>03</v>
      </c>
      <c r="AE223" t="str">
        <v>C0</v>
      </c>
      <c r="AF223" t="str">
        <v>01</v>
      </c>
      <c r="AG223" t="str">
        <v>00</v>
      </c>
      <c r="AH223" t="str">
        <v>30</v>
      </c>
      <c r="AJ223" t="str">
        <f>LOWER("!byte $"&amp;AA223&amp;", $"&amp;AB223&amp;", $"&amp;AC223&amp;", $"&amp;AD223&amp;", $"&amp;AE223&amp;", $"&amp;AF223&amp;", $"&amp;AG223&amp;", $"&amp;AH223)</f>
        <v>!byte $00, $00, $00, $03, $c0, $01, $00, $30</v>
      </c>
    </row>
    <row r="224" spans="1:36" x14ac:dyDescent="0.3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K224" t="str">
        <f>_xlfn.XLOOKUP(B224,'Vic colour ref'!$A:$A,'Vic colour ref'!$D:$D,"")</f>
        <v>00</v>
      </c>
      <c r="L224" t="str">
        <f>_xlfn.XLOOKUP(C224,'Vic colour ref'!$A:$A,'Vic colour ref'!$D:$D,"")</f>
        <v>00</v>
      </c>
      <c r="M224" t="str">
        <f>_xlfn.XLOOKUP(D224,'Vic colour ref'!$A:$A,'Vic colour ref'!$D:$D,"")</f>
        <v>00</v>
      </c>
      <c r="N224" t="str">
        <f>_xlfn.XLOOKUP(E224,'Vic colour ref'!$A:$A,'Vic colour ref'!$D:$D,"")</f>
        <v>00</v>
      </c>
      <c r="O224" t="str">
        <f>_xlfn.XLOOKUP(F224,'Vic colour ref'!$A:$A,'Vic colour ref'!$D:$D,"")</f>
        <v>00</v>
      </c>
      <c r="P224" t="str">
        <f>_xlfn.XLOOKUP(G224,'Vic colour ref'!$A:$A,'Vic colour ref'!$D:$D,"")</f>
        <v>00</v>
      </c>
      <c r="Q224" t="str">
        <f>_xlfn.XLOOKUP(H224,'Vic colour ref'!$A:$A,'Vic colour ref'!$D:$D,"")</f>
        <v>00</v>
      </c>
      <c r="R224" t="str">
        <f>_xlfn.XLOOKUP(I224,'Vic colour ref'!$A:$A,'Vic colour ref'!$D:$D,"")</f>
        <v>00</v>
      </c>
      <c r="T224" t="str">
        <f t="shared" si="63"/>
        <v>0000000000000000</v>
      </c>
      <c r="V224" s="9" t="str">
        <f t="shared" ref="V224:V238" si="64">LEFT(T224,8)</f>
        <v>00000000</v>
      </c>
      <c r="W224" s="9" t="str">
        <f t="shared" ref="W224:W238" si="65">RIGHT(T224,8)</f>
        <v>00000000</v>
      </c>
      <c r="X224" s="9" t="str">
        <f t="shared" ref="X224:X238" si="66">BIN2HEX(V224,2)</f>
        <v>00</v>
      </c>
      <c r="Y224" s="9" t="str">
        <f t="shared" ref="Y224:Y238" si="67">BIN2HEX(W224,2)</f>
        <v>00</v>
      </c>
      <c r="AA224" t="str" cm="1">
        <f t="array" ref="AA224:AH224">TRANSPOSE(Y223:Y230)</f>
        <v>00</v>
      </c>
      <c r="AB224" t="str">
        <v>00</v>
      </c>
      <c r="AC224" t="str">
        <v>00</v>
      </c>
      <c r="AD224" t="str">
        <v>00</v>
      </c>
      <c r="AE224" t="str">
        <v>C0</v>
      </c>
      <c r="AF224" t="str">
        <v>00</v>
      </c>
      <c r="AG224" t="str">
        <v>30</v>
      </c>
      <c r="AH224" t="str">
        <v>23</v>
      </c>
      <c r="AJ224" t="str">
        <f t="shared" ref="AJ224:AJ226" si="68">LOWER("!byte $"&amp;AA224&amp;", $"&amp;AB224&amp;", $"&amp;AC224&amp;", $"&amp;AD224&amp;", $"&amp;AE224&amp;", $"&amp;AF224&amp;", $"&amp;AG224&amp;", $"&amp;AH224)</f>
        <v>!byte $00, $00, $00, $00, $c0, $00, $30, $23</v>
      </c>
    </row>
    <row r="225" spans="1:36" x14ac:dyDescent="0.3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K225" t="str">
        <f>_xlfn.XLOOKUP(B225,'Vic colour ref'!$A:$A,'Vic colour ref'!$D:$D,"")</f>
        <v>00</v>
      </c>
      <c r="L225" t="str">
        <f>_xlfn.XLOOKUP(C225,'Vic colour ref'!$A:$A,'Vic colour ref'!$D:$D,"")</f>
        <v>00</v>
      </c>
      <c r="M225" t="str">
        <f>_xlfn.XLOOKUP(D225,'Vic colour ref'!$A:$A,'Vic colour ref'!$D:$D,"")</f>
        <v>00</v>
      </c>
      <c r="N225" t="str">
        <f>_xlfn.XLOOKUP(E225,'Vic colour ref'!$A:$A,'Vic colour ref'!$D:$D,"")</f>
        <v>00</v>
      </c>
      <c r="O225" t="str">
        <f>_xlfn.XLOOKUP(F225,'Vic colour ref'!$A:$A,'Vic colour ref'!$D:$D,"")</f>
        <v>00</v>
      </c>
      <c r="P225" t="str">
        <f>_xlfn.XLOOKUP(G225,'Vic colour ref'!$A:$A,'Vic colour ref'!$D:$D,"")</f>
        <v>00</v>
      </c>
      <c r="Q225" t="str">
        <f>_xlfn.XLOOKUP(H225,'Vic colour ref'!$A:$A,'Vic colour ref'!$D:$D,"")</f>
        <v>00</v>
      </c>
      <c r="R225" t="str">
        <f>_xlfn.XLOOKUP(I225,'Vic colour ref'!$A:$A,'Vic colour ref'!$D:$D,"")</f>
        <v>00</v>
      </c>
      <c r="T225" t="str">
        <f t="shared" si="63"/>
        <v>0000000000000000</v>
      </c>
      <c r="V225" s="9" t="str">
        <f t="shared" si="64"/>
        <v>00000000</v>
      </c>
      <c r="W225" s="9" t="str">
        <f t="shared" si="65"/>
        <v>00000000</v>
      </c>
      <c r="X225" s="9" t="str">
        <f t="shared" si="66"/>
        <v>00</v>
      </c>
      <c r="Y225" s="9" t="str">
        <f t="shared" si="67"/>
        <v>00</v>
      </c>
      <c r="AA225" t="str" cm="1">
        <f t="array" ref="AA225:AH225">TRANSPOSE(X231:X238)</f>
        <v>08</v>
      </c>
      <c r="AB225" t="str">
        <v>00</v>
      </c>
      <c r="AC225" t="str">
        <v>10</v>
      </c>
      <c r="AD225" t="str">
        <v>0C</v>
      </c>
      <c r="AE225" t="str">
        <v>30</v>
      </c>
      <c r="AF225" t="str">
        <v>03</v>
      </c>
      <c r="AG225" t="str">
        <v>00</v>
      </c>
      <c r="AH225" t="str">
        <v>00</v>
      </c>
      <c r="AJ225" t="str">
        <f t="shared" si="68"/>
        <v>!byte $08, $00, $10, $0c, $30, $03, $00, $00</v>
      </c>
    </row>
    <row r="226" spans="1:36" x14ac:dyDescent="0.3">
      <c r="B226">
        <v>0</v>
      </c>
      <c r="C226">
        <v>0</v>
      </c>
      <c r="D226">
        <v>0</v>
      </c>
      <c r="E226">
        <v>3</v>
      </c>
      <c r="F226">
        <v>0</v>
      </c>
      <c r="G226">
        <v>0</v>
      </c>
      <c r="H226">
        <v>0</v>
      </c>
      <c r="I226">
        <v>0</v>
      </c>
      <c r="K226" t="str">
        <f>_xlfn.XLOOKUP(B226,'Vic colour ref'!$A:$A,'Vic colour ref'!$D:$D,"")</f>
        <v>00</v>
      </c>
      <c r="L226" t="str">
        <f>_xlfn.XLOOKUP(C226,'Vic colour ref'!$A:$A,'Vic colour ref'!$D:$D,"")</f>
        <v>00</v>
      </c>
      <c r="M226" t="str">
        <f>_xlfn.XLOOKUP(D226,'Vic colour ref'!$A:$A,'Vic colour ref'!$D:$D,"")</f>
        <v>00</v>
      </c>
      <c r="N226">
        <f>_xlfn.XLOOKUP(E226,'Vic colour ref'!$A:$A,'Vic colour ref'!$D:$D,"")</f>
        <v>11</v>
      </c>
      <c r="O226" t="str">
        <f>_xlfn.XLOOKUP(F226,'Vic colour ref'!$A:$A,'Vic colour ref'!$D:$D,"")</f>
        <v>00</v>
      </c>
      <c r="P226" t="str">
        <f>_xlfn.XLOOKUP(G226,'Vic colour ref'!$A:$A,'Vic colour ref'!$D:$D,"")</f>
        <v>00</v>
      </c>
      <c r="Q226" t="str">
        <f>_xlfn.XLOOKUP(H226,'Vic colour ref'!$A:$A,'Vic colour ref'!$D:$D,"")</f>
        <v>00</v>
      </c>
      <c r="R226" t="str">
        <f>_xlfn.XLOOKUP(I226,'Vic colour ref'!$A:$A,'Vic colour ref'!$D:$D,"")</f>
        <v>00</v>
      </c>
      <c r="T226" t="str">
        <f t="shared" si="63"/>
        <v>0000001100000000</v>
      </c>
      <c r="V226" s="9" t="str">
        <f t="shared" si="64"/>
        <v>00000011</v>
      </c>
      <c r="W226" s="9" t="str">
        <f t="shared" si="65"/>
        <v>00000000</v>
      </c>
      <c r="X226" s="9" t="str">
        <f t="shared" si="66"/>
        <v>03</v>
      </c>
      <c r="Y226" s="9" t="str">
        <f t="shared" si="67"/>
        <v>00</v>
      </c>
      <c r="AA226" t="str" cm="1">
        <f t="array" ref="AA226:AH226">TRANSPOSE(Y231:Y238)</f>
        <v>04</v>
      </c>
      <c r="AB226" t="str">
        <v>00</v>
      </c>
      <c r="AC226" t="str">
        <v>8C</v>
      </c>
      <c r="AD226" t="str">
        <v>40</v>
      </c>
      <c r="AE226" t="str">
        <v>00</v>
      </c>
      <c r="AF226" t="str">
        <v>00</v>
      </c>
      <c r="AG226" t="str">
        <v>00</v>
      </c>
      <c r="AH226" t="str">
        <v>00</v>
      </c>
      <c r="AJ226" t="str">
        <f t="shared" si="68"/>
        <v>!byte $04, $00, $8c, $40, $00, $00, $00, $00</v>
      </c>
    </row>
    <row r="227" spans="1:36" x14ac:dyDescent="0.3">
      <c r="B227">
        <v>3</v>
      </c>
      <c r="C227">
        <v>0</v>
      </c>
      <c r="D227">
        <v>0</v>
      </c>
      <c r="E227">
        <v>0</v>
      </c>
      <c r="F227">
        <v>3</v>
      </c>
      <c r="G227">
        <v>0</v>
      </c>
      <c r="H227">
        <v>0</v>
      </c>
      <c r="I227">
        <v>0</v>
      </c>
      <c r="K227">
        <f>_xlfn.XLOOKUP(B227,'Vic colour ref'!$A:$A,'Vic colour ref'!$D:$D,"")</f>
        <v>11</v>
      </c>
      <c r="L227" t="str">
        <f>_xlfn.XLOOKUP(C227,'Vic colour ref'!$A:$A,'Vic colour ref'!$D:$D,"")</f>
        <v>00</v>
      </c>
      <c r="M227" t="str">
        <f>_xlfn.XLOOKUP(D227,'Vic colour ref'!$A:$A,'Vic colour ref'!$D:$D,"")</f>
        <v>00</v>
      </c>
      <c r="N227" t="str">
        <f>_xlfn.XLOOKUP(E227,'Vic colour ref'!$A:$A,'Vic colour ref'!$D:$D,"")</f>
        <v>00</v>
      </c>
      <c r="O227">
        <f>_xlfn.XLOOKUP(F227,'Vic colour ref'!$A:$A,'Vic colour ref'!$D:$D,"")</f>
        <v>11</v>
      </c>
      <c r="P227" t="str">
        <f>_xlfn.XLOOKUP(G227,'Vic colour ref'!$A:$A,'Vic colour ref'!$D:$D,"")</f>
        <v>00</v>
      </c>
      <c r="Q227" t="str">
        <f>_xlfn.XLOOKUP(H227,'Vic colour ref'!$A:$A,'Vic colour ref'!$D:$D,"")</f>
        <v>00</v>
      </c>
      <c r="R227" t="str">
        <f>_xlfn.XLOOKUP(I227,'Vic colour ref'!$A:$A,'Vic colour ref'!$D:$D,"")</f>
        <v>00</v>
      </c>
      <c r="T227" t="str">
        <f t="shared" si="63"/>
        <v>1100000011000000</v>
      </c>
      <c r="V227" s="9" t="str">
        <f t="shared" si="64"/>
        <v>11000000</v>
      </c>
      <c r="W227" s="9" t="str">
        <f t="shared" si="65"/>
        <v>11000000</v>
      </c>
      <c r="X227" s="9" t="str">
        <f t="shared" si="66"/>
        <v>C0</v>
      </c>
      <c r="Y227" s="9" t="str">
        <f t="shared" si="67"/>
        <v>C0</v>
      </c>
    </row>
    <row r="228" spans="1:36" x14ac:dyDescent="0.3"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K228" t="str">
        <f>_xlfn.XLOOKUP(B228,'Vic colour ref'!$A:$A,'Vic colour ref'!$D:$D,"")</f>
        <v>00</v>
      </c>
      <c r="L228" t="str">
        <f>_xlfn.XLOOKUP(C228,'Vic colour ref'!$A:$A,'Vic colour ref'!$D:$D,"")</f>
        <v>00</v>
      </c>
      <c r="M228" t="str">
        <f>_xlfn.XLOOKUP(D228,'Vic colour ref'!$A:$A,'Vic colour ref'!$D:$D,"")</f>
        <v>00</v>
      </c>
      <c r="N228" t="str">
        <f>_xlfn.XLOOKUP(E228,'Vic colour ref'!$A:$A,'Vic colour ref'!$D:$D,"")</f>
        <v>01</v>
      </c>
      <c r="O228" t="str">
        <f>_xlfn.XLOOKUP(F228,'Vic colour ref'!$A:$A,'Vic colour ref'!$D:$D,"")</f>
        <v>00</v>
      </c>
      <c r="P228" t="str">
        <f>_xlfn.XLOOKUP(G228,'Vic colour ref'!$A:$A,'Vic colour ref'!$D:$D,"")</f>
        <v>00</v>
      </c>
      <c r="Q228" t="str">
        <f>_xlfn.XLOOKUP(H228,'Vic colour ref'!$A:$A,'Vic colour ref'!$D:$D,"")</f>
        <v>00</v>
      </c>
      <c r="R228" t="str">
        <f>_xlfn.XLOOKUP(I228,'Vic colour ref'!$A:$A,'Vic colour ref'!$D:$D,"")</f>
        <v>00</v>
      </c>
      <c r="T228" t="str">
        <f t="shared" si="63"/>
        <v>0000000100000000</v>
      </c>
      <c r="V228" s="9" t="str">
        <f t="shared" si="64"/>
        <v>00000001</v>
      </c>
      <c r="W228" s="9" t="str">
        <f t="shared" si="65"/>
        <v>00000000</v>
      </c>
      <c r="X228" s="9" t="str">
        <f t="shared" si="66"/>
        <v>01</v>
      </c>
      <c r="Y228" s="9" t="str">
        <f t="shared" si="67"/>
        <v>00</v>
      </c>
    </row>
    <row r="229" spans="1:36" x14ac:dyDescent="0.3">
      <c r="B229">
        <v>0</v>
      </c>
      <c r="C229">
        <v>0</v>
      </c>
      <c r="D229">
        <v>0</v>
      </c>
      <c r="E229">
        <v>0</v>
      </c>
      <c r="F229">
        <v>0</v>
      </c>
      <c r="G229">
        <v>3</v>
      </c>
      <c r="H229">
        <v>0</v>
      </c>
      <c r="I229">
        <v>0</v>
      </c>
      <c r="K229" t="str">
        <f>_xlfn.XLOOKUP(B229,'Vic colour ref'!$A:$A,'Vic colour ref'!$D:$D,"")</f>
        <v>00</v>
      </c>
      <c r="L229" t="str">
        <f>_xlfn.XLOOKUP(C229,'Vic colour ref'!$A:$A,'Vic colour ref'!$D:$D,"")</f>
        <v>00</v>
      </c>
      <c r="M229" t="str">
        <f>_xlfn.XLOOKUP(D229,'Vic colour ref'!$A:$A,'Vic colour ref'!$D:$D,"")</f>
        <v>00</v>
      </c>
      <c r="N229" t="str">
        <f>_xlfn.XLOOKUP(E229,'Vic colour ref'!$A:$A,'Vic colour ref'!$D:$D,"")</f>
        <v>00</v>
      </c>
      <c r="O229" t="str">
        <f>_xlfn.XLOOKUP(F229,'Vic colour ref'!$A:$A,'Vic colour ref'!$D:$D,"")</f>
        <v>00</v>
      </c>
      <c r="P229">
        <f>_xlfn.XLOOKUP(G229,'Vic colour ref'!$A:$A,'Vic colour ref'!$D:$D,"")</f>
        <v>11</v>
      </c>
      <c r="Q229" t="str">
        <f>_xlfn.XLOOKUP(H229,'Vic colour ref'!$A:$A,'Vic colour ref'!$D:$D,"")</f>
        <v>00</v>
      </c>
      <c r="R229" t="str">
        <f>_xlfn.XLOOKUP(I229,'Vic colour ref'!$A:$A,'Vic colour ref'!$D:$D,"")</f>
        <v>00</v>
      </c>
      <c r="T229" t="str">
        <f t="shared" si="63"/>
        <v>0000000000110000</v>
      </c>
      <c r="V229" s="9" t="str">
        <f t="shared" si="64"/>
        <v>00000000</v>
      </c>
      <c r="W229" s="9" t="str">
        <f t="shared" si="65"/>
        <v>00110000</v>
      </c>
      <c r="X229" s="9" t="str">
        <f t="shared" si="66"/>
        <v>00</v>
      </c>
      <c r="Y229" s="9" t="str">
        <f t="shared" si="67"/>
        <v>30</v>
      </c>
    </row>
    <row r="230" spans="1:36" x14ac:dyDescent="0.3">
      <c r="B230">
        <v>0</v>
      </c>
      <c r="C230">
        <v>3</v>
      </c>
      <c r="D230">
        <v>0</v>
      </c>
      <c r="E230">
        <v>0</v>
      </c>
      <c r="F230">
        <v>0</v>
      </c>
      <c r="G230">
        <v>2</v>
      </c>
      <c r="H230">
        <v>0</v>
      </c>
      <c r="I230">
        <v>3</v>
      </c>
      <c r="K230" t="str">
        <f>_xlfn.XLOOKUP(B230,'Vic colour ref'!$A:$A,'Vic colour ref'!$D:$D,"")</f>
        <v>00</v>
      </c>
      <c r="L230">
        <f>_xlfn.XLOOKUP(C230,'Vic colour ref'!$A:$A,'Vic colour ref'!$D:$D,"")</f>
        <v>11</v>
      </c>
      <c r="M230" t="str">
        <f>_xlfn.XLOOKUP(D230,'Vic colour ref'!$A:$A,'Vic colour ref'!$D:$D,"")</f>
        <v>00</v>
      </c>
      <c r="N230" t="str">
        <f>_xlfn.XLOOKUP(E230,'Vic colour ref'!$A:$A,'Vic colour ref'!$D:$D,"")</f>
        <v>00</v>
      </c>
      <c r="O230" t="str">
        <f>_xlfn.XLOOKUP(F230,'Vic colour ref'!$A:$A,'Vic colour ref'!$D:$D,"")</f>
        <v>00</v>
      </c>
      <c r="P230">
        <f>_xlfn.XLOOKUP(G230,'Vic colour ref'!$A:$A,'Vic colour ref'!$D:$D,"")</f>
        <v>10</v>
      </c>
      <c r="Q230" t="str">
        <f>_xlfn.XLOOKUP(H230,'Vic colour ref'!$A:$A,'Vic colour ref'!$D:$D,"")</f>
        <v>00</v>
      </c>
      <c r="R230">
        <f>_xlfn.XLOOKUP(I230,'Vic colour ref'!$A:$A,'Vic colour ref'!$D:$D,"")</f>
        <v>11</v>
      </c>
      <c r="T230" t="str">
        <f t="shared" si="63"/>
        <v>0011000000100011</v>
      </c>
      <c r="V230" s="10" t="str">
        <f t="shared" si="64"/>
        <v>00110000</v>
      </c>
      <c r="W230" s="10" t="str">
        <f t="shared" si="65"/>
        <v>00100011</v>
      </c>
      <c r="X230" s="10" t="str">
        <f t="shared" si="66"/>
        <v>30</v>
      </c>
      <c r="Y230" s="10" t="str">
        <f t="shared" si="67"/>
        <v>23</v>
      </c>
    </row>
    <row r="231" spans="1:36" x14ac:dyDescent="0.3">
      <c r="B231">
        <v>0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1</v>
      </c>
      <c r="I231">
        <v>0</v>
      </c>
      <c r="K231" t="str">
        <f>_xlfn.XLOOKUP(B231,'Vic colour ref'!$A:$A,'Vic colour ref'!$D:$D,"")</f>
        <v>00</v>
      </c>
      <c r="L231" t="str">
        <f>_xlfn.XLOOKUP(C231,'Vic colour ref'!$A:$A,'Vic colour ref'!$D:$D,"")</f>
        <v>00</v>
      </c>
      <c r="M231">
        <f>_xlfn.XLOOKUP(D231,'Vic colour ref'!$A:$A,'Vic colour ref'!$D:$D,"")</f>
        <v>10</v>
      </c>
      <c r="N231" t="str">
        <f>_xlfn.XLOOKUP(E231,'Vic colour ref'!$A:$A,'Vic colour ref'!$D:$D,"")</f>
        <v>00</v>
      </c>
      <c r="O231" t="str">
        <f>_xlfn.XLOOKUP(F231,'Vic colour ref'!$A:$A,'Vic colour ref'!$D:$D,"")</f>
        <v>00</v>
      </c>
      <c r="P231" t="str">
        <f>_xlfn.XLOOKUP(G231,'Vic colour ref'!$A:$A,'Vic colour ref'!$D:$D,"")</f>
        <v>00</v>
      </c>
      <c r="Q231" t="str">
        <f>_xlfn.XLOOKUP(H231,'Vic colour ref'!$A:$A,'Vic colour ref'!$D:$D,"")</f>
        <v>01</v>
      </c>
      <c r="R231" t="str">
        <f>_xlfn.XLOOKUP(I231,'Vic colour ref'!$A:$A,'Vic colour ref'!$D:$D,"")</f>
        <v>00</v>
      </c>
      <c r="T231" t="str">
        <f t="shared" si="63"/>
        <v>0000100000000100</v>
      </c>
      <c r="V231" s="8" t="str">
        <f t="shared" si="64"/>
        <v>00001000</v>
      </c>
      <c r="W231" s="8" t="str">
        <f t="shared" si="65"/>
        <v>00000100</v>
      </c>
      <c r="X231" s="8" t="str">
        <f t="shared" si="66"/>
        <v>08</v>
      </c>
      <c r="Y231" s="8" t="str">
        <f t="shared" si="67"/>
        <v>04</v>
      </c>
    </row>
    <row r="232" spans="1:36" x14ac:dyDescent="0.3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K232" t="str">
        <f>_xlfn.XLOOKUP(B232,'Vic colour ref'!$A:$A,'Vic colour ref'!$D:$D,"")</f>
        <v>00</v>
      </c>
      <c r="L232" t="str">
        <f>_xlfn.XLOOKUP(C232,'Vic colour ref'!$A:$A,'Vic colour ref'!$D:$D,"")</f>
        <v>00</v>
      </c>
      <c r="M232" t="str">
        <f>_xlfn.XLOOKUP(D232,'Vic colour ref'!$A:$A,'Vic colour ref'!$D:$D,"")</f>
        <v>00</v>
      </c>
      <c r="N232" t="str">
        <f>_xlfn.XLOOKUP(E232,'Vic colour ref'!$A:$A,'Vic colour ref'!$D:$D,"")</f>
        <v>00</v>
      </c>
      <c r="O232" t="str">
        <f>_xlfn.XLOOKUP(F232,'Vic colour ref'!$A:$A,'Vic colour ref'!$D:$D,"")</f>
        <v>00</v>
      </c>
      <c r="P232" t="str">
        <f>_xlfn.XLOOKUP(G232,'Vic colour ref'!$A:$A,'Vic colour ref'!$D:$D,"")</f>
        <v>00</v>
      </c>
      <c r="Q232" t="str">
        <f>_xlfn.XLOOKUP(H232,'Vic colour ref'!$A:$A,'Vic colour ref'!$D:$D,"")</f>
        <v>00</v>
      </c>
      <c r="R232" t="str">
        <f>_xlfn.XLOOKUP(I232,'Vic colour ref'!$A:$A,'Vic colour ref'!$D:$D,"")</f>
        <v>00</v>
      </c>
      <c r="T232" t="str">
        <f t="shared" si="63"/>
        <v>0000000000000000</v>
      </c>
      <c r="V232" s="9" t="str">
        <f t="shared" si="64"/>
        <v>00000000</v>
      </c>
      <c r="W232" s="9" t="str">
        <f t="shared" si="65"/>
        <v>00000000</v>
      </c>
      <c r="X232" s="9" t="str">
        <f t="shared" si="66"/>
        <v>00</v>
      </c>
      <c r="Y232" s="9" t="str">
        <f t="shared" si="67"/>
        <v>00</v>
      </c>
    </row>
    <row r="233" spans="1:36" x14ac:dyDescent="0.3">
      <c r="B233">
        <v>0</v>
      </c>
      <c r="C233">
        <v>1</v>
      </c>
      <c r="D233">
        <v>0</v>
      </c>
      <c r="E233">
        <v>0</v>
      </c>
      <c r="F233">
        <v>2</v>
      </c>
      <c r="G233">
        <v>0</v>
      </c>
      <c r="H233">
        <v>3</v>
      </c>
      <c r="I233">
        <v>0</v>
      </c>
      <c r="K233" t="str">
        <f>_xlfn.XLOOKUP(B233,'Vic colour ref'!$A:$A,'Vic colour ref'!$D:$D,"")</f>
        <v>00</v>
      </c>
      <c r="L233" t="str">
        <f>_xlfn.XLOOKUP(C233,'Vic colour ref'!$A:$A,'Vic colour ref'!$D:$D,"")</f>
        <v>01</v>
      </c>
      <c r="M233" t="str">
        <f>_xlfn.XLOOKUP(D233,'Vic colour ref'!$A:$A,'Vic colour ref'!$D:$D,"")</f>
        <v>00</v>
      </c>
      <c r="N233" t="str">
        <f>_xlfn.XLOOKUP(E233,'Vic colour ref'!$A:$A,'Vic colour ref'!$D:$D,"")</f>
        <v>00</v>
      </c>
      <c r="O233">
        <f>_xlfn.XLOOKUP(F233,'Vic colour ref'!$A:$A,'Vic colour ref'!$D:$D,"")</f>
        <v>10</v>
      </c>
      <c r="P233" t="str">
        <f>_xlfn.XLOOKUP(G233,'Vic colour ref'!$A:$A,'Vic colour ref'!$D:$D,"")</f>
        <v>00</v>
      </c>
      <c r="Q233">
        <f>_xlfn.XLOOKUP(H233,'Vic colour ref'!$A:$A,'Vic colour ref'!$D:$D,"")</f>
        <v>11</v>
      </c>
      <c r="R233" t="str">
        <f>_xlfn.XLOOKUP(I233,'Vic colour ref'!$A:$A,'Vic colour ref'!$D:$D,"")</f>
        <v>00</v>
      </c>
      <c r="T233" t="str">
        <f t="shared" si="63"/>
        <v>0001000010001100</v>
      </c>
      <c r="V233" s="9" t="str">
        <f t="shared" si="64"/>
        <v>00010000</v>
      </c>
      <c r="W233" s="9" t="str">
        <f t="shared" si="65"/>
        <v>10001100</v>
      </c>
      <c r="X233" s="9" t="str">
        <f t="shared" si="66"/>
        <v>10</v>
      </c>
      <c r="Y233" s="9" t="str">
        <f t="shared" si="67"/>
        <v>8C</v>
      </c>
    </row>
    <row r="234" spans="1:36" x14ac:dyDescent="0.3">
      <c r="B234">
        <v>0</v>
      </c>
      <c r="C234">
        <v>0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0</v>
      </c>
      <c r="K234" t="str">
        <f>_xlfn.XLOOKUP(B234,'Vic colour ref'!$A:$A,'Vic colour ref'!$D:$D,"")</f>
        <v>00</v>
      </c>
      <c r="L234" t="str">
        <f>_xlfn.XLOOKUP(C234,'Vic colour ref'!$A:$A,'Vic colour ref'!$D:$D,"")</f>
        <v>00</v>
      </c>
      <c r="M234">
        <f>_xlfn.XLOOKUP(D234,'Vic colour ref'!$A:$A,'Vic colour ref'!$D:$D,"")</f>
        <v>11</v>
      </c>
      <c r="N234" t="str">
        <f>_xlfn.XLOOKUP(E234,'Vic colour ref'!$A:$A,'Vic colour ref'!$D:$D,"")</f>
        <v>00</v>
      </c>
      <c r="O234" t="str">
        <f>_xlfn.XLOOKUP(F234,'Vic colour ref'!$A:$A,'Vic colour ref'!$D:$D,"")</f>
        <v>01</v>
      </c>
      <c r="P234" t="str">
        <f>_xlfn.XLOOKUP(G234,'Vic colour ref'!$A:$A,'Vic colour ref'!$D:$D,"")</f>
        <v>00</v>
      </c>
      <c r="Q234" t="str">
        <f>_xlfn.XLOOKUP(H234,'Vic colour ref'!$A:$A,'Vic colour ref'!$D:$D,"")</f>
        <v>00</v>
      </c>
      <c r="R234" t="str">
        <f>_xlfn.XLOOKUP(I234,'Vic colour ref'!$A:$A,'Vic colour ref'!$D:$D,"")</f>
        <v>00</v>
      </c>
      <c r="T234" t="str">
        <f t="shared" si="63"/>
        <v>0000110001000000</v>
      </c>
      <c r="V234" s="9" t="str">
        <f t="shared" si="64"/>
        <v>00001100</v>
      </c>
      <c r="W234" s="9" t="str">
        <f t="shared" si="65"/>
        <v>01000000</v>
      </c>
      <c r="X234" s="9" t="str">
        <f t="shared" si="66"/>
        <v>0C</v>
      </c>
      <c r="Y234" s="9" t="str">
        <f t="shared" si="67"/>
        <v>40</v>
      </c>
    </row>
    <row r="235" spans="1:36" x14ac:dyDescent="0.3">
      <c r="B235">
        <v>0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K235" t="str">
        <f>_xlfn.XLOOKUP(B235,'Vic colour ref'!$A:$A,'Vic colour ref'!$D:$D,"")</f>
        <v>00</v>
      </c>
      <c r="L235">
        <f>_xlfn.XLOOKUP(C235,'Vic colour ref'!$A:$A,'Vic colour ref'!$D:$D,"")</f>
        <v>11</v>
      </c>
      <c r="M235" t="str">
        <f>_xlfn.XLOOKUP(D235,'Vic colour ref'!$A:$A,'Vic colour ref'!$D:$D,"")</f>
        <v>00</v>
      </c>
      <c r="N235" t="str">
        <f>_xlfn.XLOOKUP(E235,'Vic colour ref'!$A:$A,'Vic colour ref'!$D:$D,"")</f>
        <v>00</v>
      </c>
      <c r="O235" t="str">
        <f>_xlfn.XLOOKUP(F235,'Vic colour ref'!$A:$A,'Vic colour ref'!$D:$D,"")</f>
        <v>00</v>
      </c>
      <c r="P235" t="str">
        <f>_xlfn.XLOOKUP(G235,'Vic colour ref'!$A:$A,'Vic colour ref'!$D:$D,"")</f>
        <v>00</v>
      </c>
      <c r="Q235" t="str">
        <f>_xlfn.XLOOKUP(H235,'Vic colour ref'!$A:$A,'Vic colour ref'!$D:$D,"")</f>
        <v>00</v>
      </c>
      <c r="R235" t="str">
        <f>_xlfn.XLOOKUP(I235,'Vic colour ref'!$A:$A,'Vic colour ref'!$D:$D,"")</f>
        <v>00</v>
      </c>
      <c r="T235" t="str">
        <f t="shared" si="63"/>
        <v>0011000000000000</v>
      </c>
      <c r="V235" s="9" t="str">
        <f t="shared" si="64"/>
        <v>00110000</v>
      </c>
      <c r="W235" s="9" t="str">
        <f t="shared" si="65"/>
        <v>00000000</v>
      </c>
      <c r="X235" s="9" t="str">
        <f t="shared" si="66"/>
        <v>30</v>
      </c>
      <c r="Y235" s="9" t="str">
        <f t="shared" si="67"/>
        <v>00</v>
      </c>
    </row>
    <row r="236" spans="1:36" x14ac:dyDescent="0.3">
      <c r="B236">
        <v>0</v>
      </c>
      <c r="C236">
        <v>0</v>
      </c>
      <c r="D236">
        <v>0</v>
      </c>
      <c r="E236">
        <v>3</v>
      </c>
      <c r="F236">
        <v>0</v>
      </c>
      <c r="G236">
        <v>0</v>
      </c>
      <c r="H236">
        <v>0</v>
      </c>
      <c r="I236">
        <v>0</v>
      </c>
      <c r="K236" t="str">
        <f>_xlfn.XLOOKUP(B236,'Vic colour ref'!$A:$A,'Vic colour ref'!$D:$D,"")</f>
        <v>00</v>
      </c>
      <c r="L236" t="str">
        <f>_xlfn.XLOOKUP(C236,'Vic colour ref'!$A:$A,'Vic colour ref'!$D:$D,"")</f>
        <v>00</v>
      </c>
      <c r="M236" t="str">
        <f>_xlfn.XLOOKUP(D236,'Vic colour ref'!$A:$A,'Vic colour ref'!$D:$D,"")</f>
        <v>00</v>
      </c>
      <c r="N236">
        <f>_xlfn.XLOOKUP(E236,'Vic colour ref'!$A:$A,'Vic colour ref'!$D:$D,"")</f>
        <v>11</v>
      </c>
      <c r="O236" t="str">
        <f>_xlfn.XLOOKUP(F236,'Vic colour ref'!$A:$A,'Vic colour ref'!$D:$D,"")</f>
        <v>00</v>
      </c>
      <c r="P236" t="str">
        <f>_xlfn.XLOOKUP(G236,'Vic colour ref'!$A:$A,'Vic colour ref'!$D:$D,"")</f>
        <v>00</v>
      </c>
      <c r="Q236" t="str">
        <f>_xlfn.XLOOKUP(H236,'Vic colour ref'!$A:$A,'Vic colour ref'!$D:$D,"")</f>
        <v>00</v>
      </c>
      <c r="R236" t="str">
        <f>_xlfn.XLOOKUP(I236,'Vic colour ref'!$A:$A,'Vic colour ref'!$D:$D,"")</f>
        <v>00</v>
      </c>
      <c r="T236" t="str">
        <f t="shared" si="63"/>
        <v>0000001100000000</v>
      </c>
      <c r="V236" s="9" t="str">
        <f t="shared" si="64"/>
        <v>00000011</v>
      </c>
      <c r="W236" s="9" t="str">
        <f t="shared" si="65"/>
        <v>00000000</v>
      </c>
      <c r="X236" s="9" t="str">
        <f t="shared" si="66"/>
        <v>03</v>
      </c>
      <c r="Y236" s="9" t="str">
        <f t="shared" si="67"/>
        <v>00</v>
      </c>
    </row>
    <row r="237" spans="1:36" x14ac:dyDescent="0.3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K237" t="str">
        <f>_xlfn.XLOOKUP(B237,'Vic colour ref'!$A:$A,'Vic colour ref'!$D:$D,"")</f>
        <v>00</v>
      </c>
      <c r="L237" t="str">
        <f>_xlfn.XLOOKUP(C237,'Vic colour ref'!$A:$A,'Vic colour ref'!$D:$D,"")</f>
        <v>00</v>
      </c>
      <c r="M237" t="str">
        <f>_xlfn.XLOOKUP(D237,'Vic colour ref'!$A:$A,'Vic colour ref'!$D:$D,"")</f>
        <v>00</v>
      </c>
      <c r="N237" t="str">
        <f>_xlfn.XLOOKUP(E237,'Vic colour ref'!$A:$A,'Vic colour ref'!$D:$D,"")</f>
        <v>00</v>
      </c>
      <c r="O237" t="str">
        <f>_xlfn.XLOOKUP(F237,'Vic colour ref'!$A:$A,'Vic colour ref'!$D:$D,"")</f>
        <v>00</v>
      </c>
      <c r="P237" t="str">
        <f>_xlfn.XLOOKUP(G237,'Vic colour ref'!$A:$A,'Vic colour ref'!$D:$D,"")</f>
        <v>00</v>
      </c>
      <c r="Q237" t="str">
        <f>_xlfn.XLOOKUP(H237,'Vic colour ref'!$A:$A,'Vic colour ref'!$D:$D,"")</f>
        <v>00</v>
      </c>
      <c r="R237" t="str">
        <f>_xlfn.XLOOKUP(I237,'Vic colour ref'!$A:$A,'Vic colour ref'!$D:$D,"")</f>
        <v>00</v>
      </c>
      <c r="T237" t="str">
        <f t="shared" si="63"/>
        <v>0000000000000000</v>
      </c>
      <c r="V237" s="9" t="str">
        <f t="shared" si="64"/>
        <v>00000000</v>
      </c>
      <c r="W237" s="9" t="str">
        <f t="shared" si="65"/>
        <v>00000000</v>
      </c>
      <c r="X237" s="9" t="str">
        <f t="shared" si="66"/>
        <v>00</v>
      </c>
      <c r="Y237" s="9" t="str">
        <f t="shared" si="67"/>
        <v>00</v>
      </c>
    </row>
    <row r="238" spans="1:36" x14ac:dyDescent="0.3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K238" t="str">
        <f>_xlfn.XLOOKUP(B238,'Vic colour ref'!$A:$A,'Vic colour ref'!$D:$D,"")</f>
        <v>00</v>
      </c>
      <c r="L238" t="str">
        <f>_xlfn.XLOOKUP(C238,'Vic colour ref'!$A:$A,'Vic colour ref'!$D:$D,"")</f>
        <v>00</v>
      </c>
      <c r="M238" t="str">
        <f>_xlfn.XLOOKUP(D238,'Vic colour ref'!$A:$A,'Vic colour ref'!$D:$D,"")</f>
        <v>00</v>
      </c>
      <c r="N238" t="str">
        <f>_xlfn.XLOOKUP(E238,'Vic colour ref'!$A:$A,'Vic colour ref'!$D:$D,"")</f>
        <v>00</v>
      </c>
      <c r="O238" t="str">
        <f>_xlfn.XLOOKUP(F238,'Vic colour ref'!$A:$A,'Vic colour ref'!$D:$D,"")</f>
        <v>00</v>
      </c>
      <c r="P238" t="str">
        <f>_xlfn.XLOOKUP(G238,'Vic colour ref'!$A:$A,'Vic colour ref'!$D:$D,"")</f>
        <v>00</v>
      </c>
      <c r="Q238" t="str">
        <f>_xlfn.XLOOKUP(H238,'Vic colour ref'!$A:$A,'Vic colour ref'!$D:$D,"")</f>
        <v>00</v>
      </c>
      <c r="R238" t="str">
        <f>_xlfn.XLOOKUP(I238,'Vic colour ref'!$A:$A,'Vic colour ref'!$D:$D,"")</f>
        <v>00</v>
      </c>
      <c r="T238" t="str">
        <f t="shared" si="63"/>
        <v>0000000000000000</v>
      </c>
      <c r="V238" s="10" t="str">
        <f t="shared" si="64"/>
        <v>00000000</v>
      </c>
      <c r="W238" s="10" t="str">
        <f t="shared" si="65"/>
        <v>00000000</v>
      </c>
      <c r="X238" s="10" t="str">
        <f t="shared" si="66"/>
        <v>00</v>
      </c>
      <c r="Y238" s="10" t="str">
        <f t="shared" si="67"/>
        <v>00</v>
      </c>
    </row>
    <row r="239" spans="1:36" x14ac:dyDescent="0.3">
      <c r="A239" t="s">
        <v>514</v>
      </c>
      <c r="AJ239" t="str">
        <f>";"&amp;PROPER(A239)</f>
        <v>;Explosion 3</v>
      </c>
    </row>
    <row r="240" spans="1:36" x14ac:dyDescent="0.3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K240" t="str">
        <f>_xlfn.XLOOKUP(B240,'Vic colour ref'!$A:$A,'Vic colour ref'!$D:$D,"")</f>
        <v>00</v>
      </c>
      <c r="L240" t="str">
        <f>_xlfn.XLOOKUP(C240,'Vic colour ref'!$A:$A,'Vic colour ref'!$D:$D,"")</f>
        <v>00</v>
      </c>
      <c r="M240" t="str">
        <f>_xlfn.XLOOKUP(D240,'Vic colour ref'!$A:$A,'Vic colour ref'!$D:$D,"")</f>
        <v>00</v>
      </c>
      <c r="N240" t="str">
        <f>_xlfn.XLOOKUP(E240,'Vic colour ref'!$A:$A,'Vic colour ref'!$D:$D,"")</f>
        <v>00</v>
      </c>
      <c r="O240" t="str">
        <f>_xlfn.XLOOKUP(F240,'Vic colour ref'!$A:$A,'Vic colour ref'!$D:$D,"")</f>
        <v>00</v>
      </c>
      <c r="P240" t="str">
        <f>_xlfn.XLOOKUP(G240,'Vic colour ref'!$A:$A,'Vic colour ref'!$D:$D,"")</f>
        <v>00</v>
      </c>
      <c r="Q240" t="str">
        <f>_xlfn.XLOOKUP(H240,'Vic colour ref'!$A:$A,'Vic colour ref'!$D:$D,"")</f>
        <v>00</v>
      </c>
      <c r="R240" t="str">
        <f>_xlfn.XLOOKUP(I240,'Vic colour ref'!$A:$A,'Vic colour ref'!$D:$D,"")</f>
        <v>00</v>
      </c>
      <c r="T240" t="str">
        <f t="shared" si="63"/>
        <v>0000000000000000</v>
      </c>
      <c r="V240" s="8" t="str">
        <f>LEFT(T240,8)</f>
        <v>00000000</v>
      </c>
      <c r="W240" s="8" t="str">
        <f>RIGHT(T240,8)</f>
        <v>00000000</v>
      </c>
      <c r="X240" s="8" t="str">
        <f>BIN2HEX(V240,2)</f>
        <v>00</v>
      </c>
      <c r="Y240" s="8" t="str">
        <f>BIN2HEX(W240,2)</f>
        <v>00</v>
      </c>
      <c r="AA240" t="str" cm="1">
        <f t="array" ref="AA240:AH240">TRANSPOSE(X240:X247)</f>
        <v>00</v>
      </c>
      <c r="AB240" t="str">
        <v>00</v>
      </c>
      <c r="AC240" t="str">
        <v>03</v>
      </c>
      <c r="AD240" t="str">
        <v>00</v>
      </c>
      <c r="AE240" t="str">
        <v>04</v>
      </c>
      <c r="AF240" t="str">
        <v>00</v>
      </c>
      <c r="AG240" t="str">
        <v>00</v>
      </c>
      <c r="AH240" t="str">
        <v>00</v>
      </c>
      <c r="AJ240" t="str">
        <f>LOWER("!byte $"&amp;AA240&amp;", $"&amp;AB240&amp;", $"&amp;AC240&amp;", $"&amp;AD240&amp;", $"&amp;AE240&amp;", $"&amp;AF240&amp;", $"&amp;AG240&amp;", $"&amp;AH240)</f>
        <v>!byte $00, $00, $03, $00, $04, $00, $00, $00</v>
      </c>
    </row>
    <row r="241" spans="1:36" x14ac:dyDescent="0.3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K241" t="str">
        <f>_xlfn.XLOOKUP(B241,'Vic colour ref'!$A:$A,'Vic colour ref'!$D:$D,"")</f>
        <v>00</v>
      </c>
      <c r="L241" t="str">
        <f>_xlfn.XLOOKUP(C241,'Vic colour ref'!$A:$A,'Vic colour ref'!$D:$D,"")</f>
        <v>00</v>
      </c>
      <c r="M241" t="str">
        <f>_xlfn.XLOOKUP(D241,'Vic colour ref'!$A:$A,'Vic colour ref'!$D:$D,"")</f>
        <v>00</v>
      </c>
      <c r="N241" t="str">
        <f>_xlfn.XLOOKUP(E241,'Vic colour ref'!$A:$A,'Vic colour ref'!$D:$D,"")</f>
        <v>00</v>
      </c>
      <c r="O241" t="str">
        <f>_xlfn.XLOOKUP(F241,'Vic colour ref'!$A:$A,'Vic colour ref'!$D:$D,"")</f>
        <v>00</v>
      </c>
      <c r="P241" t="str">
        <f>_xlfn.XLOOKUP(G241,'Vic colour ref'!$A:$A,'Vic colour ref'!$D:$D,"")</f>
        <v>00</v>
      </c>
      <c r="Q241" t="str">
        <f>_xlfn.XLOOKUP(H241,'Vic colour ref'!$A:$A,'Vic colour ref'!$D:$D,"")</f>
        <v>00</v>
      </c>
      <c r="R241" t="str">
        <f>_xlfn.XLOOKUP(I241,'Vic colour ref'!$A:$A,'Vic colour ref'!$D:$D,"")</f>
        <v>00</v>
      </c>
      <c r="T241" t="str">
        <f t="shared" si="63"/>
        <v>0000000000000000</v>
      </c>
      <c r="V241" s="9" t="str">
        <f t="shared" ref="V241:V255" si="69">LEFT(T241,8)</f>
        <v>00000000</v>
      </c>
      <c r="W241" s="9" t="str">
        <f t="shared" ref="W241:W255" si="70">RIGHT(T241,8)</f>
        <v>00000000</v>
      </c>
      <c r="X241" s="9" t="str">
        <f t="shared" ref="X241:X255" si="71">BIN2HEX(V241,2)</f>
        <v>00</v>
      </c>
      <c r="Y241" s="9" t="str">
        <f t="shared" ref="Y241:Y255" si="72">BIN2HEX(W241,2)</f>
        <v>00</v>
      </c>
      <c r="AA241" t="str" cm="1">
        <f t="array" ref="AA241:AH241">TRANSPOSE(Y240:Y247)</f>
        <v>00</v>
      </c>
      <c r="AB241" t="str">
        <v>00</v>
      </c>
      <c r="AC241" t="str">
        <v>00</v>
      </c>
      <c r="AD241" t="str">
        <v>30</v>
      </c>
      <c r="AE241" t="str">
        <v>00</v>
      </c>
      <c r="AF241" t="str">
        <v>0C</v>
      </c>
      <c r="AG241" t="str">
        <v>00</v>
      </c>
      <c r="AH241" t="str">
        <v>0B</v>
      </c>
      <c r="AJ241" t="str">
        <f t="shared" ref="AJ241:AJ243" si="73">LOWER("!byte $"&amp;AA241&amp;", $"&amp;AB241&amp;", $"&amp;AC241&amp;", $"&amp;AD241&amp;", $"&amp;AE241&amp;", $"&amp;AF241&amp;", $"&amp;AG241&amp;", $"&amp;AH241)</f>
        <v>!byte $00, $00, $00, $30, $00, $0c, $00, $0b</v>
      </c>
    </row>
    <row r="242" spans="1:36" x14ac:dyDescent="0.3">
      <c r="B242">
        <v>0</v>
      </c>
      <c r="C242">
        <v>0</v>
      </c>
      <c r="D242">
        <v>0</v>
      </c>
      <c r="E242">
        <v>3</v>
      </c>
      <c r="F242">
        <v>0</v>
      </c>
      <c r="G242">
        <v>0</v>
      </c>
      <c r="H242">
        <v>0</v>
      </c>
      <c r="I242">
        <v>0</v>
      </c>
      <c r="K242" t="str">
        <f>_xlfn.XLOOKUP(B242,'Vic colour ref'!$A:$A,'Vic colour ref'!$D:$D,"")</f>
        <v>00</v>
      </c>
      <c r="L242" t="str">
        <f>_xlfn.XLOOKUP(C242,'Vic colour ref'!$A:$A,'Vic colour ref'!$D:$D,"")</f>
        <v>00</v>
      </c>
      <c r="M242" t="str">
        <f>_xlfn.XLOOKUP(D242,'Vic colour ref'!$A:$A,'Vic colour ref'!$D:$D,"")</f>
        <v>00</v>
      </c>
      <c r="N242">
        <f>_xlfn.XLOOKUP(E242,'Vic colour ref'!$A:$A,'Vic colour ref'!$D:$D,"")</f>
        <v>11</v>
      </c>
      <c r="O242" t="str">
        <f>_xlfn.XLOOKUP(F242,'Vic colour ref'!$A:$A,'Vic colour ref'!$D:$D,"")</f>
        <v>00</v>
      </c>
      <c r="P242" t="str">
        <f>_xlfn.XLOOKUP(G242,'Vic colour ref'!$A:$A,'Vic colour ref'!$D:$D,"")</f>
        <v>00</v>
      </c>
      <c r="Q242" t="str">
        <f>_xlfn.XLOOKUP(H242,'Vic colour ref'!$A:$A,'Vic colour ref'!$D:$D,"")</f>
        <v>00</v>
      </c>
      <c r="R242" t="str">
        <f>_xlfn.XLOOKUP(I242,'Vic colour ref'!$A:$A,'Vic colour ref'!$D:$D,"")</f>
        <v>00</v>
      </c>
      <c r="T242" t="str">
        <f t="shared" si="63"/>
        <v>0000001100000000</v>
      </c>
      <c r="V242" s="9" t="str">
        <f t="shared" si="69"/>
        <v>00000011</v>
      </c>
      <c r="W242" s="9" t="str">
        <f t="shared" si="70"/>
        <v>00000000</v>
      </c>
      <c r="X242" s="9" t="str">
        <f t="shared" si="71"/>
        <v>03</v>
      </c>
      <c r="Y242" s="9" t="str">
        <f t="shared" si="72"/>
        <v>00</v>
      </c>
      <c r="AA242" t="str" cm="1">
        <f t="array" ref="AA242:AH242">TRANSPOSE(X248:X255)</f>
        <v>C0</v>
      </c>
      <c r="AB242" t="str">
        <v>20</v>
      </c>
      <c r="AC242" t="str">
        <v>00</v>
      </c>
      <c r="AD242" t="str">
        <v>40</v>
      </c>
      <c r="AE242" t="str">
        <v>0C</v>
      </c>
      <c r="AF242" t="str">
        <v>C0</v>
      </c>
      <c r="AG242" t="str">
        <v>03</v>
      </c>
      <c r="AH242" t="str">
        <v>00</v>
      </c>
      <c r="AJ242" t="str">
        <f t="shared" si="73"/>
        <v>!byte $c0, $20, $00, $40, $0c, $c0, $03, $00</v>
      </c>
    </row>
    <row r="243" spans="1:36" x14ac:dyDescent="0.3">
      <c r="B243">
        <v>0</v>
      </c>
      <c r="C243">
        <v>0</v>
      </c>
      <c r="D243">
        <v>0</v>
      </c>
      <c r="E243">
        <v>0</v>
      </c>
      <c r="F243">
        <v>0</v>
      </c>
      <c r="G243">
        <v>3</v>
      </c>
      <c r="H243">
        <v>0</v>
      </c>
      <c r="I243">
        <v>0</v>
      </c>
      <c r="K243" t="str">
        <f>_xlfn.XLOOKUP(B243,'Vic colour ref'!$A:$A,'Vic colour ref'!$D:$D,"")</f>
        <v>00</v>
      </c>
      <c r="L243" t="str">
        <f>_xlfn.XLOOKUP(C243,'Vic colour ref'!$A:$A,'Vic colour ref'!$D:$D,"")</f>
        <v>00</v>
      </c>
      <c r="M243" t="str">
        <f>_xlfn.XLOOKUP(D243,'Vic colour ref'!$A:$A,'Vic colour ref'!$D:$D,"")</f>
        <v>00</v>
      </c>
      <c r="N243" t="str">
        <f>_xlfn.XLOOKUP(E243,'Vic colour ref'!$A:$A,'Vic colour ref'!$D:$D,"")</f>
        <v>00</v>
      </c>
      <c r="O243" t="str">
        <f>_xlfn.XLOOKUP(F243,'Vic colour ref'!$A:$A,'Vic colour ref'!$D:$D,"")</f>
        <v>00</v>
      </c>
      <c r="P243">
        <f>_xlfn.XLOOKUP(G243,'Vic colour ref'!$A:$A,'Vic colour ref'!$D:$D,"")</f>
        <v>11</v>
      </c>
      <c r="Q243" t="str">
        <f>_xlfn.XLOOKUP(H243,'Vic colour ref'!$A:$A,'Vic colour ref'!$D:$D,"")</f>
        <v>00</v>
      </c>
      <c r="R243" t="str">
        <f>_xlfn.XLOOKUP(I243,'Vic colour ref'!$A:$A,'Vic colour ref'!$D:$D,"")</f>
        <v>00</v>
      </c>
      <c r="T243" t="str">
        <f t="shared" si="63"/>
        <v>0000000000110000</v>
      </c>
      <c r="V243" s="9" t="str">
        <f t="shared" si="69"/>
        <v>00000000</v>
      </c>
      <c r="W243" s="9" t="str">
        <f t="shared" si="70"/>
        <v>00110000</v>
      </c>
      <c r="X243" s="9" t="str">
        <f t="shared" si="71"/>
        <v>00</v>
      </c>
      <c r="Y243" s="9" t="str">
        <f t="shared" si="72"/>
        <v>30</v>
      </c>
      <c r="AA243" t="str" cm="1">
        <f t="array" ref="AA243:AH243">TRANSPOSE(Y248:Y255)</f>
        <v>00</v>
      </c>
      <c r="AB243" t="str">
        <v>01</v>
      </c>
      <c r="AC243" t="str">
        <v>00</v>
      </c>
      <c r="AD243" t="str">
        <v>80</v>
      </c>
      <c r="AE243" t="str">
        <v>13</v>
      </c>
      <c r="AF243" t="str">
        <v>00</v>
      </c>
      <c r="AG243" t="str">
        <v>00</v>
      </c>
      <c r="AH243" t="str">
        <v>00</v>
      </c>
      <c r="AJ243" t="str">
        <f t="shared" si="73"/>
        <v>!byte $00, $01, $00, $80, $13, $00, $00, $00</v>
      </c>
    </row>
    <row r="244" spans="1:36" x14ac:dyDescent="0.3"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K244" t="str">
        <f>_xlfn.XLOOKUP(B244,'Vic colour ref'!$A:$A,'Vic colour ref'!$D:$D,"")</f>
        <v>00</v>
      </c>
      <c r="L244" t="str">
        <f>_xlfn.XLOOKUP(C244,'Vic colour ref'!$A:$A,'Vic colour ref'!$D:$D,"")</f>
        <v>00</v>
      </c>
      <c r="M244" t="str">
        <f>_xlfn.XLOOKUP(D244,'Vic colour ref'!$A:$A,'Vic colour ref'!$D:$D,"")</f>
        <v>01</v>
      </c>
      <c r="N244" t="str">
        <f>_xlfn.XLOOKUP(E244,'Vic colour ref'!$A:$A,'Vic colour ref'!$D:$D,"")</f>
        <v>00</v>
      </c>
      <c r="O244" t="str">
        <f>_xlfn.XLOOKUP(F244,'Vic colour ref'!$A:$A,'Vic colour ref'!$D:$D,"")</f>
        <v>00</v>
      </c>
      <c r="P244" t="str">
        <f>_xlfn.XLOOKUP(G244,'Vic colour ref'!$A:$A,'Vic colour ref'!$D:$D,"")</f>
        <v>00</v>
      </c>
      <c r="Q244" t="str">
        <f>_xlfn.XLOOKUP(H244,'Vic colour ref'!$A:$A,'Vic colour ref'!$D:$D,"")</f>
        <v>00</v>
      </c>
      <c r="R244" t="str">
        <f>_xlfn.XLOOKUP(I244,'Vic colour ref'!$A:$A,'Vic colour ref'!$D:$D,"")</f>
        <v>00</v>
      </c>
      <c r="T244" t="str">
        <f t="shared" si="63"/>
        <v>0000010000000000</v>
      </c>
      <c r="V244" s="9" t="str">
        <f t="shared" si="69"/>
        <v>00000100</v>
      </c>
      <c r="W244" s="9" t="str">
        <f t="shared" si="70"/>
        <v>00000000</v>
      </c>
      <c r="X244" s="9" t="str">
        <f t="shared" si="71"/>
        <v>04</v>
      </c>
      <c r="Y244" s="9" t="str">
        <f t="shared" si="72"/>
        <v>00</v>
      </c>
    </row>
    <row r="245" spans="1:36" x14ac:dyDescent="0.3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</v>
      </c>
      <c r="I245">
        <v>0</v>
      </c>
      <c r="K245" t="str">
        <f>_xlfn.XLOOKUP(B245,'Vic colour ref'!$A:$A,'Vic colour ref'!$D:$D,"")</f>
        <v>00</v>
      </c>
      <c r="L245" t="str">
        <f>_xlfn.XLOOKUP(C245,'Vic colour ref'!$A:$A,'Vic colour ref'!$D:$D,"")</f>
        <v>00</v>
      </c>
      <c r="M245" t="str">
        <f>_xlfn.XLOOKUP(D245,'Vic colour ref'!$A:$A,'Vic colour ref'!$D:$D,"")</f>
        <v>00</v>
      </c>
      <c r="N245" t="str">
        <f>_xlfn.XLOOKUP(E245,'Vic colour ref'!$A:$A,'Vic colour ref'!$D:$D,"")</f>
        <v>00</v>
      </c>
      <c r="O245" t="str">
        <f>_xlfn.XLOOKUP(F245,'Vic colour ref'!$A:$A,'Vic colour ref'!$D:$D,"")</f>
        <v>00</v>
      </c>
      <c r="P245" t="str">
        <f>_xlfn.XLOOKUP(G245,'Vic colour ref'!$A:$A,'Vic colour ref'!$D:$D,"")</f>
        <v>00</v>
      </c>
      <c r="Q245">
        <f>_xlfn.XLOOKUP(H245,'Vic colour ref'!$A:$A,'Vic colour ref'!$D:$D,"")</f>
        <v>11</v>
      </c>
      <c r="R245" t="str">
        <f>_xlfn.XLOOKUP(I245,'Vic colour ref'!$A:$A,'Vic colour ref'!$D:$D,"")</f>
        <v>00</v>
      </c>
      <c r="T245" t="str">
        <f t="shared" si="63"/>
        <v>0000000000001100</v>
      </c>
      <c r="V245" s="9" t="str">
        <f t="shared" si="69"/>
        <v>00000000</v>
      </c>
      <c r="W245" s="9" t="str">
        <f t="shared" si="70"/>
        <v>00001100</v>
      </c>
      <c r="X245" s="9" t="str">
        <f t="shared" si="71"/>
        <v>00</v>
      </c>
      <c r="Y245" s="9" t="str">
        <f t="shared" si="72"/>
        <v>0C</v>
      </c>
    </row>
    <row r="246" spans="1:36" x14ac:dyDescent="0.3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K246" t="str">
        <f>_xlfn.XLOOKUP(B246,'Vic colour ref'!$A:$A,'Vic colour ref'!$D:$D,"")</f>
        <v>00</v>
      </c>
      <c r="L246" t="str">
        <f>_xlfn.XLOOKUP(C246,'Vic colour ref'!$A:$A,'Vic colour ref'!$D:$D,"")</f>
        <v>00</v>
      </c>
      <c r="M246" t="str">
        <f>_xlfn.XLOOKUP(D246,'Vic colour ref'!$A:$A,'Vic colour ref'!$D:$D,"")</f>
        <v>00</v>
      </c>
      <c r="N246" t="str">
        <f>_xlfn.XLOOKUP(E246,'Vic colour ref'!$A:$A,'Vic colour ref'!$D:$D,"")</f>
        <v>00</v>
      </c>
      <c r="O246" t="str">
        <f>_xlfn.XLOOKUP(F246,'Vic colour ref'!$A:$A,'Vic colour ref'!$D:$D,"")</f>
        <v>00</v>
      </c>
      <c r="P246" t="str">
        <f>_xlfn.XLOOKUP(G246,'Vic colour ref'!$A:$A,'Vic colour ref'!$D:$D,"")</f>
        <v>00</v>
      </c>
      <c r="Q246" t="str">
        <f>_xlfn.XLOOKUP(H246,'Vic colour ref'!$A:$A,'Vic colour ref'!$D:$D,"")</f>
        <v>00</v>
      </c>
      <c r="R246" t="str">
        <f>_xlfn.XLOOKUP(I246,'Vic colour ref'!$A:$A,'Vic colour ref'!$D:$D,"")</f>
        <v>00</v>
      </c>
      <c r="T246" t="str">
        <f t="shared" si="63"/>
        <v>0000000000000000</v>
      </c>
      <c r="V246" s="9" t="str">
        <f t="shared" si="69"/>
        <v>00000000</v>
      </c>
      <c r="W246" s="9" t="str">
        <f t="shared" si="70"/>
        <v>00000000</v>
      </c>
      <c r="X246" s="9" t="str">
        <f t="shared" si="71"/>
        <v>00</v>
      </c>
      <c r="Y246" s="9" t="str">
        <f t="shared" si="72"/>
        <v>00</v>
      </c>
    </row>
    <row r="247" spans="1:36" x14ac:dyDescent="0.3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3</v>
      </c>
      <c r="K247" t="str">
        <f>_xlfn.XLOOKUP(B247,'Vic colour ref'!$A:$A,'Vic colour ref'!$D:$D,"")</f>
        <v>00</v>
      </c>
      <c r="L247" t="str">
        <f>_xlfn.XLOOKUP(C247,'Vic colour ref'!$A:$A,'Vic colour ref'!$D:$D,"")</f>
        <v>00</v>
      </c>
      <c r="M247" t="str">
        <f>_xlfn.XLOOKUP(D247,'Vic colour ref'!$A:$A,'Vic colour ref'!$D:$D,"")</f>
        <v>00</v>
      </c>
      <c r="N247" t="str">
        <f>_xlfn.XLOOKUP(E247,'Vic colour ref'!$A:$A,'Vic colour ref'!$D:$D,"")</f>
        <v>00</v>
      </c>
      <c r="O247" t="str">
        <f>_xlfn.XLOOKUP(F247,'Vic colour ref'!$A:$A,'Vic colour ref'!$D:$D,"")</f>
        <v>00</v>
      </c>
      <c r="P247" t="str">
        <f>_xlfn.XLOOKUP(G247,'Vic colour ref'!$A:$A,'Vic colour ref'!$D:$D,"")</f>
        <v>00</v>
      </c>
      <c r="Q247">
        <f>_xlfn.XLOOKUP(H247,'Vic colour ref'!$A:$A,'Vic colour ref'!$D:$D,"")</f>
        <v>10</v>
      </c>
      <c r="R247">
        <f>_xlfn.XLOOKUP(I247,'Vic colour ref'!$A:$A,'Vic colour ref'!$D:$D,"")</f>
        <v>11</v>
      </c>
      <c r="T247" t="str">
        <f t="shared" si="63"/>
        <v>0000000000001011</v>
      </c>
      <c r="V247" s="10" t="str">
        <f t="shared" si="69"/>
        <v>00000000</v>
      </c>
      <c r="W247" s="10" t="str">
        <f t="shared" si="70"/>
        <v>00001011</v>
      </c>
      <c r="X247" s="10" t="str">
        <f t="shared" si="71"/>
        <v>00</v>
      </c>
      <c r="Y247" s="10" t="str">
        <f t="shared" si="72"/>
        <v>0B</v>
      </c>
    </row>
    <row r="248" spans="1:36" x14ac:dyDescent="0.3">
      <c r="B248">
        <v>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K248">
        <f>_xlfn.XLOOKUP(B248,'Vic colour ref'!$A:$A,'Vic colour ref'!$D:$D,"")</f>
        <v>11</v>
      </c>
      <c r="L248" t="str">
        <f>_xlfn.XLOOKUP(C248,'Vic colour ref'!$A:$A,'Vic colour ref'!$D:$D,"")</f>
        <v>00</v>
      </c>
      <c r="M248" t="str">
        <f>_xlfn.XLOOKUP(D248,'Vic colour ref'!$A:$A,'Vic colour ref'!$D:$D,"")</f>
        <v>00</v>
      </c>
      <c r="N248" t="str">
        <f>_xlfn.XLOOKUP(E248,'Vic colour ref'!$A:$A,'Vic colour ref'!$D:$D,"")</f>
        <v>00</v>
      </c>
      <c r="O248" t="str">
        <f>_xlfn.XLOOKUP(F248,'Vic colour ref'!$A:$A,'Vic colour ref'!$D:$D,"")</f>
        <v>00</v>
      </c>
      <c r="P248" t="str">
        <f>_xlfn.XLOOKUP(G248,'Vic colour ref'!$A:$A,'Vic colour ref'!$D:$D,"")</f>
        <v>00</v>
      </c>
      <c r="Q248" t="str">
        <f>_xlfn.XLOOKUP(H248,'Vic colour ref'!$A:$A,'Vic colour ref'!$D:$D,"")</f>
        <v>00</v>
      </c>
      <c r="R248" t="str">
        <f>_xlfn.XLOOKUP(I248,'Vic colour ref'!$A:$A,'Vic colour ref'!$D:$D,"")</f>
        <v>00</v>
      </c>
      <c r="T248" t="str">
        <f t="shared" si="63"/>
        <v>1100000000000000</v>
      </c>
      <c r="V248" s="8" t="str">
        <f t="shared" si="69"/>
        <v>11000000</v>
      </c>
      <c r="W248" s="8" t="str">
        <f t="shared" si="70"/>
        <v>00000000</v>
      </c>
      <c r="X248" s="8" t="str">
        <f t="shared" si="71"/>
        <v>C0</v>
      </c>
      <c r="Y248" s="8" t="str">
        <f t="shared" si="72"/>
        <v>00</v>
      </c>
    </row>
    <row r="249" spans="1:36" x14ac:dyDescent="0.3">
      <c r="B249">
        <v>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K249" t="str">
        <f>_xlfn.XLOOKUP(B249,'Vic colour ref'!$A:$A,'Vic colour ref'!$D:$D,"")</f>
        <v>00</v>
      </c>
      <c r="L249">
        <f>_xlfn.XLOOKUP(C249,'Vic colour ref'!$A:$A,'Vic colour ref'!$D:$D,"")</f>
        <v>10</v>
      </c>
      <c r="M249" t="str">
        <f>_xlfn.XLOOKUP(D249,'Vic colour ref'!$A:$A,'Vic colour ref'!$D:$D,"")</f>
        <v>00</v>
      </c>
      <c r="N249" t="str">
        <f>_xlfn.XLOOKUP(E249,'Vic colour ref'!$A:$A,'Vic colour ref'!$D:$D,"")</f>
        <v>00</v>
      </c>
      <c r="O249" t="str">
        <f>_xlfn.XLOOKUP(F249,'Vic colour ref'!$A:$A,'Vic colour ref'!$D:$D,"")</f>
        <v>00</v>
      </c>
      <c r="P249" t="str">
        <f>_xlfn.XLOOKUP(G249,'Vic colour ref'!$A:$A,'Vic colour ref'!$D:$D,"")</f>
        <v>00</v>
      </c>
      <c r="Q249" t="str">
        <f>_xlfn.XLOOKUP(H249,'Vic colour ref'!$A:$A,'Vic colour ref'!$D:$D,"")</f>
        <v>00</v>
      </c>
      <c r="R249" t="str">
        <f>_xlfn.XLOOKUP(I249,'Vic colour ref'!$A:$A,'Vic colour ref'!$D:$D,"")</f>
        <v>01</v>
      </c>
      <c r="T249" t="str">
        <f t="shared" si="63"/>
        <v>0010000000000001</v>
      </c>
      <c r="V249" s="9" t="str">
        <f t="shared" si="69"/>
        <v>00100000</v>
      </c>
      <c r="W249" s="9" t="str">
        <f t="shared" si="70"/>
        <v>00000001</v>
      </c>
      <c r="X249" s="9" t="str">
        <f t="shared" si="71"/>
        <v>20</v>
      </c>
      <c r="Y249" s="9" t="str">
        <f t="shared" si="72"/>
        <v>01</v>
      </c>
    </row>
    <row r="250" spans="1:36" x14ac:dyDescent="0.3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K250" t="str">
        <f>_xlfn.XLOOKUP(B250,'Vic colour ref'!$A:$A,'Vic colour ref'!$D:$D,"")</f>
        <v>00</v>
      </c>
      <c r="L250" t="str">
        <f>_xlfn.XLOOKUP(C250,'Vic colour ref'!$A:$A,'Vic colour ref'!$D:$D,"")</f>
        <v>00</v>
      </c>
      <c r="M250" t="str">
        <f>_xlfn.XLOOKUP(D250,'Vic colour ref'!$A:$A,'Vic colour ref'!$D:$D,"")</f>
        <v>00</v>
      </c>
      <c r="N250" t="str">
        <f>_xlfn.XLOOKUP(E250,'Vic colour ref'!$A:$A,'Vic colour ref'!$D:$D,"")</f>
        <v>00</v>
      </c>
      <c r="O250" t="str">
        <f>_xlfn.XLOOKUP(F250,'Vic colour ref'!$A:$A,'Vic colour ref'!$D:$D,"")</f>
        <v>00</v>
      </c>
      <c r="P250" t="str">
        <f>_xlfn.XLOOKUP(G250,'Vic colour ref'!$A:$A,'Vic colour ref'!$D:$D,"")</f>
        <v>00</v>
      </c>
      <c r="Q250" t="str">
        <f>_xlfn.XLOOKUP(H250,'Vic colour ref'!$A:$A,'Vic colour ref'!$D:$D,"")</f>
        <v>00</v>
      </c>
      <c r="R250" t="str">
        <f>_xlfn.XLOOKUP(I250,'Vic colour ref'!$A:$A,'Vic colour ref'!$D:$D,"")</f>
        <v>00</v>
      </c>
      <c r="T250" t="str">
        <f t="shared" si="63"/>
        <v>0000000000000000</v>
      </c>
      <c r="V250" s="9" t="str">
        <f t="shared" si="69"/>
        <v>00000000</v>
      </c>
      <c r="W250" s="9" t="str">
        <f t="shared" si="70"/>
        <v>00000000</v>
      </c>
      <c r="X250" s="9" t="str">
        <f t="shared" si="71"/>
        <v>00</v>
      </c>
      <c r="Y250" s="9" t="str">
        <f t="shared" si="72"/>
        <v>00</v>
      </c>
    </row>
    <row r="251" spans="1:36" x14ac:dyDescent="0.3">
      <c r="B251">
        <v>1</v>
      </c>
      <c r="C251">
        <v>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K251" t="str">
        <f>_xlfn.XLOOKUP(B251,'Vic colour ref'!$A:$A,'Vic colour ref'!$D:$D,"")</f>
        <v>01</v>
      </c>
      <c r="L251" t="str">
        <f>_xlfn.XLOOKUP(C251,'Vic colour ref'!$A:$A,'Vic colour ref'!$D:$D,"")</f>
        <v>00</v>
      </c>
      <c r="M251" t="str">
        <f>_xlfn.XLOOKUP(D251,'Vic colour ref'!$A:$A,'Vic colour ref'!$D:$D,"")</f>
        <v>00</v>
      </c>
      <c r="N251" t="str">
        <f>_xlfn.XLOOKUP(E251,'Vic colour ref'!$A:$A,'Vic colour ref'!$D:$D,"")</f>
        <v>00</v>
      </c>
      <c r="O251">
        <f>_xlfn.XLOOKUP(F251,'Vic colour ref'!$A:$A,'Vic colour ref'!$D:$D,"")</f>
        <v>10</v>
      </c>
      <c r="P251" t="str">
        <f>_xlfn.XLOOKUP(G251,'Vic colour ref'!$A:$A,'Vic colour ref'!$D:$D,"")</f>
        <v>00</v>
      </c>
      <c r="Q251" t="str">
        <f>_xlfn.XLOOKUP(H251,'Vic colour ref'!$A:$A,'Vic colour ref'!$D:$D,"")</f>
        <v>00</v>
      </c>
      <c r="R251" t="str">
        <f>_xlfn.XLOOKUP(I251,'Vic colour ref'!$A:$A,'Vic colour ref'!$D:$D,"")</f>
        <v>00</v>
      </c>
      <c r="T251" t="str">
        <f t="shared" si="63"/>
        <v>0100000010000000</v>
      </c>
      <c r="V251" s="9" t="str">
        <f t="shared" si="69"/>
        <v>01000000</v>
      </c>
      <c r="W251" s="9" t="str">
        <f t="shared" si="70"/>
        <v>10000000</v>
      </c>
      <c r="X251" s="9" t="str">
        <f t="shared" si="71"/>
        <v>40</v>
      </c>
      <c r="Y251" s="9" t="str">
        <f t="shared" si="72"/>
        <v>80</v>
      </c>
    </row>
    <row r="252" spans="1:36" x14ac:dyDescent="0.3">
      <c r="B252">
        <v>0</v>
      </c>
      <c r="C252">
        <v>0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3</v>
      </c>
      <c r="K252" t="str">
        <f>_xlfn.XLOOKUP(B252,'Vic colour ref'!$A:$A,'Vic colour ref'!$D:$D,"")</f>
        <v>00</v>
      </c>
      <c r="L252" t="str">
        <f>_xlfn.XLOOKUP(C252,'Vic colour ref'!$A:$A,'Vic colour ref'!$D:$D,"")</f>
        <v>00</v>
      </c>
      <c r="M252">
        <f>_xlfn.XLOOKUP(D252,'Vic colour ref'!$A:$A,'Vic colour ref'!$D:$D,"")</f>
        <v>11</v>
      </c>
      <c r="N252" t="str">
        <f>_xlfn.XLOOKUP(E252,'Vic colour ref'!$A:$A,'Vic colour ref'!$D:$D,"")</f>
        <v>00</v>
      </c>
      <c r="O252" t="str">
        <f>_xlfn.XLOOKUP(F252,'Vic colour ref'!$A:$A,'Vic colour ref'!$D:$D,"")</f>
        <v>00</v>
      </c>
      <c r="P252" t="str">
        <f>_xlfn.XLOOKUP(G252,'Vic colour ref'!$A:$A,'Vic colour ref'!$D:$D,"")</f>
        <v>01</v>
      </c>
      <c r="Q252" t="str">
        <f>_xlfn.XLOOKUP(H252,'Vic colour ref'!$A:$A,'Vic colour ref'!$D:$D,"")</f>
        <v>00</v>
      </c>
      <c r="R252">
        <f>_xlfn.XLOOKUP(I252,'Vic colour ref'!$A:$A,'Vic colour ref'!$D:$D,"")</f>
        <v>11</v>
      </c>
      <c r="T252" t="str">
        <f t="shared" si="63"/>
        <v>0000110000010011</v>
      </c>
      <c r="V252" s="9" t="str">
        <f t="shared" si="69"/>
        <v>00001100</v>
      </c>
      <c r="W252" s="9" t="str">
        <f t="shared" si="70"/>
        <v>00010011</v>
      </c>
      <c r="X252" s="9" t="str">
        <f t="shared" si="71"/>
        <v>0C</v>
      </c>
      <c r="Y252" s="9" t="str">
        <f t="shared" si="72"/>
        <v>13</v>
      </c>
    </row>
    <row r="253" spans="1:36" x14ac:dyDescent="0.3">
      <c r="B253">
        <v>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K253">
        <f>_xlfn.XLOOKUP(B253,'Vic colour ref'!$A:$A,'Vic colour ref'!$D:$D,"")</f>
        <v>11</v>
      </c>
      <c r="L253" t="str">
        <f>_xlfn.XLOOKUP(C253,'Vic colour ref'!$A:$A,'Vic colour ref'!$D:$D,"")</f>
        <v>00</v>
      </c>
      <c r="M253" t="str">
        <f>_xlfn.XLOOKUP(D253,'Vic colour ref'!$A:$A,'Vic colour ref'!$D:$D,"")</f>
        <v>00</v>
      </c>
      <c r="N253" t="str">
        <f>_xlfn.XLOOKUP(E253,'Vic colour ref'!$A:$A,'Vic colour ref'!$D:$D,"")</f>
        <v>00</v>
      </c>
      <c r="O253" t="str">
        <f>_xlfn.XLOOKUP(F253,'Vic colour ref'!$A:$A,'Vic colour ref'!$D:$D,"")</f>
        <v>00</v>
      </c>
      <c r="P253" t="str">
        <f>_xlfn.XLOOKUP(G253,'Vic colour ref'!$A:$A,'Vic colour ref'!$D:$D,"")</f>
        <v>00</v>
      </c>
      <c r="Q253" t="str">
        <f>_xlfn.XLOOKUP(H253,'Vic colour ref'!$A:$A,'Vic colour ref'!$D:$D,"")</f>
        <v>00</v>
      </c>
      <c r="R253" t="str">
        <f>_xlfn.XLOOKUP(I253,'Vic colour ref'!$A:$A,'Vic colour ref'!$D:$D,"")</f>
        <v>00</v>
      </c>
      <c r="T253" t="str">
        <f t="shared" si="63"/>
        <v>1100000000000000</v>
      </c>
      <c r="V253" s="9" t="str">
        <f t="shared" si="69"/>
        <v>11000000</v>
      </c>
      <c r="W253" s="9" t="str">
        <f t="shared" si="70"/>
        <v>00000000</v>
      </c>
      <c r="X253" s="9" t="str">
        <f t="shared" si="71"/>
        <v>C0</v>
      </c>
      <c r="Y253" s="9" t="str">
        <f t="shared" si="72"/>
        <v>00</v>
      </c>
    </row>
    <row r="254" spans="1:36" x14ac:dyDescent="0.3">
      <c r="B254">
        <v>0</v>
      </c>
      <c r="C254">
        <v>0</v>
      </c>
      <c r="D254">
        <v>0</v>
      </c>
      <c r="E254">
        <v>3</v>
      </c>
      <c r="F254">
        <v>0</v>
      </c>
      <c r="G254">
        <v>0</v>
      </c>
      <c r="H254">
        <v>0</v>
      </c>
      <c r="I254">
        <v>0</v>
      </c>
      <c r="K254" t="str">
        <f>_xlfn.XLOOKUP(B254,'Vic colour ref'!$A:$A,'Vic colour ref'!$D:$D,"")</f>
        <v>00</v>
      </c>
      <c r="L254" t="str">
        <f>_xlfn.XLOOKUP(C254,'Vic colour ref'!$A:$A,'Vic colour ref'!$D:$D,"")</f>
        <v>00</v>
      </c>
      <c r="M254" t="str">
        <f>_xlfn.XLOOKUP(D254,'Vic colour ref'!$A:$A,'Vic colour ref'!$D:$D,"")</f>
        <v>00</v>
      </c>
      <c r="N254">
        <f>_xlfn.XLOOKUP(E254,'Vic colour ref'!$A:$A,'Vic colour ref'!$D:$D,"")</f>
        <v>11</v>
      </c>
      <c r="O254" t="str">
        <f>_xlfn.XLOOKUP(F254,'Vic colour ref'!$A:$A,'Vic colour ref'!$D:$D,"")</f>
        <v>00</v>
      </c>
      <c r="P254" t="str">
        <f>_xlfn.XLOOKUP(G254,'Vic colour ref'!$A:$A,'Vic colour ref'!$D:$D,"")</f>
        <v>00</v>
      </c>
      <c r="Q254" t="str">
        <f>_xlfn.XLOOKUP(H254,'Vic colour ref'!$A:$A,'Vic colour ref'!$D:$D,"")</f>
        <v>00</v>
      </c>
      <c r="R254" t="str">
        <f>_xlfn.XLOOKUP(I254,'Vic colour ref'!$A:$A,'Vic colour ref'!$D:$D,"")</f>
        <v>00</v>
      </c>
      <c r="T254" t="str">
        <f t="shared" si="63"/>
        <v>0000001100000000</v>
      </c>
      <c r="V254" s="9" t="str">
        <f t="shared" si="69"/>
        <v>00000011</v>
      </c>
      <c r="W254" s="9" t="str">
        <f t="shared" si="70"/>
        <v>00000000</v>
      </c>
      <c r="X254" s="9" t="str">
        <f t="shared" si="71"/>
        <v>03</v>
      </c>
      <c r="Y254" s="9" t="str">
        <f t="shared" si="72"/>
        <v>00</v>
      </c>
    </row>
    <row r="255" spans="1:36" x14ac:dyDescent="0.3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K255" t="str">
        <f>_xlfn.XLOOKUP(B255,'Vic colour ref'!$A:$A,'Vic colour ref'!$D:$D,"")</f>
        <v>00</v>
      </c>
      <c r="L255" t="str">
        <f>_xlfn.XLOOKUP(C255,'Vic colour ref'!$A:$A,'Vic colour ref'!$D:$D,"")</f>
        <v>00</v>
      </c>
      <c r="M255" t="str">
        <f>_xlfn.XLOOKUP(D255,'Vic colour ref'!$A:$A,'Vic colour ref'!$D:$D,"")</f>
        <v>00</v>
      </c>
      <c r="N255" t="str">
        <f>_xlfn.XLOOKUP(E255,'Vic colour ref'!$A:$A,'Vic colour ref'!$D:$D,"")</f>
        <v>00</v>
      </c>
      <c r="O255" t="str">
        <f>_xlfn.XLOOKUP(F255,'Vic colour ref'!$A:$A,'Vic colour ref'!$D:$D,"")</f>
        <v>00</v>
      </c>
      <c r="P255" t="str">
        <f>_xlfn.XLOOKUP(G255,'Vic colour ref'!$A:$A,'Vic colour ref'!$D:$D,"")</f>
        <v>00</v>
      </c>
      <c r="Q255" t="str">
        <f>_xlfn.XLOOKUP(H255,'Vic colour ref'!$A:$A,'Vic colour ref'!$D:$D,"")</f>
        <v>00</v>
      </c>
      <c r="R255" t="str">
        <f>_xlfn.XLOOKUP(I255,'Vic colour ref'!$A:$A,'Vic colour ref'!$D:$D,"")</f>
        <v>00</v>
      </c>
      <c r="T255" t="str">
        <f t="shared" si="63"/>
        <v>0000000000000000</v>
      </c>
      <c r="V255" s="10" t="str">
        <f t="shared" si="69"/>
        <v>00000000</v>
      </c>
      <c r="W255" s="10" t="str">
        <f t="shared" si="70"/>
        <v>00000000</v>
      </c>
      <c r="X255" s="10" t="str">
        <f t="shared" si="71"/>
        <v>00</v>
      </c>
      <c r="Y255" s="10" t="str">
        <f t="shared" si="72"/>
        <v>00</v>
      </c>
    </row>
    <row r="256" spans="1:36" x14ac:dyDescent="0.3">
      <c r="A256" t="s">
        <v>516</v>
      </c>
      <c r="AJ256" t="str">
        <f>";"&amp;PROPER(A256)</f>
        <v>;Explosion 4</v>
      </c>
    </row>
    <row r="257" spans="2:36" x14ac:dyDescent="0.3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K257" t="str">
        <f>_xlfn.XLOOKUP(B257,'Vic colour ref'!$A:$A,'Vic colour ref'!$D:$D,"")</f>
        <v>00</v>
      </c>
      <c r="L257" t="str">
        <f>_xlfn.XLOOKUP(C257,'Vic colour ref'!$A:$A,'Vic colour ref'!$D:$D,"")</f>
        <v>00</v>
      </c>
      <c r="M257" t="str">
        <f>_xlfn.XLOOKUP(D257,'Vic colour ref'!$A:$A,'Vic colour ref'!$D:$D,"")</f>
        <v>00</v>
      </c>
      <c r="N257" t="str">
        <f>_xlfn.XLOOKUP(E257,'Vic colour ref'!$A:$A,'Vic colour ref'!$D:$D,"")</f>
        <v>00</v>
      </c>
      <c r="O257" t="str">
        <f>_xlfn.XLOOKUP(F257,'Vic colour ref'!$A:$A,'Vic colour ref'!$D:$D,"")</f>
        <v>00</v>
      </c>
      <c r="P257" t="str">
        <f>_xlfn.XLOOKUP(G257,'Vic colour ref'!$A:$A,'Vic colour ref'!$D:$D,"")</f>
        <v>00</v>
      </c>
      <c r="Q257" t="str">
        <f>_xlfn.XLOOKUP(H257,'Vic colour ref'!$A:$A,'Vic colour ref'!$D:$D,"")</f>
        <v>00</v>
      </c>
      <c r="R257" t="str">
        <f>_xlfn.XLOOKUP(I257,'Vic colour ref'!$A:$A,'Vic colour ref'!$D:$D,"")</f>
        <v>00</v>
      </c>
      <c r="T257" t="str">
        <f t="shared" si="63"/>
        <v>0000000000000000</v>
      </c>
      <c r="V257" s="8" t="str">
        <f>LEFT(T257,8)</f>
        <v>00000000</v>
      </c>
      <c r="W257" s="8" t="str">
        <f>RIGHT(T257,8)</f>
        <v>00000000</v>
      </c>
      <c r="X257" s="8" t="str">
        <f>BIN2HEX(V257,2)</f>
        <v>00</v>
      </c>
      <c r="Y257" s="8" t="str">
        <f>BIN2HEX(W257,2)</f>
        <v>00</v>
      </c>
      <c r="AA257" t="str" cm="1">
        <f t="array" ref="AA257:AH257">TRANSPOSE(X257:X264)</f>
        <v>00</v>
      </c>
      <c r="AB257" t="str">
        <v>03</v>
      </c>
      <c r="AC257" t="str">
        <v>00</v>
      </c>
      <c r="AD257" t="str">
        <v>10</v>
      </c>
      <c r="AE257" t="str">
        <v>00</v>
      </c>
      <c r="AF257" t="str">
        <v>00</v>
      </c>
      <c r="AG257" t="str">
        <v>00</v>
      </c>
      <c r="AH257" t="str">
        <v>00</v>
      </c>
      <c r="AJ257" t="str">
        <f>LOWER("!byte $"&amp;AA257&amp;", $"&amp;AB257&amp;", $"&amp;AC257&amp;", $"&amp;AD257&amp;", $"&amp;AE257&amp;", $"&amp;AF257&amp;", $"&amp;AG257&amp;", $"&amp;AH257)</f>
        <v>!byte $00, $03, $00, $10, $00, $00, $00, $00</v>
      </c>
    </row>
    <row r="258" spans="2:36" x14ac:dyDescent="0.3">
      <c r="B258">
        <v>0</v>
      </c>
      <c r="C258">
        <v>0</v>
      </c>
      <c r="D258">
        <v>0</v>
      </c>
      <c r="E258">
        <v>3</v>
      </c>
      <c r="F258">
        <v>0</v>
      </c>
      <c r="G258">
        <v>0</v>
      </c>
      <c r="H258">
        <v>0</v>
      </c>
      <c r="I258">
        <v>0</v>
      </c>
      <c r="K258" t="str">
        <f>_xlfn.XLOOKUP(B258,'Vic colour ref'!$A:$A,'Vic colour ref'!$D:$D,"")</f>
        <v>00</v>
      </c>
      <c r="L258" t="str">
        <f>_xlfn.XLOOKUP(C258,'Vic colour ref'!$A:$A,'Vic colour ref'!$D:$D,"")</f>
        <v>00</v>
      </c>
      <c r="M258" t="str">
        <f>_xlfn.XLOOKUP(D258,'Vic colour ref'!$A:$A,'Vic colour ref'!$D:$D,"")</f>
        <v>00</v>
      </c>
      <c r="N258">
        <f>_xlfn.XLOOKUP(E258,'Vic colour ref'!$A:$A,'Vic colour ref'!$D:$D,"")</f>
        <v>11</v>
      </c>
      <c r="O258" t="str">
        <f>_xlfn.XLOOKUP(F258,'Vic colour ref'!$A:$A,'Vic colour ref'!$D:$D,"")</f>
        <v>00</v>
      </c>
      <c r="P258" t="str">
        <f>_xlfn.XLOOKUP(G258,'Vic colour ref'!$A:$A,'Vic colour ref'!$D:$D,"")</f>
        <v>00</v>
      </c>
      <c r="Q258" t="str">
        <f>_xlfn.XLOOKUP(H258,'Vic colour ref'!$A:$A,'Vic colour ref'!$D:$D,"")</f>
        <v>00</v>
      </c>
      <c r="R258" t="str">
        <f>_xlfn.XLOOKUP(I258,'Vic colour ref'!$A:$A,'Vic colour ref'!$D:$D,"")</f>
        <v>00</v>
      </c>
      <c r="T258" t="str">
        <f t="shared" si="63"/>
        <v>0000001100000000</v>
      </c>
      <c r="V258" s="9" t="str">
        <f t="shared" ref="V258:V272" si="74">LEFT(T258,8)</f>
        <v>00000011</v>
      </c>
      <c r="W258" s="9" t="str">
        <f t="shared" ref="W258:W272" si="75">RIGHT(T258,8)</f>
        <v>00000000</v>
      </c>
      <c r="X258" s="9" t="str">
        <f t="shared" ref="X258:X272" si="76">BIN2HEX(V258,2)</f>
        <v>03</v>
      </c>
      <c r="Y258" s="9" t="str">
        <f t="shared" ref="Y258:Y272" si="77">BIN2HEX(W258,2)</f>
        <v>00</v>
      </c>
      <c r="AA258" t="str" cm="1">
        <f t="array" ref="AA258:AH258">TRANSPOSE(Y257:Y264)</f>
        <v>00</v>
      </c>
      <c r="AB258" t="str">
        <v>00</v>
      </c>
      <c r="AC258" t="str">
        <v>0C</v>
      </c>
      <c r="AD258" t="str">
        <v>00</v>
      </c>
      <c r="AE258" t="str">
        <v>03</v>
      </c>
      <c r="AF258" t="str">
        <v>00</v>
      </c>
      <c r="AG258" t="str">
        <v>00</v>
      </c>
      <c r="AH258" t="str">
        <v>02</v>
      </c>
      <c r="AJ258" t="str">
        <f t="shared" ref="AJ258:AJ260" si="78">LOWER("!byte $"&amp;AA258&amp;", $"&amp;AB258&amp;", $"&amp;AC258&amp;", $"&amp;AD258&amp;", $"&amp;AE258&amp;", $"&amp;AF258&amp;", $"&amp;AG258&amp;", $"&amp;AH258)</f>
        <v>!byte $00, $00, $0c, $00, $03, $00, $00, $02</v>
      </c>
    </row>
    <row r="259" spans="2:36" x14ac:dyDescent="0.3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</v>
      </c>
      <c r="I259">
        <v>0</v>
      </c>
      <c r="K259" t="str">
        <f>_xlfn.XLOOKUP(B259,'Vic colour ref'!$A:$A,'Vic colour ref'!$D:$D,"")</f>
        <v>00</v>
      </c>
      <c r="L259" t="str">
        <f>_xlfn.XLOOKUP(C259,'Vic colour ref'!$A:$A,'Vic colour ref'!$D:$D,"")</f>
        <v>00</v>
      </c>
      <c r="M259" t="str">
        <f>_xlfn.XLOOKUP(D259,'Vic colour ref'!$A:$A,'Vic colour ref'!$D:$D,"")</f>
        <v>00</v>
      </c>
      <c r="N259" t="str">
        <f>_xlfn.XLOOKUP(E259,'Vic colour ref'!$A:$A,'Vic colour ref'!$D:$D,"")</f>
        <v>00</v>
      </c>
      <c r="O259" t="str">
        <f>_xlfn.XLOOKUP(F259,'Vic colour ref'!$A:$A,'Vic colour ref'!$D:$D,"")</f>
        <v>00</v>
      </c>
      <c r="P259" t="str">
        <f>_xlfn.XLOOKUP(G259,'Vic colour ref'!$A:$A,'Vic colour ref'!$D:$D,"")</f>
        <v>00</v>
      </c>
      <c r="Q259">
        <f>_xlfn.XLOOKUP(H259,'Vic colour ref'!$A:$A,'Vic colour ref'!$D:$D,"")</f>
        <v>11</v>
      </c>
      <c r="R259" t="str">
        <f>_xlfn.XLOOKUP(I259,'Vic colour ref'!$A:$A,'Vic colour ref'!$D:$D,"")</f>
        <v>00</v>
      </c>
      <c r="T259" t="str">
        <f t="shared" si="63"/>
        <v>0000000000001100</v>
      </c>
      <c r="V259" s="9" t="str">
        <f t="shared" si="74"/>
        <v>00000000</v>
      </c>
      <c r="W259" s="9" t="str">
        <f t="shared" si="75"/>
        <v>00001100</v>
      </c>
      <c r="X259" s="9" t="str">
        <f t="shared" si="76"/>
        <v>00</v>
      </c>
      <c r="Y259" s="9" t="str">
        <f t="shared" si="77"/>
        <v>0C</v>
      </c>
      <c r="AA259" t="str" cm="1">
        <f t="array" ref="AA259:AH259">TRANSPOSE(X265:X272)</f>
        <v>00</v>
      </c>
      <c r="AB259" t="str">
        <v>80</v>
      </c>
      <c r="AC259" t="str">
        <v>00</v>
      </c>
      <c r="AD259" t="str">
        <v>00</v>
      </c>
      <c r="AE259" t="str">
        <v>0C</v>
      </c>
      <c r="AF259" t="str">
        <v>00</v>
      </c>
      <c r="AG259" t="str">
        <v>C0</v>
      </c>
      <c r="AH259" t="str">
        <v>03</v>
      </c>
      <c r="AJ259" t="str">
        <f t="shared" si="78"/>
        <v>!byte $00, $80, $00, $00, $0c, $00, $c0, $03</v>
      </c>
    </row>
    <row r="260" spans="2:36" x14ac:dyDescent="0.3"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K260" t="str">
        <f>_xlfn.XLOOKUP(B260,'Vic colour ref'!$A:$A,'Vic colour ref'!$D:$D,"")</f>
        <v>00</v>
      </c>
      <c r="L260" t="str">
        <f>_xlfn.XLOOKUP(C260,'Vic colour ref'!$A:$A,'Vic colour ref'!$D:$D,"")</f>
        <v>01</v>
      </c>
      <c r="M260" t="str">
        <f>_xlfn.XLOOKUP(D260,'Vic colour ref'!$A:$A,'Vic colour ref'!$D:$D,"")</f>
        <v>00</v>
      </c>
      <c r="N260" t="str">
        <f>_xlfn.XLOOKUP(E260,'Vic colour ref'!$A:$A,'Vic colour ref'!$D:$D,"")</f>
        <v>00</v>
      </c>
      <c r="O260" t="str">
        <f>_xlfn.XLOOKUP(F260,'Vic colour ref'!$A:$A,'Vic colour ref'!$D:$D,"")</f>
        <v>00</v>
      </c>
      <c r="P260" t="str">
        <f>_xlfn.XLOOKUP(G260,'Vic colour ref'!$A:$A,'Vic colour ref'!$D:$D,"")</f>
        <v>00</v>
      </c>
      <c r="Q260" t="str">
        <f>_xlfn.XLOOKUP(H260,'Vic colour ref'!$A:$A,'Vic colour ref'!$D:$D,"")</f>
        <v>00</v>
      </c>
      <c r="R260" t="str">
        <f>_xlfn.XLOOKUP(I260,'Vic colour ref'!$A:$A,'Vic colour ref'!$D:$D,"")</f>
        <v>00</v>
      </c>
      <c r="T260" t="str">
        <f t="shared" si="63"/>
        <v>0001000000000000</v>
      </c>
      <c r="V260" s="9" t="str">
        <f t="shared" si="74"/>
        <v>00010000</v>
      </c>
      <c r="W260" s="9" t="str">
        <f t="shared" si="75"/>
        <v>00000000</v>
      </c>
      <c r="X260" s="9" t="str">
        <f t="shared" si="76"/>
        <v>10</v>
      </c>
      <c r="Y260" s="9" t="str">
        <f t="shared" si="77"/>
        <v>00</v>
      </c>
      <c r="AA260" t="str" cm="1">
        <f t="array" ref="AA260:AH260">TRANSPOSE(Y265:Y272)</f>
        <v>00</v>
      </c>
      <c r="AB260" t="str">
        <v>01</v>
      </c>
      <c r="AC260" t="str">
        <v>00</v>
      </c>
      <c r="AD260" t="str">
        <v>00</v>
      </c>
      <c r="AE260" t="str">
        <v>80</v>
      </c>
      <c r="AF260" t="str">
        <v>13</v>
      </c>
      <c r="AG260" t="str">
        <v>00</v>
      </c>
      <c r="AH260" t="str">
        <v>00</v>
      </c>
      <c r="AJ260" t="str">
        <f t="shared" si="78"/>
        <v>!byte $00, $01, $00, $00, $80, $13, $00, $00</v>
      </c>
    </row>
    <row r="261" spans="2:36" x14ac:dyDescent="0.3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3</v>
      </c>
      <c r="K261" t="str">
        <f>_xlfn.XLOOKUP(B261,'Vic colour ref'!$A:$A,'Vic colour ref'!$D:$D,"")</f>
        <v>00</v>
      </c>
      <c r="L261" t="str">
        <f>_xlfn.XLOOKUP(C261,'Vic colour ref'!$A:$A,'Vic colour ref'!$D:$D,"")</f>
        <v>00</v>
      </c>
      <c r="M261" t="str">
        <f>_xlfn.XLOOKUP(D261,'Vic colour ref'!$A:$A,'Vic colour ref'!$D:$D,"")</f>
        <v>00</v>
      </c>
      <c r="N261" t="str">
        <f>_xlfn.XLOOKUP(E261,'Vic colour ref'!$A:$A,'Vic colour ref'!$D:$D,"")</f>
        <v>00</v>
      </c>
      <c r="O261" t="str">
        <f>_xlfn.XLOOKUP(F261,'Vic colour ref'!$A:$A,'Vic colour ref'!$D:$D,"")</f>
        <v>00</v>
      </c>
      <c r="P261" t="str">
        <f>_xlfn.XLOOKUP(G261,'Vic colour ref'!$A:$A,'Vic colour ref'!$D:$D,"")</f>
        <v>00</v>
      </c>
      <c r="Q261" t="str">
        <f>_xlfn.XLOOKUP(H261,'Vic colour ref'!$A:$A,'Vic colour ref'!$D:$D,"")</f>
        <v>00</v>
      </c>
      <c r="R261">
        <f>_xlfn.XLOOKUP(I261,'Vic colour ref'!$A:$A,'Vic colour ref'!$D:$D,"")</f>
        <v>11</v>
      </c>
      <c r="T261" t="str">
        <f t="shared" si="63"/>
        <v>0000000000000011</v>
      </c>
      <c r="V261" s="9" t="str">
        <f t="shared" si="74"/>
        <v>00000000</v>
      </c>
      <c r="W261" s="9" t="str">
        <f t="shared" si="75"/>
        <v>00000011</v>
      </c>
      <c r="X261" s="9" t="str">
        <f t="shared" si="76"/>
        <v>00</v>
      </c>
      <c r="Y261" s="9" t="str">
        <f t="shared" si="77"/>
        <v>03</v>
      </c>
    </row>
    <row r="262" spans="2:36" x14ac:dyDescent="0.3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K262" t="str">
        <f>_xlfn.XLOOKUP(B262,'Vic colour ref'!$A:$A,'Vic colour ref'!$D:$D,"")</f>
        <v>00</v>
      </c>
      <c r="L262" t="str">
        <f>_xlfn.XLOOKUP(C262,'Vic colour ref'!$A:$A,'Vic colour ref'!$D:$D,"")</f>
        <v>00</v>
      </c>
      <c r="M262" t="str">
        <f>_xlfn.XLOOKUP(D262,'Vic colour ref'!$A:$A,'Vic colour ref'!$D:$D,"")</f>
        <v>00</v>
      </c>
      <c r="N262" t="str">
        <f>_xlfn.XLOOKUP(E262,'Vic colour ref'!$A:$A,'Vic colour ref'!$D:$D,"")</f>
        <v>00</v>
      </c>
      <c r="O262" t="str">
        <f>_xlfn.XLOOKUP(F262,'Vic colour ref'!$A:$A,'Vic colour ref'!$D:$D,"")</f>
        <v>00</v>
      </c>
      <c r="P262" t="str">
        <f>_xlfn.XLOOKUP(G262,'Vic colour ref'!$A:$A,'Vic colour ref'!$D:$D,"")</f>
        <v>00</v>
      </c>
      <c r="Q262" t="str">
        <f>_xlfn.XLOOKUP(H262,'Vic colour ref'!$A:$A,'Vic colour ref'!$D:$D,"")</f>
        <v>00</v>
      </c>
      <c r="R262" t="str">
        <f>_xlfn.XLOOKUP(I262,'Vic colour ref'!$A:$A,'Vic colour ref'!$D:$D,"")</f>
        <v>00</v>
      </c>
      <c r="T262" t="str">
        <f t="shared" si="63"/>
        <v>0000000000000000</v>
      </c>
      <c r="V262" s="9" t="str">
        <f t="shared" si="74"/>
        <v>00000000</v>
      </c>
      <c r="W262" s="9" t="str">
        <f t="shared" si="75"/>
        <v>00000000</v>
      </c>
      <c r="X262" s="9" t="str">
        <f t="shared" si="76"/>
        <v>00</v>
      </c>
      <c r="Y262" s="9" t="str">
        <f t="shared" si="77"/>
        <v>00</v>
      </c>
    </row>
    <row r="263" spans="2:36" x14ac:dyDescent="0.3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K263" t="str">
        <f>_xlfn.XLOOKUP(B263,'Vic colour ref'!$A:$A,'Vic colour ref'!$D:$D,"")</f>
        <v>00</v>
      </c>
      <c r="L263" t="str">
        <f>_xlfn.XLOOKUP(C263,'Vic colour ref'!$A:$A,'Vic colour ref'!$D:$D,"")</f>
        <v>00</v>
      </c>
      <c r="M263" t="str">
        <f>_xlfn.XLOOKUP(D263,'Vic colour ref'!$A:$A,'Vic colour ref'!$D:$D,"")</f>
        <v>00</v>
      </c>
      <c r="N263" t="str">
        <f>_xlfn.XLOOKUP(E263,'Vic colour ref'!$A:$A,'Vic colour ref'!$D:$D,"")</f>
        <v>00</v>
      </c>
      <c r="O263" t="str">
        <f>_xlfn.XLOOKUP(F263,'Vic colour ref'!$A:$A,'Vic colour ref'!$D:$D,"")</f>
        <v>00</v>
      </c>
      <c r="P263" t="str">
        <f>_xlfn.XLOOKUP(G263,'Vic colour ref'!$A:$A,'Vic colour ref'!$D:$D,"")</f>
        <v>00</v>
      </c>
      <c r="Q263" t="str">
        <f>_xlfn.XLOOKUP(H263,'Vic colour ref'!$A:$A,'Vic colour ref'!$D:$D,"")</f>
        <v>00</v>
      </c>
      <c r="R263" t="str">
        <f>_xlfn.XLOOKUP(I263,'Vic colour ref'!$A:$A,'Vic colour ref'!$D:$D,"")</f>
        <v>00</v>
      </c>
      <c r="T263" t="str">
        <f t="shared" si="63"/>
        <v>0000000000000000</v>
      </c>
      <c r="V263" s="9" t="str">
        <f t="shared" si="74"/>
        <v>00000000</v>
      </c>
      <c r="W263" s="9" t="str">
        <f t="shared" si="75"/>
        <v>00000000</v>
      </c>
      <c r="X263" s="9" t="str">
        <f t="shared" si="76"/>
        <v>00</v>
      </c>
      <c r="Y263" s="9" t="str">
        <f t="shared" si="77"/>
        <v>00</v>
      </c>
    </row>
    <row r="264" spans="2:36" x14ac:dyDescent="0.3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</v>
      </c>
      <c r="K264" t="str">
        <f>_xlfn.XLOOKUP(B264,'Vic colour ref'!$A:$A,'Vic colour ref'!$D:$D,"")</f>
        <v>00</v>
      </c>
      <c r="L264" t="str">
        <f>_xlfn.XLOOKUP(C264,'Vic colour ref'!$A:$A,'Vic colour ref'!$D:$D,"")</f>
        <v>00</v>
      </c>
      <c r="M264" t="str">
        <f>_xlfn.XLOOKUP(D264,'Vic colour ref'!$A:$A,'Vic colour ref'!$D:$D,"")</f>
        <v>00</v>
      </c>
      <c r="N264" t="str">
        <f>_xlfn.XLOOKUP(E264,'Vic colour ref'!$A:$A,'Vic colour ref'!$D:$D,"")</f>
        <v>00</v>
      </c>
      <c r="O264" t="str">
        <f>_xlfn.XLOOKUP(F264,'Vic colour ref'!$A:$A,'Vic colour ref'!$D:$D,"")</f>
        <v>00</v>
      </c>
      <c r="P264" t="str">
        <f>_xlfn.XLOOKUP(G264,'Vic colour ref'!$A:$A,'Vic colour ref'!$D:$D,"")</f>
        <v>00</v>
      </c>
      <c r="Q264" t="str">
        <f>_xlfn.XLOOKUP(H264,'Vic colour ref'!$A:$A,'Vic colour ref'!$D:$D,"")</f>
        <v>00</v>
      </c>
      <c r="R264">
        <f>_xlfn.XLOOKUP(I264,'Vic colour ref'!$A:$A,'Vic colour ref'!$D:$D,"")</f>
        <v>10</v>
      </c>
      <c r="T264" t="str">
        <f t="shared" si="63"/>
        <v>0000000000000010</v>
      </c>
      <c r="V264" s="10" t="str">
        <f t="shared" si="74"/>
        <v>00000000</v>
      </c>
      <c r="W264" s="10" t="str">
        <f t="shared" si="75"/>
        <v>00000010</v>
      </c>
      <c r="X264" s="10" t="str">
        <f t="shared" si="76"/>
        <v>00</v>
      </c>
      <c r="Y264" s="10" t="str">
        <f t="shared" si="77"/>
        <v>02</v>
      </c>
    </row>
    <row r="265" spans="2:36" x14ac:dyDescent="0.3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K265" t="str">
        <f>_xlfn.XLOOKUP(B265,'Vic colour ref'!$A:$A,'Vic colour ref'!$D:$D,"")</f>
        <v>00</v>
      </c>
      <c r="L265" t="str">
        <f>_xlfn.XLOOKUP(C265,'Vic colour ref'!$A:$A,'Vic colour ref'!$D:$D,"")</f>
        <v>00</v>
      </c>
      <c r="M265" t="str">
        <f>_xlfn.XLOOKUP(D265,'Vic colour ref'!$A:$A,'Vic colour ref'!$D:$D,"")</f>
        <v>00</v>
      </c>
      <c r="N265" t="str">
        <f>_xlfn.XLOOKUP(E265,'Vic colour ref'!$A:$A,'Vic colour ref'!$D:$D,"")</f>
        <v>00</v>
      </c>
      <c r="O265" t="str">
        <f>_xlfn.XLOOKUP(F265,'Vic colour ref'!$A:$A,'Vic colour ref'!$D:$D,"")</f>
        <v>00</v>
      </c>
      <c r="P265" t="str">
        <f>_xlfn.XLOOKUP(G265,'Vic colour ref'!$A:$A,'Vic colour ref'!$D:$D,"")</f>
        <v>00</v>
      </c>
      <c r="Q265" t="str">
        <f>_xlfn.XLOOKUP(H265,'Vic colour ref'!$A:$A,'Vic colour ref'!$D:$D,"")</f>
        <v>00</v>
      </c>
      <c r="R265" t="str">
        <f>_xlfn.XLOOKUP(I265,'Vic colour ref'!$A:$A,'Vic colour ref'!$D:$D,"")</f>
        <v>00</v>
      </c>
      <c r="T265" t="str">
        <f t="shared" si="63"/>
        <v>0000000000000000</v>
      </c>
      <c r="V265" s="8" t="str">
        <f t="shared" si="74"/>
        <v>00000000</v>
      </c>
      <c r="W265" s="8" t="str">
        <f t="shared" si="75"/>
        <v>00000000</v>
      </c>
      <c r="X265" s="8" t="str">
        <f t="shared" si="76"/>
        <v>00</v>
      </c>
      <c r="Y265" s="8" t="str">
        <f t="shared" si="77"/>
        <v>00</v>
      </c>
    </row>
    <row r="266" spans="2:36" x14ac:dyDescent="0.3"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K266">
        <f>_xlfn.XLOOKUP(B266,'Vic colour ref'!$A:$A,'Vic colour ref'!$D:$D,"")</f>
        <v>10</v>
      </c>
      <c r="L266" t="str">
        <f>_xlfn.XLOOKUP(C266,'Vic colour ref'!$A:$A,'Vic colour ref'!$D:$D,"")</f>
        <v>00</v>
      </c>
      <c r="M266" t="str">
        <f>_xlfn.XLOOKUP(D266,'Vic colour ref'!$A:$A,'Vic colour ref'!$D:$D,"")</f>
        <v>00</v>
      </c>
      <c r="N266" t="str">
        <f>_xlfn.XLOOKUP(E266,'Vic colour ref'!$A:$A,'Vic colour ref'!$D:$D,"")</f>
        <v>00</v>
      </c>
      <c r="O266" t="str">
        <f>_xlfn.XLOOKUP(F266,'Vic colour ref'!$A:$A,'Vic colour ref'!$D:$D,"")</f>
        <v>00</v>
      </c>
      <c r="P266" t="str">
        <f>_xlfn.XLOOKUP(G266,'Vic colour ref'!$A:$A,'Vic colour ref'!$D:$D,"")</f>
        <v>00</v>
      </c>
      <c r="Q266" t="str">
        <f>_xlfn.XLOOKUP(H266,'Vic colour ref'!$A:$A,'Vic colour ref'!$D:$D,"")</f>
        <v>00</v>
      </c>
      <c r="R266" t="str">
        <f>_xlfn.XLOOKUP(I266,'Vic colour ref'!$A:$A,'Vic colour ref'!$D:$D,"")</f>
        <v>01</v>
      </c>
      <c r="T266" t="str">
        <f t="shared" si="63"/>
        <v>1000000000000001</v>
      </c>
      <c r="V266" s="9" t="str">
        <f t="shared" si="74"/>
        <v>10000000</v>
      </c>
      <c r="W266" s="9" t="str">
        <f t="shared" si="75"/>
        <v>00000001</v>
      </c>
      <c r="X266" s="9" t="str">
        <f t="shared" si="76"/>
        <v>80</v>
      </c>
      <c r="Y266" s="9" t="str">
        <f t="shared" si="77"/>
        <v>01</v>
      </c>
    </row>
    <row r="267" spans="2:36" x14ac:dyDescent="0.3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K267" t="str">
        <f>_xlfn.XLOOKUP(B267,'Vic colour ref'!$A:$A,'Vic colour ref'!$D:$D,"")</f>
        <v>00</v>
      </c>
      <c r="L267" t="str">
        <f>_xlfn.XLOOKUP(C267,'Vic colour ref'!$A:$A,'Vic colour ref'!$D:$D,"")</f>
        <v>00</v>
      </c>
      <c r="M267" t="str">
        <f>_xlfn.XLOOKUP(D267,'Vic colour ref'!$A:$A,'Vic colour ref'!$D:$D,"")</f>
        <v>00</v>
      </c>
      <c r="N267" t="str">
        <f>_xlfn.XLOOKUP(E267,'Vic colour ref'!$A:$A,'Vic colour ref'!$D:$D,"")</f>
        <v>00</v>
      </c>
      <c r="O267" t="str">
        <f>_xlfn.XLOOKUP(F267,'Vic colour ref'!$A:$A,'Vic colour ref'!$D:$D,"")</f>
        <v>00</v>
      </c>
      <c r="P267" t="str">
        <f>_xlfn.XLOOKUP(G267,'Vic colour ref'!$A:$A,'Vic colour ref'!$D:$D,"")</f>
        <v>00</v>
      </c>
      <c r="Q267" t="str">
        <f>_xlfn.XLOOKUP(H267,'Vic colour ref'!$A:$A,'Vic colour ref'!$D:$D,"")</f>
        <v>00</v>
      </c>
      <c r="R267" t="str">
        <f>_xlfn.XLOOKUP(I267,'Vic colour ref'!$A:$A,'Vic colour ref'!$D:$D,"")</f>
        <v>00</v>
      </c>
      <c r="T267" t="str">
        <f t="shared" si="63"/>
        <v>0000000000000000</v>
      </c>
      <c r="V267" s="9" t="str">
        <f t="shared" si="74"/>
        <v>00000000</v>
      </c>
      <c r="W267" s="9" t="str">
        <f t="shared" si="75"/>
        <v>00000000</v>
      </c>
      <c r="X267" s="9" t="str">
        <f t="shared" si="76"/>
        <v>00</v>
      </c>
      <c r="Y267" s="9" t="str">
        <f t="shared" si="77"/>
        <v>00</v>
      </c>
    </row>
    <row r="268" spans="2:36" x14ac:dyDescent="0.3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K268" t="str">
        <f>_xlfn.XLOOKUP(B268,'Vic colour ref'!$A:$A,'Vic colour ref'!$D:$D,"")</f>
        <v>00</v>
      </c>
      <c r="L268" t="str">
        <f>_xlfn.XLOOKUP(C268,'Vic colour ref'!$A:$A,'Vic colour ref'!$D:$D,"")</f>
        <v>00</v>
      </c>
      <c r="M268" t="str">
        <f>_xlfn.XLOOKUP(D268,'Vic colour ref'!$A:$A,'Vic colour ref'!$D:$D,"")</f>
        <v>00</v>
      </c>
      <c r="N268" t="str">
        <f>_xlfn.XLOOKUP(E268,'Vic colour ref'!$A:$A,'Vic colour ref'!$D:$D,"")</f>
        <v>00</v>
      </c>
      <c r="O268" t="str">
        <f>_xlfn.XLOOKUP(F268,'Vic colour ref'!$A:$A,'Vic colour ref'!$D:$D,"")</f>
        <v>00</v>
      </c>
      <c r="P268" t="str">
        <f>_xlfn.XLOOKUP(G268,'Vic colour ref'!$A:$A,'Vic colour ref'!$D:$D,"")</f>
        <v>00</v>
      </c>
      <c r="Q268" t="str">
        <f>_xlfn.XLOOKUP(H268,'Vic colour ref'!$A:$A,'Vic colour ref'!$D:$D,"")</f>
        <v>00</v>
      </c>
      <c r="R268" t="str">
        <f>_xlfn.XLOOKUP(I268,'Vic colour ref'!$A:$A,'Vic colour ref'!$D:$D,"")</f>
        <v>00</v>
      </c>
      <c r="T268" t="str">
        <f t="shared" si="63"/>
        <v>0000000000000000</v>
      </c>
      <c r="V268" s="9" t="str">
        <f t="shared" si="74"/>
        <v>00000000</v>
      </c>
      <c r="W268" s="9" t="str">
        <f t="shared" si="75"/>
        <v>00000000</v>
      </c>
      <c r="X268" s="9" t="str">
        <f t="shared" si="76"/>
        <v>00</v>
      </c>
      <c r="Y268" s="9" t="str">
        <f t="shared" si="77"/>
        <v>00</v>
      </c>
    </row>
    <row r="269" spans="2:36" x14ac:dyDescent="0.3">
      <c r="B269">
        <v>0</v>
      </c>
      <c r="C269">
        <v>0</v>
      </c>
      <c r="D269">
        <v>3</v>
      </c>
      <c r="E269">
        <v>0</v>
      </c>
      <c r="F269">
        <v>2</v>
      </c>
      <c r="G269">
        <v>0</v>
      </c>
      <c r="H269">
        <v>0</v>
      </c>
      <c r="I269">
        <v>0</v>
      </c>
      <c r="K269" t="str">
        <f>_xlfn.XLOOKUP(B269,'Vic colour ref'!$A:$A,'Vic colour ref'!$D:$D,"")</f>
        <v>00</v>
      </c>
      <c r="L269" t="str">
        <f>_xlfn.XLOOKUP(C269,'Vic colour ref'!$A:$A,'Vic colour ref'!$D:$D,"")</f>
        <v>00</v>
      </c>
      <c r="M269">
        <f>_xlfn.XLOOKUP(D269,'Vic colour ref'!$A:$A,'Vic colour ref'!$D:$D,"")</f>
        <v>11</v>
      </c>
      <c r="N269" t="str">
        <f>_xlfn.XLOOKUP(E269,'Vic colour ref'!$A:$A,'Vic colour ref'!$D:$D,"")</f>
        <v>00</v>
      </c>
      <c r="O269">
        <f>_xlfn.XLOOKUP(F269,'Vic colour ref'!$A:$A,'Vic colour ref'!$D:$D,"")</f>
        <v>10</v>
      </c>
      <c r="P269" t="str">
        <f>_xlfn.XLOOKUP(G269,'Vic colour ref'!$A:$A,'Vic colour ref'!$D:$D,"")</f>
        <v>00</v>
      </c>
      <c r="Q269" t="str">
        <f>_xlfn.XLOOKUP(H269,'Vic colour ref'!$A:$A,'Vic colour ref'!$D:$D,"")</f>
        <v>00</v>
      </c>
      <c r="R269" t="str">
        <f>_xlfn.XLOOKUP(I269,'Vic colour ref'!$A:$A,'Vic colour ref'!$D:$D,"")</f>
        <v>00</v>
      </c>
      <c r="T269" t="str">
        <f t="shared" si="63"/>
        <v>0000110010000000</v>
      </c>
      <c r="V269" s="9" t="str">
        <f t="shared" si="74"/>
        <v>00001100</v>
      </c>
      <c r="W269" s="9" t="str">
        <f t="shared" si="75"/>
        <v>10000000</v>
      </c>
      <c r="X269" s="9" t="str">
        <f t="shared" si="76"/>
        <v>0C</v>
      </c>
      <c r="Y269" s="9" t="str">
        <f t="shared" si="77"/>
        <v>80</v>
      </c>
    </row>
    <row r="270" spans="2:36" x14ac:dyDescent="0.3"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3</v>
      </c>
      <c r="K270" t="str">
        <f>_xlfn.XLOOKUP(B270,'Vic colour ref'!$A:$A,'Vic colour ref'!$D:$D,"")</f>
        <v>00</v>
      </c>
      <c r="L270" t="str">
        <f>_xlfn.XLOOKUP(C270,'Vic colour ref'!$A:$A,'Vic colour ref'!$D:$D,"")</f>
        <v>00</v>
      </c>
      <c r="M270" t="str">
        <f>_xlfn.XLOOKUP(D270,'Vic colour ref'!$A:$A,'Vic colour ref'!$D:$D,"")</f>
        <v>00</v>
      </c>
      <c r="N270" t="str">
        <f>_xlfn.XLOOKUP(E270,'Vic colour ref'!$A:$A,'Vic colour ref'!$D:$D,"")</f>
        <v>00</v>
      </c>
      <c r="O270" t="str">
        <f>_xlfn.XLOOKUP(F270,'Vic colour ref'!$A:$A,'Vic colour ref'!$D:$D,"")</f>
        <v>00</v>
      </c>
      <c r="P270" t="str">
        <f>_xlfn.XLOOKUP(G270,'Vic colour ref'!$A:$A,'Vic colour ref'!$D:$D,"")</f>
        <v>01</v>
      </c>
      <c r="Q270" t="str">
        <f>_xlfn.XLOOKUP(H270,'Vic colour ref'!$A:$A,'Vic colour ref'!$D:$D,"")</f>
        <v>00</v>
      </c>
      <c r="R270">
        <f>_xlfn.XLOOKUP(I270,'Vic colour ref'!$A:$A,'Vic colour ref'!$D:$D,"")</f>
        <v>11</v>
      </c>
      <c r="T270" t="str">
        <f t="shared" si="63"/>
        <v>0000000000010011</v>
      </c>
      <c r="V270" s="9" t="str">
        <f t="shared" si="74"/>
        <v>00000000</v>
      </c>
      <c r="W270" s="9" t="str">
        <f t="shared" si="75"/>
        <v>00010011</v>
      </c>
      <c r="X270" s="9" t="str">
        <f t="shared" si="76"/>
        <v>00</v>
      </c>
      <c r="Y270" s="9" t="str">
        <f t="shared" si="77"/>
        <v>13</v>
      </c>
    </row>
    <row r="271" spans="2:36" x14ac:dyDescent="0.3">
      <c r="B271">
        <v>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K271">
        <f>_xlfn.XLOOKUP(B271,'Vic colour ref'!$A:$A,'Vic colour ref'!$D:$D,"")</f>
        <v>11</v>
      </c>
      <c r="L271" t="str">
        <f>_xlfn.XLOOKUP(C271,'Vic colour ref'!$A:$A,'Vic colour ref'!$D:$D,"")</f>
        <v>00</v>
      </c>
      <c r="M271" t="str">
        <f>_xlfn.XLOOKUP(D271,'Vic colour ref'!$A:$A,'Vic colour ref'!$D:$D,"")</f>
        <v>00</v>
      </c>
      <c r="N271" t="str">
        <f>_xlfn.XLOOKUP(E271,'Vic colour ref'!$A:$A,'Vic colour ref'!$D:$D,"")</f>
        <v>00</v>
      </c>
      <c r="O271" t="str">
        <f>_xlfn.XLOOKUP(F271,'Vic colour ref'!$A:$A,'Vic colour ref'!$D:$D,"")</f>
        <v>00</v>
      </c>
      <c r="P271" t="str">
        <f>_xlfn.XLOOKUP(G271,'Vic colour ref'!$A:$A,'Vic colour ref'!$D:$D,"")</f>
        <v>00</v>
      </c>
      <c r="Q271" t="str">
        <f>_xlfn.XLOOKUP(H271,'Vic colour ref'!$A:$A,'Vic colour ref'!$D:$D,"")</f>
        <v>00</v>
      </c>
      <c r="R271" t="str">
        <f>_xlfn.XLOOKUP(I271,'Vic colour ref'!$A:$A,'Vic colour ref'!$D:$D,"")</f>
        <v>00</v>
      </c>
      <c r="T271" t="str">
        <f t="shared" si="63"/>
        <v>1100000000000000</v>
      </c>
      <c r="V271" s="9" t="str">
        <f t="shared" si="74"/>
        <v>11000000</v>
      </c>
      <c r="W271" s="9" t="str">
        <f t="shared" si="75"/>
        <v>00000000</v>
      </c>
      <c r="X271" s="9" t="str">
        <f t="shared" si="76"/>
        <v>C0</v>
      </c>
      <c r="Y271" s="9" t="str">
        <f t="shared" si="77"/>
        <v>00</v>
      </c>
    </row>
    <row r="272" spans="2:36" x14ac:dyDescent="0.3">
      <c r="B272">
        <v>0</v>
      </c>
      <c r="C272">
        <v>0</v>
      </c>
      <c r="D272">
        <v>0</v>
      </c>
      <c r="E272">
        <v>3</v>
      </c>
      <c r="F272">
        <v>0</v>
      </c>
      <c r="G272">
        <v>0</v>
      </c>
      <c r="H272">
        <v>0</v>
      </c>
      <c r="I272">
        <v>0</v>
      </c>
      <c r="K272" t="str">
        <f>_xlfn.XLOOKUP(B272,'Vic colour ref'!$A:$A,'Vic colour ref'!$D:$D,"")</f>
        <v>00</v>
      </c>
      <c r="L272" t="str">
        <f>_xlfn.XLOOKUP(C272,'Vic colour ref'!$A:$A,'Vic colour ref'!$D:$D,"")</f>
        <v>00</v>
      </c>
      <c r="M272" t="str">
        <f>_xlfn.XLOOKUP(D272,'Vic colour ref'!$A:$A,'Vic colour ref'!$D:$D,"")</f>
        <v>00</v>
      </c>
      <c r="N272">
        <f>_xlfn.XLOOKUP(E272,'Vic colour ref'!$A:$A,'Vic colour ref'!$D:$D,"")</f>
        <v>11</v>
      </c>
      <c r="O272" t="str">
        <f>_xlfn.XLOOKUP(F272,'Vic colour ref'!$A:$A,'Vic colour ref'!$D:$D,"")</f>
        <v>00</v>
      </c>
      <c r="P272" t="str">
        <f>_xlfn.XLOOKUP(G272,'Vic colour ref'!$A:$A,'Vic colour ref'!$D:$D,"")</f>
        <v>00</v>
      </c>
      <c r="Q272" t="str">
        <f>_xlfn.XLOOKUP(H272,'Vic colour ref'!$A:$A,'Vic colour ref'!$D:$D,"")</f>
        <v>00</v>
      </c>
      <c r="R272" t="str">
        <f>_xlfn.XLOOKUP(I272,'Vic colour ref'!$A:$A,'Vic colour ref'!$D:$D,"")</f>
        <v>00</v>
      </c>
      <c r="T272" t="str">
        <f t="shared" si="63"/>
        <v>0000001100000000</v>
      </c>
      <c r="V272" s="10" t="str">
        <f t="shared" si="74"/>
        <v>00000011</v>
      </c>
      <c r="W272" s="10" t="str">
        <f t="shared" si="75"/>
        <v>00000000</v>
      </c>
      <c r="X272" s="10" t="str">
        <f t="shared" si="76"/>
        <v>03</v>
      </c>
      <c r="Y272" s="10" t="str">
        <f t="shared" si="77"/>
        <v>00</v>
      </c>
    </row>
    <row r="273" spans="1:36" x14ac:dyDescent="0.3">
      <c r="A273" t="s">
        <v>517</v>
      </c>
      <c r="AJ273" t="str">
        <f>";"&amp;PROPER(A273)</f>
        <v>;Magic Wall 1</v>
      </c>
    </row>
    <row r="274" spans="1:36" x14ac:dyDescent="0.3">
      <c r="B274">
        <v>0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0</v>
      </c>
      <c r="K274" t="str">
        <f>_xlfn.XLOOKUP(B274,'Vic colour ref'!$A:$A,'Vic colour ref'!$D:$D,"")</f>
        <v>00</v>
      </c>
      <c r="L274">
        <f>_xlfn.XLOOKUP(C274,'Vic colour ref'!$A:$A,'Vic colour ref'!$D:$D,"")</f>
        <v>11</v>
      </c>
      <c r="M274">
        <f>_xlfn.XLOOKUP(D274,'Vic colour ref'!$A:$A,'Vic colour ref'!$D:$D,"")</f>
        <v>11</v>
      </c>
      <c r="N274">
        <f>_xlfn.XLOOKUP(E274,'Vic colour ref'!$A:$A,'Vic colour ref'!$D:$D,"")</f>
        <v>11</v>
      </c>
      <c r="O274">
        <f>_xlfn.XLOOKUP(F274,'Vic colour ref'!$A:$A,'Vic colour ref'!$D:$D,"")</f>
        <v>11</v>
      </c>
      <c r="P274">
        <f>_xlfn.XLOOKUP(G274,'Vic colour ref'!$A:$A,'Vic colour ref'!$D:$D,"")</f>
        <v>11</v>
      </c>
      <c r="Q274">
        <f>_xlfn.XLOOKUP(H274,'Vic colour ref'!$A:$A,'Vic colour ref'!$D:$D,"")</f>
        <v>11</v>
      </c>
      <c r="R274" t="str">
        <f>_xlfn.XLOOKUP(I274,'Vic colour ref'!$A:$A,'Vic colour ref'!$D:$D,"")</f>
        <v>00</v>
      </c>
      <c r="T274" t="str">
        <f t="shared" si="63"/>
        <v>0011111111111100</v>
      </c>
      <c r="V274" s="8" t="str">
        <f>LEFT(T274,8)</f>
        <v>00111111</v>
      </c>
      <c r="W274" s="8" t="str">
        <f>RIGHT(T274,8)</f>
        <v>11111100</v>
      </c>
      <c r="X274" s="8" t="str">
        <f>BIN2HEX(V274,2)</f>
        <v>3F</v>
      </c>
      <c r="Y274" s="8" t="str">
        <f>BIN2HEX(W274,2)</f>
        <v>FC</v>
      </c>
      <c r="AA274" t="str" cm="1">
        <f t="array" ref="AA274:AH274">TRANSPOSE(X274:X281)</f>
        <v>3F</v>
      </c>
      <c r="AB274" t="str">
        <v>1F</v>
      </c>
      <c r="AC274" t="str">
        <v>15</v>
      </c>
      <c r="AD274" t="str">
        <v>70</v>
      </c>
      <c r="AE274" t="str">
        <v>FC</v>
      </c>
      <c r="AF274" t="str">
        <v>FC</v>
      </c>
      <c r="AG274" t="str">
        <v>54</v>
      </c>
      <c r="AH274" t="str">
        <v>00</v>
      </c>
      <c r="AJ274" t="str">
        <f>LOWER("!byte $"&amp;AA274&amp;", $"&amp;AB274&amp;", $"&amp;AC274&amp;", $"&amp;AD274&amp;", $"&amp;AE274&amp;", $"&amp;AF274&amp;", $"&amp;AG274&amp;", $"&amp;AH274)</f>
        <v>!byte $3f, $1f, $15, $70, $fc, $fc, $54, $00</v>
      </c>
    </row>
    <row r="275" spans="1:36" x14ac:dyDescent="0.3">
      <c r="B275">
        <v>0</v>
      </c>
      <c r="C275">
        <v>1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0</v>
      </c>
      <c r="K275" t="str">
        <f>_xlfn.XLOOKUP(B275,'Vic colour ref'!$A:$A,'Vic colour ref'!$D:$D,"")</f>
        <v>00</v>
      </c>
      <c r="L275" t="str">
        <f>_xlfn.XLOOKUP(C275,'Vic colour ref'!$A:$A,'Vic colour ref'!$D:$D,"")</f>
        <v>01</v>
      </c>
      <c r="M275">
        <f>_xlfn.XLOOKUP(D275,'Vic colour ref'!$A:$A,'Vic colour ref'!$D:$D,"")</f>
        <v>11</v>
      </c>
      <c r="N275">
        <f>_xlfn.XLOOKUP(E275,'Vic colour ref'!$A:$A,'Vic colour ref'!$D:$D,"")</f>
        <v>11</v>
      </c>
      <c r="O275">
        <f>_xlfn.XLOOKUP(F275,'Vic colour ref'!$A:$A,'Vic colour ref'!$D:$D,"")</f>
        <v>11</v>
      </c>
      <c r="P275">
        <f>_xlfn.XLOOKUP(G275,'Vic colour ref'!$A:$A,'Vic colour ref'!$D:$D,"")</f>
        <v>11</v>
      </c>
      <c r="Q275">
        <f>_xlfn.XLOOKUP(H275,'Vic colour ref'!$A:$A,'Vic colour ref'!$D:$D,"")</f>
        <v>11</v>
      </c>
      <c r="R275" t="str">
        <f>_xlfn.XLOOKUP(I275,'Vic colour ref'!$A:$A,'Vic colour ref'!$D:$D,"")</f>
        <v>00</v>
      </c>
      <c r="T275" t="str">
        <f t="shared" si="63"/>
        <v>0001111111111100</v>
      </c>
      <c r="V275" s="9" t="str">
        <f t="shared" ref="V275:V289" si="79">LEFT(T275,8)</f>
        <v>00011111</v>
      </c>
      <c r="W275" s="9" t="str">
        <f t="shared" ref="W275:W289" si="80">RIGHT(T275,8)</f>
        <v>11111100</v>
      </c>
      <c r="X275" s="9" t="str">
        <f t="shared" ref="X275:X289" si="81">BIN2HEX(V275,2)</f>
        <v>1F</v>
      </c>
      <c r="Y275" s="9" t="str">
        <f t="shared" ref="Y275:Y289" si="82">BIN2HEX(W275,2)</f>
        <v>FC</v>
      </c>
      <c r="AA275" t="str" cm="1">
        <f t="array" ref="AA275:AH275">TRANSPOSE(Y274:Y281)</f>
        <v>FC</v>
      </c>
      <c r="AB275" t="str">
        <v>FC</v>
      </c>
      <c r="AC275" t="str">
        <v>54</v>
      </c>
      <c r="AD275" t="str">
        <v>00</v>
      </c>
      <c r="AE275" t="str">
        <v>3F</v>
      </c>
      <c r="AF275" t="str">
        <v>1F</v>
      </c>
      <c r="AG275" t="str">
        <v>15</v>
      </c>
      <c r="AH275" t="str">
        <v>0D</v>
      </c>
      <c r="AJ275" t="str">
        <f t="shared" ref="AJ275:AJ277" si="83">LOWER("!byte $"&amp;AA275&amp;", $"&amp;AB275&amp;", $"&amp;AC275&amp;", $"&amp;AD275&amp;", $"&amp;AE275&amp;", $"&amp;AF275&amp;", $"&amp;AG275&amp;", $"&amp;AH275)</f>
        <v>!byte $fc, $fc, $54, $00, $3f, $1f, $15, $0d</v>
      </c>
    </row>
    <row r="276" spans="1:36" x14ac:dyDescent="0.3">
      <c r="B276">
        <v>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K276" t="str">
        <f>_xlfn.XLOOKUP(B276,'Vic colour ref'!$A:$A,'Vic colour ref'!$D:$D,"")</f>
        <v>00</v>
      </c>
      <c r="L276" t="str">
        <f>_xlfn.XLOOKUP(C276,'Vic colour ref'!$A:$A,'Vic colour ref'!$D:$D,"")</f>
        <v>01</v>
      </c>
      <c r="M276" t="str">
        <f>_xlfn.XLOOKUP(D276,'Vic colour ref'!$A:$A,'Vic colour ref'!$D:$D,"")</f>
        <v>01</v>
      </c>
      <c r="N276" t="str">
        <f>_xlfn.XLOOKUP(E276,'Vic colour ref'!$A:$A,'Vic colour ref'!$D:$D,"")</f>
        <v>01</v>
      </c>
      <c r="O276" t="str">
        <f>_xlfn.XLOOKUP(F276,'Vic colour ref'!$A:$A,'Vic colour ref'!$D:$D,"")</f>
        <v>01</v>
      </c>
      <c r="P276" t="str">
        <f>_xlfn.XLOOKUP(G276,'Vic colour ref'!$A:$A,'Vic colour ref'!$D:$D,"")</f>
        <v>01</v>
      </c>
      <c r="Q276" t="str">
        <f>_xlfn.XLOOKUP(H276,'Vic colour ref'!$A:$A,'Vic colour ref'!$D:$D,"")</f>
        <v>01</v>
      </c>
      <c r="R276" t="str">
        <f>_xlfn.XLOOKUP(I276,'Vic colour ref'!$A:$A,'Vic colour ref'!$D:$D,"")</f>
        <v>00</v>
      </c>
      <c r="T276" t="str">
        <f t="shared" ref="T276:T339" si="84">_xlfn.CONCAT(K276:R276)</f>
        <v>0001010101010100</v>
      </c>
      <c r="V276" s="9" t="str">
        <f t="shared" si="79"/>
        <v>00010101</v>
      </c>
      <c r="W276" s="9" t="str">
        <f t="shared" si="80"/>
        <v>01010100</v>
      </c>
      <c r="X276" s="9" t="str">
        <f t="shared" si="81"/>
        <v>15</v>
      </c>
      <c r="Y276" s="9" t="str">
        <f t="shared" si="82"/>
        <v>54</v>
      </c>
      <c r="AA276" t="str" cm="1">
        <f t="array" ref="AA276:AH276">TRANSPOSE(X282:X289)</f>
        <v>3F</v>
      </c>
      <c r="AB276" t="str">
        <v>1F</v>
      </c>
      <c r="AC276" t="str">
        <v>15</v>
      </c>
      <c r="AD276" t="str">
        <v>70</v>
      </c>
      <c r="AE276" t="str">
        <v>FC</v>
      </c>
      <c r="AF276" t="str">
        <v>FC</v>
      </c>
      <c r="AG276" t="str">
        <v>54</v>
      </c>
      <c r="AH276" t="str">
        <v>00</v>
      </c>
      <c r="AJ276" t="str">
        <f t="shared" si="83"/>
        <v>!byte $3f, $1f, $15, $70, $fc, $fc, $54, $00</v>
      </c>
    </row>
    <row r="277" spans="1:36" x14ac:dyDescent="0.3">
      <c r="B277">
        <v>1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K277" t="str">
        <f>_xlfn.XLOOKUP(B277,'Vic colour ref'!$A:$A,'Vic colour ref'!$D:$D,"")</f>
        <v>01</v>
      </c>
      <c r="L277">
        <f>_xlfn.XLOOKUP(C277,'Vic colour ref'!$A:$A,'Vic colour ref'!$D:$D,"")</f>
        <v>11</v>
      </c>
      <c r="M277" t="str">
        <f>_xlfn.XLOOKUP(D277,'Vic colour ref'!$A:$A,'Vic colour ref'!$D:$D,"")</f>
        <v>00</v>
      </c>
      <c r="N277" t="str">
        <f>_xlfn.XLOOKUP(E277,'Vic colour ref'!$A:$A,'Vic colour ref'!$D:$D,"")</f>
        <v>00</v>
      </c>
      <c r="O277" t="str">
        <f>_xlfn.XLOOKUP(F277,'Vic colour ref'!$A:$A,'Vic colour ref'!$D:$D,"")</f>
        <v>00</v>
      </c>
      <c r="P277" t="str">
        <f>_xlfn.XLOOKUP(G277,'Vic colour ref'!$A:$A,'Vic colour ref'!$D:$D,"")</f>
        <v>00</v>
      </c>
      <c r="Q277" t="str">
        <f>_xlfn.XLOOKUP(H277,'Vic colour ref'!$A:$A,'Vic colour ref'!$D:$D,"")</f>
        <v>00</v>
      </c>
      <c r="R277" t="str">
        <f>_xlfn.XLOOKUP(I277,'Vic colour ref'!$A:$A,'Vic colour ref'!$D:$D,"")</f>
        <v>00</v>
      </c>
      <c r="T277" t="str">
        <f t="shared" si="84"/>
        <v>0111000000000000</v>
      </c>
      <c r="V277" s="9" t="str">
        <f t="shared" si="79"/>
        <v>01110000</v>
      </c>
      <c r="W277" s="9" t="str">
        <f t="shared" si="80"/>
        <v>00000000</v>
      </c>
      <c r="X277" s="9" t="str">
        <f t="shared" si="81"/>
        <v>70</v>
      </c>
      <c r="Y277" s="9" t="str">
        <f t="shared" si="82"/>
        <v>00</v>
      </c>
      <c r="AA277" t="str" cm="1">
        <f t="array" ref="AA277:AH277">TRANSPOSE(Y282:Y289)</f>
        <v>FC</v>
      </c>
      <c r="AB277" t="str">
        <v>FC</v>
      </c>
      <c r="AC277" t="str">
        <v>54</v>
      </c>
      <c r="AD277" t="str">
        <v>00</v>
      </c>
      <c r="AE277" t="str">
        <v>3F</v>
      </c>
      <c r="AF277" t="str">
        <v>1F</v>
      </c>
      <c r="AG277" t="str">
        <v>15</v>
      </c>
      <c r="AH277" t="str">
        <v>0D</v>
      </c>
      <c r="AJ277" t="str">
        <f t="shared" si="83"/>
        <v>!byte $fc, $fc, $54, $00, $3f, $1f, $15, $0d</v>
      </c>
    </row>
    <row r="278" spans="1:36" x14ac:dyDescent="0.3">
      <c r="B278">
        <v>3</v>
      </c>
      <c r="C278">
        <v>3</v>
      </c>
      <c r="D278">
        <v>3</v>
      </c>
      <c r="E278">
        <v>0</v>
      </c>
      <c r="F278">
        <v>0</v>
      </c>
      <c r="G278">
        <v>3</v>
      </c>
      <c r="H278">
        <v>3</v>
      </c>
      <c r="I278">
        <v>3</v>
      </c>
      <c r="K278">
        <f>_xlfn.XLOOKUP(B278,'Vic colour ref'!$A:$A,'Vic colour ref'!$D:$D,"")</f>
        <v>11</v>
      </c>
      <c r="L278">
        <f>_xlfn.XLOOKUP(C278,'Vic colour ref'!$A:$A,'Vic colour ref'!$D:$D,"")</f>
        <v>11</v>
      </c>
      <c r="M278">
        <f>_xlfn.XLOOKUP(D278,'Vic colour ref'!$A:$A,'Vic colour ref'!$D:$D,"")</f>
        <v>11</v>
      </c>
      <c r="N278" t="str">
        <f>_xlfn.XLOOKUP(E278,'Vic colour ref'!$A:$A,'Vic colour ref'!$D:$D,"")</f>
        <v>00</v>
      </c>
      <c r="O278" t="str">
        <f>_xlfn.XLOOKUP(F278,'Vic colour ref'!$A:$A,'Vic colour ref'!$D:$D,"")</f>
        <v>00</v>
      </c>
      <c r="P278">
        <f>_xlfn.XLOOKUP(G278,'Vic colour ref'!$A:$A,'Vic colour ref'!$D:$D,"")</f>
        <v>11</v>
      </c>
      <c r="Q278">
        <f>_xlfn.XLOOKUP(H278,'Vic colour ref'!$A:$A,'Vic colour ref'!$D:$D,"")</f>
        <v>11</v>
      </c>
      <c r="R278">
        <f>_xlfn.XLOOKUP(I278,'Vic colour ref'!$A:$A,'Vic colour ref'!$D:$D,"")</f>
        <v>11</v>
      </c>
      <c r="T278" t="str">
        <f t="shared" si="84"/>
        <v>1111110000111111</v>
      </c>
      <c r="V278" s="9" t="str">
        <f t="shared" si="79"/>
        <v>11111100</v>
      </c>
      <c r="W278" s="9" t="str">
        <f t="shared" si="80"/>
        <v>00111111</v>
      </c>
      <c r="X278" s="9" t="str">
        <f t="shared" si="81"/>
        <v>FC</v>
      </c>
      <c r="Y278" s="9" t="str">
        <f t="shared" si="82"/>
        <v>3F</v>
      </c>
    </row>
    <row r="279" spans="1:36" x14ac:dyDescent="0.3">
      <c r="B279">
        <v>3</v>
      </c>
      <c r="C279">
        <v>3</v>
      </c>
      <c r="D279">
        <v>3</v>
      </c>
      <c r="E279">
        <v>0</v>
      </c>
      <c r="F279">
        <v>0</v>
      </c>
      <c r="G279">
        <v>1</v>
      </c>
      <c r="H279">
        <v>3</v>
      </c>
      <c r="I279">
        <v>3</v>
      </c>
      <c r="K279">
        <f>_xlfn.XLOOKUP(B279,'Vic colour ref'!$A:$A,'Vic colour ref'!$D:$D,"")</f>
        <v>11</v>
      </c>
      <c r="L279">
        <f>_xlfn.XLOOKUP(C279,'Vic colour ref'!$A:$A,'Vic colour ref'!$D:$D,"")</f>
        <v>11</v>
      </c>
      <c r="M279">
        <f>_xlfn.XLOOKUP(D279,'Vic colour ref'!$A:$A,'Vic colour ref'!$D:$D,"")</f>
        <v>11</v>
      </c>
      <c r="N279" t="str">
        <f>_xlfn.XLOOKUP(E279,'Vic colour ref'!$A:$A,'Vic colour ref'!$D:$D,"")</f>
        <v>00</v>
      </c>
      <c r="O279" t="str">
        <f>_xlfn.XLOOKUP(F279,'Vic colour ref'!$A:$A,'Vic colour ref'!$D:$D,"")</f>
        <v>00</v>
      </c>
      <c r="P279" t="str">
        <f>_xlfn.XLOOKUP(G279,'Vic colour ref'!$A:$A,'Vic colour ref'!$D:$D,"")</f>
        <v>01</v>
      </c>
      <c r="Q279">
        <f>_xlfn.XLOOKUP(H279,'Vic colour ref'!$A:$A,'Vic colour ref'!$D:$D,"")</f>
        <v>11</v>
      </c>
      <c r="R279">
        <f>_xlfn.XLOOKUP(I279,'Vic colour ref'!$A:$A,'Vic colour ref'!$D:$D,"")</f>
        <v>11</v>
      </c>
      <c r="T279" t="str">
        <f t="shared" si="84"/>
        <v>1111110000011111</v>
      </c>
      <c r="V279" s="9" t="str">
        <f t="shared" si="79"/>
        <v>11111100</v>
      </c>
      <c r="W279" s="9" t="str">
        <f t="shared" si="80"/>
        <v>00011111</v>
      </c>
      <c r="X279" s="9" t="str">
        <f t="shared" si="81"/>
        <v>FC</v>
      </c>
      <c r="Y279" s="9" t="str">
        <f t="shared" si="82"/>
        <v>1F</v>
      </c>
    </row>
    <row r="280" spans="1:36" x14ac:dyDescent="0.3">
      <c r="B280">
        <v>1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K280" t="str">
        <f>_xlfn.XLOOKUP(B280,'Vic colour ref'!$A:$A,'Vic colour ref'!$D:$D,"")</f>
        <v>01</v>
      </c>
      <c r="L280" t="str">
        <f>_xlfn.XLOOKUP(C280,'Vic colour ref'!$A:$A,'Vic colour ref'!$D:$D,"")</f>
        <v>01</v>
      </c>
      <c r="M280" t="str">
        <f>_xlfn.XLOOKUP(D280,'Vic colour ref'!$A:$A,'Vic colour ref'!$D:$D,"")</f>
        <v>01</v>
      </c>
      <c r="N280" t="str">
        <f>_xlfn.XLOOKUP(E280,'Vic colour ref'!$A:$A,'Vic colour ref'!$D:$D,"")</f>
        <v>00</v>
      </c>
      <c r="O280" t="str">
        <f>_xlfn.XLOOKUP(F280,'Vic colour ref'!$A:$A,'Vic colour ref'!$D:$D,"")</f>
        <v>00</v>
      </c>
      <c r="P280" t="str">
        <f>_xlfn.XLOOKUP(G280,'Vic colour ref'!$A:$A,'Vic colour ref'!$D:$D,"")</f>
        <v>01</v>
      </c>
      <c r="Q280" t="str">
        <f>_xlfn.XLOOKUP(H280,'Vic colour ref'!$A:$A,'Vic colour ref'!$D:$D,"")</f>
        <v>01</v>
      </c>
      <c r="R280" t="str">
        <f>_xlfn.XLOOKUP(I280,'Vic colour ref'!$A:$A,'Vic colour ref'!$D:$D,"")</f>
        <v>01</v>
      </c>
      <c r="T280" t="str">
        <f t="shared" si="84"/>
        <v>0101010000010101</v>
      </c>
      <c r="V280" s="9" t="str">
        <f t="shared" si="79"/>
        <v>01010100</v>
      </c>
      <c r="W280" s="9" t="str">
        <f t="shared" si="80"/>
        <v>00010101</v>
      </c>
      <c r="X280" s="9" t="str">
        <f t="shared" si="81"/>
        <v>54</v>
      </c>
      <c r="Y280" s="9" t="str">
        <f t="shared" si="82"/>
        <v>15</v>
      </c>
    </row>
    <row r="281" spans="1:36" x14ac:dyDescent="0.3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</v>
      </c>
      <c r="I281">
        <v>1</v>
      </c>
      <c r="K281" t="str">
        <f>_xlfn.XLOOKUP(B281,'Vic colour ref'!$A:$A,'Vic colour ref'!$D:$D,"")</f>
        <v>00</v>
      </c>
      <c r="L281" t="str">
        <f>_xlfn.XLOOKUP(C281,'Vic colour ref'!$A:$A,'Vic colour ref'!$D:$D,"")</f>
        <v>00</v>
      </c>
      <c r="M281" t="str">
        <f>_xlfn.XLOOKUP(D281,'Vic colour ref'!$A:$A,'Vic colour ref'!$D:$D,"")</f>
        <v>00</v>
      </c>
      <c r="N281" t="str">
        <f>_xlfn.XLOOKUP(E281,'Vic colour ref'!$A:$A,'Vic colour ref'!$D:$D,"")</f>
        <v>00</v>
      </c>
      <c r="O281" t="str">
        <f>_xlfn.XLOOKUP(F281,'Vic colour ref'!$A:$A,'Vic colour ref'!$D:$D,"")</f>
        <v>00</v>
      </c>
      <c r="P281" t="str">
        <f>_xlfn.XLOOKUP(G281,'Vic colour ref'!$A:$A,'Vic colour ref'!$D:$D,"")</f>
        <v>00</v>
      </c>
      <c r="Q281">
        <f>_xlfn.XLOOKUP(H281,'Vic colour ref'!$A:$A,'Vic colour ref'!$D:$D,"")</f>
        <v>11</v>
      </c>
      <c r="R281" t="str">
        <f>_xlfn.XLOOKUP(I281,'Vic colour ref'!$A:$A,'Vic colour ref'!$D:$D,"")</f>
        <v>01</v>
      </c>
      <c r="T281" t="str">
        <f t="shared" si="84"/>
        <v>0000000000001101</v>
      </c>
      <c r="V281" s="10" t="str">
        <f t="shared" si="79"/>
        <v>00000000</v>
      </c>
      <c r="W281" s="10" t="str">
        <f t="shared" si="80"/>
        <v>00001101</v>
      </c>
      <c r="X281" s="10" t="str">
        <f t="shared" si="81"/>
        <v>00</v>
      </c>
      <c r="Y281" s="10" t="str">
        <f t="shared" si="82"/>
        <v>0D</v>
      </c>
    </row>
    <row r="282" spans="1:36" x14ac:dyDescent="0.3">
      <c r="B282">
        <v>0</v>
      </c>
      <c r="C282">
        <v>3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0</v>
      </c>
      <c r="K282" t="str">
        <f>_xlfn.XLOOKUP(B282,'Vic colour ref'!$A:$A,'Vic colour ref'!$D:$D,"")</f>
        <v>00</v>
      </c>
      <c r="L282">
        <f>_xlfn.XLOOKUP(C282,'Vic colour ref'!$A:$A,'Vic colour ref'!$D:$D,"")</f>
        <v>11</v>
      </c>
      <c r="M282">
        <f>_xlfn.XLOOKUP(D282,'Vic colour ref'!$A:$A,'Vic colour ref'!$D:$D,"")</f>
        <v>11</v>
      </c>
      <c r="N282">
        <f>_xlfn.XLOOKUP(E282,'Vic colour ref'!$A:$A,'Vic colour ref'!$D:$D,"")</f>
        <v>11</v>
      </c>
      <c r="O282">
        <f>_xlfn.XLOOKUP(F282,'Vic colour ref'!$A:$A,'Vic colour ref'!$D:$D,"")</f>
        <v>11</v>
      </c>
      <c r="P282">
        <f>_xlfn.XLOOKUP(G282,'Vic colour ref'!$A:$A,'Vic colour ref'!$D:$D,"")</f>
        <v>11</v>
      </c>
      <c r="Q282">
        <f>_xlfn.XLOOKUP(H282,'Vic colour ref'!$A:$A,'Vic colour ref'!$D:$D,"")</f>
        <v>11</v>
      </c>
      <c r="R282" t="str">
        <f>_xlfn.XLOOKUP(I282,'Vic colour ref'!$A:$A,'Vic colour ref'!$D:$D,"")</f>
        <v>00</v>
      </c>
      <c r="T282" t="str">
        <f t="shared" si="84"/>
        <v>0011111111111100</v>
      </c>
      <c r="V282" s="8" t="str">
        <f t="shared" si="79"/>
        <v>00111111</v>
      </c>
      <c r="W282" s="8" t="str">
        <f t="shared" si="80"/>
        <v>11111100</v>
      </c>
      <c r="X282" s="8" t="str">
        <f t="shared" si="81"/>
        <v>3F</v>
      </c>
      <c r="Y282" s="8" t="str">
        <f t="shared" si="82"/>
        <v>FC</v>
      </c>
    </row>
    <row r="283" spans="1:36" x14ac:dyDescent="0.3">
      <c r="B283">
        <v>0</v>
      </c>
      <c r="C283">
        <v>1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0</v>
      </c>
      <c r="K283" t="str">
        <f>_xlfn.XLOOKUP(B283,'Vic colour ref'!$A:$A,'Vic colour ref'!$D:$D,"")</f>
        <v>00</v>
      </c>
      <c r="L283" t="str">
        <f>_xlfn.XLOOKUP(C283,'Vic colour ref'!$A:$A,'Vic colour ref'!$D:$D,"")</f>
        <v>01</v>
      </c>
      <c r="M283">
        <f>_xlfn.XLOOKUP(D283,'Vic colour ref'!$A:$A,'Vic colour ref'!$D:$D,"")</f>
        <v>11</v>
      </c>
      <c r="N283">
        <f>_xlfn.XLOOKUP(E283,'Vic colour ref'!$A:$A,'Vic colour ref'!$D:$D,"")</f>
        <v>11</v>
      </c>
      <c r="O283">
        <f>_xlfn.XLOOKUP(F283,'Vic colour ref'!$A:$A,'Vic colour ref'!$D:$D,"")</f>
        <v>11</v>
      </c>
      <c r="P283">
        <f>_xlfn.XLOOKUP(G283,'Vic colour ref'!$A:$A,'Vic colour ref'!$D:$D,"")</f>
        <v>11</v>
      </c>
      <c r="Q283">
        <f>_xlfn.XLOOKUP(H283,'Vic colour ref'!$A:$A,'Vic colour ref'!$D:$D,"")</f>
        <v>11</v>
      </c>
      <c r="R283" t="str">
        <f>_xlfn.XLOOKUP(I283,'Vic colour ref'!$A:$A,'Vic colour ref'!$D:$D,"")</f>
        <v>00</v>
      </c>
      <c r="T283" t="str">
        <f t="shared" si="84"/>
        <v>0001111111111100</v>
      </c>
      <c r="V283" s="9" t="str">
        <f t="shared" si="79"/>
        <v>00011111</v>
      </c>
      <c r="W283" s="9" t="str">
        <f t="shared" si="80"/>
        <v>11111100</v>
      </c>
      <c r="X283" s="9" t="str">
        <f t="shared" si="81"/>
        <v>1F</v>
      </c>
      <c r="Y283" s="9" t="str">
        <f t="shared" si="82"/>
        <v>FC</v>
      </c>
    </row>
    <row r="284" spans="1:36" x14ac:dyDescent="0.3"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K284" t="str">
        <f>_xlfn.XLOOKUP(B284,'Vic colour ref'!$A:$A,'Vic colour ref'!$D:$D,"")</f>
        <v>00</v>
      </c>
      <c r="L284" t="str">
        <f>_xlfn.XLOOKUP(C284,'Vic colour ref'!$A:$A,'Vic colour ref'!$D:$D,"")</f>
        <v>01</v>
      </c>
      <c r="M284" t="str">
        <f>_xlfn.XLOOKUP(D284,'Vic colour ref'!$A:$A,'Vic colour ref'!$D:$D,"")</f>
        <v>01</v>
      </c>
      <c r="N284" t="str">
        <f>_xlfn.XLOOKUP(E284,'Vic colour ref'!$A:$A,'Vic colour ref'!$D:$D,"")</f>
        <v>01</v>
      </c>
      <c r="O284" t="str">
        <f>_xlfn.XLOOKUP(F284,'Vic colour ref'!$A:$A,'Vic colour ref'!$D:$D,"")</f>
        <v>01</v>
      </c>
      <c r="P284" t="str">
        <f>_xlfn.XLOOKUP(G284,'Vic colour ref'!$A:$A,'Vic colour ref'!$D:$D,"")</f>
        <v>01</v>
      </c>
      <c r="Q284" t="str">
        <f>_xlfn.XLOOKUP(H284,'Vic colour ref'!$A:$A,'Vic colour ref'!$D:$D,"")</f>
        <v>01</v>
      </c>
      <c r="R284" t="str">
        <f>_xlfn.XLOOKUP(I284,'Vic colour ref'!$A:$A,'Vic colour ref'!$D:$D,"")</f>
        <v>00</v>
      </c>
      <c r="T284" t="str">
        <f t="shared" si="84"/>
        <v>0001010101010100</v>
      </c>
      <c r="V284" s="9" t="str">
        <f t="shared" si="79"/>
        <v>00010101</v>
      </c>
      <c r="W284" s="9" t="str">
        <f t="shared" si="80"/>
        <v>01010100</v>
      </c>
      <c r="X284" s="9" t="str">
        <f t="shared" si="81"/>
        <v>15</v>
      </c>
      <c r="Y284" s="9" t="str">
        <f t="shared" si="82"/>
        <v>54</v>
      </c>
    </row>
    <row r="285" spans="1:36" x14ac:dyDescent="0.3">
      <c r="B285">
        <v>1</v>
      </c>
      <c r="C285">
        <v>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K285" t="str">
        <f>_xlfn.XLOOKUP(B285,'Vic colour ref'!$A:$A,'Vic colour ref'!$D:$D,"")</f>
        <v>01</v>
      </c>
      <c r="L285">
        <f>_xlfn.XLOOKUP(C285,'Vic colour ref'!$A:$A,'Vic colour ref'!$D:$D,"")</f>
        <v>11</v>
      </c>
      <c r="M285" t="str">
        <f>_xlfn.XLOOKUP(D285,'Vic colour ref'!$A:$A,'Vic colour ref'!$D:$D,"")</f>
        <v>00</v>
      </c>
      <c r="N285" t="str">
        <f>_xlfn.XLOOKUP(E285,'Vic colour ref'!$A:$A,'Vic colour ref'!$D:$D,"")</f>
        <v>00</v>
      </c>
      <c r="O285" t="str">
        <f>_xlfn.XLOOKUP(F285,'Vic colour ref'!$A:$A,'Vic colour ref'!$D:$D,"")</f>
        <v>00</v>
      </c>
      <c r="P285" t="str">
        <f>_xlfn.XLOOKUP(G285,'Vic colour ref'!$A:$A,'Vic colour ref'!$D:$D,"")</f>
        <v>00</v>
      </c>
      <c r="Q285" t="str">
        <f>_xlfn.XLOOKUP(H285,'Vic colour ref'!$A:$A,'Vic colour ref'!$D:$D,"")</f>
        <v>00</v>
      </c>
      <c r="R285" t="str">
        <f>_xlfn.XLOOKUP(I285,'Vic colour ref'!$A:$A,'Vic colour ref'!$D:$D,"")</f>
        <v>00</v>
      </c>
      <c r="T285" t="str">
        <f t="shared" si="84"/>
        <v>0111000000000000</v>
      </c>
      <c r="V285" s="9" t="str">
        <f t="shared" si="79"/>
        <v>01110000</v>
      </c>
      <c r="W285" s="9" t="str">
        <f t="shared" si="80"/>
        <v>00000000</v>
      </c>
      <c r="X285" s="9" t="str">
        <f t="shared" si="81"/>
        <v>70</v>
      </c>
      <c r="Y285" s="9" t="str">
        <f t="shared" si="82"/>
        <v>00</v>
      </c>
    </row>
    <row r="286" spans="1:36" x14ac:dyDescent="0.3">
      <c r="B286">
        <v>3</v>
      </c>
      <c r="C286">
        <v>3</v>
      </c>
      <c r="D286">
        <v>3</v>
      </c>
      <c r="E286">
        <v>0</v>
      </c>
      <c r="F286">
        <v>0</v>
      </c>
      <c r="G286">
        <v>3</v>
      </c>
      <c r="H286">
        <v>3</v>
      </c>
      <c r="I286">
        <v>3</v>
      </c>
      <c r="K286">
        <f>_xlfn.XLOOKUP(B286,'Vic colour ref'!$A:$A,'Vic colour ref'!$D:$D,"")</f>
        <v>11</v>
      </c>
      <c r="L286">
        <f>_xlfn.XLOOKUP(C286,'Vic colour ref'!$A:$A,'Vic colour ref'!$D:$D,"")</f>
        <v>11</v>
      </c>
      <c r="M286">
        <f>_xlfn.XLOOKUP(D286,'Vic colour ref'!$A:$A,'Vic colour ref'!$D:$D,"")</f>
        <v>11</v>
      </c>
      <c r="N286" t="str">
        <f>_xlfn.XLOOKUP(E286,'Vic colour ref'!$A:$A,'Vic colour ref'!$D:$D,"")</f>
        <v>00</v>
      </c>
      <c r="O286" t="str">
        <f>_xlfn.XLOOKUP(F286,'Vic colour ref'!$A:$A,'Vic colour ref'!$D:$D,"")</f>
        <v>00</v>
      </c>
      <c r="P286">
        <f>_xlfn.XLOOKUP(G286,'Vic colour ref'!$A:$A,'Vic colour ref'!$D:$D,"")</f>
        <v>11</v>
      </c>
      <c r="Q286">
        <f>_xlfn.XLOOKUP(H286,'Vic colour ref'!$A:$A,'Vic colour ref'!$D:$D,"")</f>
        <v>11</v>
      </c>
      <c r="R286">
        <f>_xlfn.XLOOKUP(I286,'Vic colour ref'!$A:$A,'Vic colour ref'!$D:$D,"")</f>
        <v>11</v>
      </c>
      <c r="T286" t="str">
        <f t="shared" si="84"/>
        <v>1111110000111111</v>
      </c>
      <c r="V286" s="9" t="str">
        <f t="shared" si="79"/>
        <v>11111100</v>
      </c>
      <c r="W286" s="9" t="str">
        <f t="shared" si="80"/>
        <v>00111111</v>
      </c>
      <c r="X286" s="9" t="str">
        <f t="shared" si="81"/>
        <v>FC</v>
      </c>
      <c r="Y286" s="9" t="str">
        <f t="shared" si="82"/>
        <v>3F</v>
      </c>
    </row>
    <row r="287" spans="1:36" x14ac:dyDescent="0.3">
      <c r="B287">
        <v>3</v>
      </c>
      <c r="C287">
        <v>3</v>
      </c>
      <c r="D287">
        <v>3</v>
      </c>
      <c r="E287">
        <v>0</v>
      </c>
      <c r="F287">
        <v>0</v>
      </c>
      <c r="G287">
        <v>1</v>
      </c>
      <c r="H287">
        <v>3</v>
      </c>
      <c r="I287">
        <v>3</v>
      </c>
      <c r="K287">
        <f>_xlfn.XLOOKUP(B287,'Vic colour ref'!$A:$A,'Vic colour ref'!$D:$D,"")</f>
        <v>11</v>
      </c>
      <c r="L287">
        <f>_xlfn.XLOOKUP(C287,'Vic colour ref'!$A:$A,'Vic colour ref'!$D:$D,"")</f>
        <v>11</v>
      </c>
      <c r="M287">
        <f>_xlfn.XLOOKUP(D287,'Vic colour ref'!$A:$A,'Vic colour ref'!$D:$D,"")</f>
        <v>11</v>
      </c>
      <c r="N287" t="str">
        <f>_xlfn.XLOOKUP(E287,'Vic colour ref'!$A:$A,'Vic colour ref'!$D:$D,"")</f>
        <v>00</v>
      </c>
      <c r="O287" t="str">
        <f>_xlfn.XLOOKUP(F287,'Vic colour ref'!$A:$A,'Vic colour ref'!$D:$D,"")</f>
        <v>00</v>
      </c>
      <c r="P287" t="str">
        <f>_xlfn.XLOOKUP(G287,'Vic colour ref'!$A:$A,'Vic colour ref'!$D:$D,"")</f>
        <v>01</v>
      </c>
      <c r="Q287">
        <f>_xlfn.XLOOKUP(H287,'Vic colour ref'!$A:$A,'Vic colour ref'!$D:$D,"")</f>
        <v>11</v>
      </c>
      <c r="R287">
        <f>_xlfn.XLOOKUP(I287,'Vic colour ref'!$A:$A,'Vic colour ref'!$D:$D,"")</f>
        <v>11</v>
      </c>
      <c r="T287" t="str">
        <f t="shared" si="84"/>
        <v>1111110000011111</v>
      </c>
      <c r="V287" s="9" t="str">
        <f t="shared" si="79"/>
        <v>11111100</v>
      </c>
      <c r="W287" s="9" t="str">
        <f t="shared" si="80"/>
        <v>00011111</v>
      </c>
      <c r="X287" s="9" t="str">
        <f t="shared" si="81"/>
        <v>FC</v>
      </c>
      <c r="Y287" s="9" t="str">
        <f t="shared" si="82"/>
        <v>1F</v>
      </c>
    </row>
    <row r="288" spans="1:36" x14ac:dyDescent="0.3">
      <c r="B288">
        <v>1</v>
      </c>
      <c r="C288">
        <v>1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K288" t="str">
        <f>_xlfn.XLOOKUP(B288,'Vic colour ref'!$A:$A,'Vic colour ref'!$D:$D,"")</f>
        <v>01</v>
      </c>
      <c r="L288" t="str">
        <f>_xlfn.XLOOKUP(C288,'Vic colour ref'!$A:$A,'Vic colour ref'!$D:$D,"")</f>
        <v>01</v>
      </c>
      <c r="M288" t="str">
        <f>_xlfn.XLOOKUP(D288,'Vic colour ref'!$A:$A,'Vic colour ref'!$D:$D,"")</f>
        <v>01</v>
      </c>
      <c r="N288" t="str">
        <f>_xlfn.XLOOKUP(E288,'Vic colour ref'!$A:$A,'Vic colour ref'!$D:$D,"")</f>
        <v>00</v>
      </c>
      <c r="O288" t="str">
        <f>_xlfn.XLOOKUP(F288,'Vic colour ref'!$A:$A,'Vic colour ref'!$D:$D,"")</f>
        <v>00</v>
      </c>
      <c r="P288" t="str">
        <f>_xlfn.XLOOKUP(G288,'Vic colour ref'!$A:$A,'Vic colour ref'!$D:$D,"")</f>
        <v>01</v>
      </c>
      <c r="Q288" t="str">
        <f>_xlfn.XLOOKUP(H288,'Vic colour ref'!$A:$A,'Vic colour ref'!$D:$D,"")</f>
        <v>01</v>
      </c>
      <c r="R288" t="str">
        <f>_xlfn.XLOOKUP(I288,'Vic colour ref'!$A:$A,'Vic colour ref'!$D:$D,"")</f>
        <v>01</v>
      </c>
      <c r="T288" t="str">
        <f t="shared" si="84"/>
        <v>0101010000010101</v>
      </c>
      <c r="V288" s="9" t="str">
        <f t="shared" si="79"/>
        <v>01010100</v>
      </c>
      <c r="W288" s="9" t="str">
        <f t="shared" si="80"/>
        <v>00010101</v>
      </c>
      <c r="X288" s="9" t="str">
        <f t="shared" si="81"/>
        <v>54</v>
      </c>
      <c r="Y288" s="9" t="str">
        <f t="shared" si="82"/>
        <v>15</v>
      </c>
    </row>
    <row r="289" spans="1:36" x14ac:dyDescent="0.3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</v>
      </c>
      <c r="I289">
        <v>1</v>
      </c>
      <c r="K289" t="str">
        <f>_xlfn.XLOOKUP(B289,'Vic colour ref'!$A:$A,'Vic colour ref'!$D:$D,"")</f>
        <v>00</v>
      </c>
      <c r="L289" t="str">
        <f>_xlfn.XLOOKUP(C289,'Vic colour ref'!$A:$A,'Vic colour ref'!$D:$D,"")</f>
        <v>00</v>
      </c>
      <c r="M289" t="str">
        <f>_xlfn.XLOOKUP(D289,'Vic colour ref'!$A:$A,'Vic colour ref'!$D:$D,"")</f>
        <v>00</v>
      </c>
      <c r="N289" t="str">
        <f>_xlfn.XLOOKUP(E289,'Vic colour ref'!$A:$A,'Vic colour ref'!$D:$D,"")</f>
        <v>00</v>
      </c>
      <c r="O289" t="str">
        <f>_xlfn.XLOOKUP(F289,'Vic colour ref'!$A:$A,'Vic colour ref'!$D:$D,"")</f>
        <v>00</v>
      </c>
      <c r="P289" t="str">
        <f>_xlfn.XLOOKUP(G289,'Vic colour ref'!$A:$A,'Vic colour ref'!$D:$D,"")</f>
        <v>00</v>
      </c>
      <c r="Q289">
        <f>_xlfn.XLOOKUP(H289,'Vic colour ref'!$A:$A,'Vic colour ref'!$D:$D,"")</f>
        <v>11</v>
      </c>
      <c r="R289" t="str">
        <f>_xlfn.XLOOKUP(I289,'Vic colour ref'!$A:$A,'Vic colour ref'!$D:$D,"")</f>
        <v>01</v>
      </c>
      <c r="T289" t="str">
        <f t="shared" si="84"/>
        <v>0000000000001101</v>
      </c>
      <c r="V289" s="10" t="str">
        <f t="shared" si="79"/>
        <v>00000000</v>
      </c>
      <c r="W289" s="10" t="str">
        <f t="shared" si="80"/>
        <v>00001101</v>
      </c>
      <c r="X289" s="10" t="str">
        <f t="shared" si="81"/>
        <v>00</v>
      </c>
      <c r="Y289" s="10" t="str">
        <f t="shared" si="82"/>
        <v>0D</v>
      </c>
    </row>
    <row r="290" spans="1:36" x14ac:dyDescent="0.3">
      <c r="A290" t="s">
        <v>519</v>
      </c>
      <c r="AJ290" t="str">
        <f>";"&amp;PROPER(A290)</f>
        <v>;Magic Wall 2</v>
      </c>
    </row>
    <row r="291" spans="1:36" x14ac:dyDescent="0.3">
      <c r="B291">
        <v>0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0</v>
      </c>
      <c r="K291" t="str">
        <f>_xlfn.XLOOKUP(B291,'Vic colour ref'!$A:$A,'Vic colour ref'!$D:$D,"")</f>
        <v>00</v>
      </c>
      <c r="L291">
        <f>_xlfn.XLOOKUP(C291,'Vic colour ref'!$A:$A,'Vic colour ref'!$D:$D,"")</f>
        <v>11</v>
      </c>
      <c r="M291">
        <f>_xlfn.XLOOKUP(D291,'Vic colour ref'!$A:$A,'Vic colour ref'!$D:$D,"")</f>
        <v>11</v>
      </c>
      <c r="N291">
        <f>_xlfn.XLOOKUP(E291,'Vic colour ref'!$A:$A,'Vic colour ref'!$D:$D,"")</f>
        <v>11</v>
      </c>
      <c r="O291">
        <f>_xlfn.XLOOKUP(F291,'Vic colour ref'!$A:$A,'Vic colour ref'!$D:$D,"")</f>
        <v>11</v>
      </c>
      <c r="P291">
        <f>_xlfn.XLOOKUP(G291,'Vic colour ref'!$A:$A,'Vic colour ref'!$D:$D,"")</f>
        <v>11</v>
      </c>
      <c r="Q291">
        <f>_xlfn.XLOOKUP(H291,'Vic colour ref'!$A:$A,'Vic colour ref'!$D:$D,"")</f>
        <v>11</v>
      </c>
      <c r="R291" t="str">
        <f>_xlfn.XLOOKUP(I291,'Vic colour ref'!$A:$A,'Vic colour ref'!$D:$D,"")</f>
        <v>00</v>
      </c>
      <c r="T291" t="str">
        <f t="shared" si="84"/>
        <v>0011111111111100</v>
      </c>
      <c r="V291" s="8" t="str">
        <f>LEFT(T291,8)</f>
        <v>00111111</v>
      </c>
      <c r="W291" s="8" t="str">
        <f>RIGHT(T291,8)</f>
        <v>11111100</v>
      </c>
      <c r="X291" s="8" t="str">
        <f>BIN2HEX(V291,2)</f>
        <v>3F</v>
      </c>
      <c r="Y291" s="8" t="str">
        <f>BIN2HEX(W291,2)</f>
        <v>FC</v>
      </c>
      <c r="AA291" t="str" cm="1">
        <f t="array" ref="AA291:AH291">TRANSPOSE(X291:X298)</f>
        <v>3F</v>
      </c>
      <c r="AB291" t="str">
        <v>1F</v>
      </c>
      <c r="AC291" t="str">
        <v>15</v>
      </c>
      <c r="AD291" t="str">
        <v>07</v>
      </c>
      <c r="AE291" t="str">
        <v>FC</v>
      </c>
      <c r="AF291" t="str">
        <v>FC</v>
      </c>
      <c r="AG291" t="str">
        <v>54</v>
      </c>
      <c r="AH291" t="str">
        <v>00</v>
      </c>
      <c r="AJ291" t="str">
        <f>LOWER("!byte $"&amp;AA291&amp;", $"&amp;AB291&amp;", $"&amp;AC291&amp;", $"&amp;AD291&amp;", $"&amp;AE291&amp;", $"&amp;AF291&amp;", $"&amp;AG291&amp;", $"&amp;AH291)</f>
        <v>!byte $3f, $1f, $15, $07, $fc, $fc, $54, $00</v>
      </c>
    </row>
    <row r="292" spans="1:36" x14ac:dyDescent="0.3">
      <c r="B292">
        <v>0</v>
      </c>
      <c r="C292">
        <v>1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0</v>
      </c>
      <c r="K292" t="str">
        <f>_xlfn.XLOOKUP(B292,'Vic colour ref'!$A:$A,'Vic colour ref'!$D:$D,"")</f>
        <v>00</v>
      </c>
      <c r="L292" t="str">
        <f>_xlfn.XLOOKUP(C292,'Vic colour ref'!$A:$A,'Vic colour ref'!$D:$D,"")</f>
        <v>01</v>
      </c>
      <c r="M292">
        <f>_xlfn.XLOOKUP(D292,'Vic colour ref'!$A:$A,'Vic colour ref'!$D:$D,"")</f>
        <v>11</v>
      </c>
      <c r="N292">
        <f>_xlfn.XLOOKUP(E292,'Vic colour ref'!$A:$A,'Vic colour ref'!$D:$D,"")</f>
        <v>11</v>
      </c>
      <c r="O292">
        <f>_xlfn.XLOOKUP(F292,'Vic colour ref'!$A:$A,'Vic colour ref'!$D:$D,"")</f>
        <v>11</v>
      </c>
      <c r="P292">
        <f>_xlfn.XLOOKUP(G292,'Vic colour ref'!$A:$A,'Vic colour ref'!$D:$D,"")</f>
        <v>11</v>
      </c>
      <c r="Q292">
        <f>_xlfn.XLOOKUP(H292,'Vic colour ref'!$A:$A,'Vic colour ref'!$D:$D,"")</f>
        <v>11</v>
      </c>
      <c r="R292" t="str">
        <f>_xlfn.XLOOKUP(I292,'Vic colour ref'!$A:$A,'Vic colour ref'!$D:$D,"")</f>
        <v>00</v>
      </c>
      <c r="T292" t="str">
        <f t="shared" si="84"/>
        <v>0001111111111100</v>
      </c>
      <c r="V292" s="9" t="str">
        <f t="shared" ref="V292:V306" si="85">LEFT(T292,8)</f>
        <v>00011111</v>
      </c>
      <c r="W292" s="9" t="str">
        <f t="shared" ref="W292:W306" si="86">RIGHT(T292,8)</f>
        <v>11111100</v>
      </c>
      <c r="X292" s="9" t="str">
        <f t="shared" ref="X292:X306" si="87">BIN2HEX(V292,2)</f>
        <v>1F</v>
      </c>
      <c r="Y292" s="9" t="str">
        <f t="shared" ref="Y292:Y306" si="88">BIN2HEX(W292,2)</f>
        <v>FC</v>
      </c>
      <c r="AA292" t="str" cm="1">
        <f t="array" ref="AA292:AH292">TRANSPOSE(Y291:Y298)</f>
        <v>FC</v>
      </c>
      <c r="AB292" t="str">
        <v>FC</v>
      </c>
      <c r="AC292" t="str">
        <v>54</v>
      </c>
      <c r="AD292" t="str">
        <v>00</v>
      </c>
      <c r="AE292" t="str">
        <v>3F</v>
      </c>
      <c r="AF292" t="str">
        <v>1F</v>
      </c>
      <c r="AG292" t="str">
        <v>15</v>
      </c>
      <c r="AH292" t="str">
        <v>D0</v>
      </c>
      <c r="AJ292" t="str">
        <f t="shared" ref="AJ292:AJ294" si="89">LOWER("!byte $"&amp;AA292&amp;", $"&amp;AB292&amp;", $"&amp;AC292&amp;", $"&amp;AD292&amp;", $"&amp;AE292&amp;", $"&amp;AF292&amp;", $"&amp;AG292&amp;", $"&amp;AH292)</f>
        <v>!byte $fc, $fc, $54, $00, $3f, $1f, $15, $d0</v>
      </c>
    </row>
    <row r="293" spans="1:36" x14ac:dyDescent="0.3"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</v>
      </c>
      <c r="K293" t="str">
        <f>_xlfn.XLOOKUP(B293,'Vic colour ref'!$A:$A,'Vic colour ref'!$D:$D,"")</f>
        <v>00</v>
      </c>
      <c r="L293" t="str">
        <f>_xlfn.XLOOKUP(C293,'Vic colour ref'!$A:$A,'Vic colour ref'!$D:$D,"")</f>
        <v>01</v>
      </c>
      <c r="M293" t="str">
        <f>_xlfn.XLOOKUP(D293,'Vic colour ref'!$A:$A,'Vic colour ref'!$D:$D,"")</f>
        <v>01</v>
      </c>
      <c r="N293" t="str">
        <f>_xlfn.XLOOKUP(E293,'Vic colour ref'!$A:$A,'Vic colour ref'!$D:$D,"")</f>
        <v>01</v>
      </c>
      <c r="O293" t="str">
        <f>_xlfn.XLOOKUP(F293,'Vic colour ref'!$A:$A,'Vic colour ref'!$D:$D,"")</f>
        <v>01</v>
      </c>
      <c r="P293" t="str">
        <f>_xlfn.XLOOKUP(G293,'Vic colour ref'!$A:$A,'Vic colour ref'!$D:$D,"")</f>
        <v>01</v>
      </c>
      <c r="Q293" t="str">
        <f>_xlfn.XLOOKUP(H293,'Vic colour ref'!$A:$A,'Vic colour ref'!$D:$D,"")</f>
        <v>01</v>
      </c>
      <c r="R293" t="str">
        <f>_xlfn.XLOOKUP(I293,'Vic colour ref'!$A:$A,'Vic colour ref'!$D:$D,"")</f>
        <v>00</v>
      </c>
      <c r="T293" t="str">
        <f t="shared" si="84"/>
        <v>0001010101010100</v>
      </c>
      <c r="V293" s="9" t="str">
        <f t="shared" si="85"/>
        <v>00010101</v>
      </c>
      <c r="W293" s="9" t="str">
        <f t="shared" si="86"/>
        <v>01010100</v>
      </c>
      <c r="X293" s="9" t="str">
        <f t="shared" si="87"/>
        <v>15</v>
      </c>
      <c r="Y293" s="9" t="str">
        <f t="shared" si="88"/>
        <v>54</v>
      </c>
      <c r="AA293" t="str" cm="1">
        <f t="array" ref="AA293:AH293">TRANSPOSE(X299:X306)</f>
        <v>3F</v>
      </c>
      <c r="AB293" t="str">
        <v>1F</v>
      </c>
      <c r="AC293" t="str">
        <v>15</v>
      </c>
      <c r="AD293" t="str">
        <v>07</v>
      </c>
      <c r="AE293" t="str">
        <v>FC</v>
      </c>
      <c r="AF293" t="str">
        <v>FC</v>
      </c>
      <c r="AG293" t="str">
        <v>54</v>
      </c>
      <c r="AH293" t="str">
        <v>00</v>
      </c>
      <c r="AJ293" t="str">
        <f t="shared" si="89"/>
        <v>!byte $3f, $1f, $15, $07, $fc, $fc, $54, $00</v>
      </c>
    </row>
    <row r="294" spans="1:36" x14ac:dyDescent="0.3">
      <c r="B294">
        <v>0</v>
      </c>
      <c r="C294">
        <v>0</v>
      </c>
      <c r="D294">
        <v>1</v>
      </c>
      <c r="E294">
        <v>3</v>
      </c>
      <c r="F294">
        <v>0</v>
      </c>
      <c r="G294">
        <v>0</v>
      </c>
      <c r="H294">
        <v>0</v>
      </c>
      <c r="I294">
        <v>0</v>
      </c>
      <c r="K294" t="str">
        <f>_xlfn.XLOOKUP(B294,'Vic colour ref'!$A:$A,'Vic colour ref'!$D:$D,"")</f>
        <v>00</v>
      </c>
      <c r="L294" t="str">
        <f>_xlfn.XLOOKUP(C294,'Vic colour ref'!$A:$A,'Vic colour ref'!$D:$D,"")</f>
        <v>00</v>
      </c>
      <c r="M294" t="str">
        <f>_xlfn.XLOOKUP(D294,'Vic colour ref'!$A:$A,'Vic colour ref'!$D:$D,"")</f>
        <v>01</v>
      </c>
      <c r="N294">
        <f>_xlfn.XLOOKUP(E294,'Vic colour ref'!$A:$A,'Vic colour ref'!$D:$D,"")</f>
        <v>11</v>
      </c>
      <c r="O294" t="str">
        <f>_xlfn.XLOOKUP(F294,'Vic colour ref'!$A:$A,'Vic colour ref'!$D:$D,"")</f>
        <v>00</v>
      </c>
      <c r="P294" t="str">
        <f>_xlfn.XLOOKUP(G294,'Vic colour ref'!$A:$A,'Vic colour ref'!$D:$D,"")</f>
        <v>00</v>
      </c>
      <c r="Q294" t="str">
        <f>_xlfn.XLOOKUP(H294,'Vic colour ref'!$A:$A,'Vic colour ref'!$D:$D,"")</f>
        <v>00</v>
      </c>
      <c r="R294" t="str">
        <f>_xlfn.XLOOKUP(I294,'Vic colour ref'!$A:$A,'Vic colour ref'!$D:$D,"")</f>
        <v>00</v>
      </c>
      <c r="T294" t="str">
        <f t="shared" si="84"/>
        <v>0000011100000000</v>
      </c>
      <c r="V294" s="9" t="str">
        <f t="shared" si="85"/>
        <v>00000111</v>
      </c>
      <c r="W294" s="9" t="str">
        <f t="shared" si="86"/>
        <v>00000000</v>
      </c>
      <c r="X294" s="9" t="str">
        <f t="shared" si="87"/>
        <v>07</v>
      </c>
      <c r="Y294" s="9" t="str">
        <f t="shared" si="88"/>
        <v>00</v>
      </c>
      <c r="AA294" t="str" cm="1">
        <f t="array" ref="AA294:AH294">TRANSPOSE(Y299:Y306)</f>
        <v>FC</v>
      </c>
      <c r="AB294" t="str">
        <v>FC</v>
      </c>
      <c r="AC294" t="str">
        <v>54</v>
      </c>
      <c r="AD294" t="str">
        <v>00</v>
      </c>
      <c r="AE294" t="str">
        <v>3F</v>
      </c>
      <c r="AF294" t="str">
        <v>1F</v>
      </c>
      <c r="AG294" t="str">
        <v>15</v>
      </c>
      <c r="AH294" t="str">
        <v>D0</v>
      </c>
      <c r="AJ294" t="str">
        <f t="shared" si="89"/>
        <v>!byte $fc, $fc, $54, $00, $3f, $1f, $15, $d0</v>
      </c>
    </row>
    <row r="295" spans="1:36" x14ac:dyDescent="0.3">
      <c r="B295">
        <v>3</v>
      </c>
      <c r="C295">
        <v>3</v>
      </c>
      <c r="D295">
        <v>3</v>
      </c>
      <c r="E295">
        <v>0</v>
      </c>
      <c r="F295">
        <v>0</v>
      </c>
      <c r="G295">
        <v>3</v>
      </c>
      <c r="H295">
        <v>3</v>
      </c>
      <c r="I295">
        <v>3</v>
      </c>
      <c r="K295">
        <f>_xlfn.XLOOKUP(B295,'Vic colour ref'!$A:$A,'Vic colour ref'!$D:$D,"")</f>
        <v>11</v>
      </c>
      <c r="L295">
        <f>_xlfn.XLOOKUP(C295,'Vic colour ref'!$A:$A,'Vic colour ref'!$D:$D,"")</f>
        <v>11</v>
      </c>
      <c r="M295">
        <f>_xlfn.XLOOKUP(D295,'Vic colour ref'!$A:$A,'Vic colour ref'!$D:$D,"")</f>
        <v>11</v>
      </c>
      <c r="N295" t="str">
        <f>_xlfn.XLOOKUP(E295,'Vic colour ref'!$A:$A,'Vic colour ref'!$D:$D,"")</f>
        <v>00</v>
      </c>
      <c r="O295" t="str">
        <f>_xlfn.XLOOKUP(F295,'Vic colour ref'!$A:$A,'Vic colour ref'!$D:$D,"")</f>
        <v>00</v>
      </c>
      <c r="P295">
        <f>_xlfn.XLOOKUP(G295,'Vic colour ref'!$A:$A,'Vic colour ref'!$D:$D,"")</f>
        <v>11</v>
      </c>
      <c r="Q295">
        <f>_xlfn.XLOOKUP(H295,'Vic colour ref'!$A:$A,'Vic colour ref'!$D:$D,"")</f>
        <v>11</v>
      </c>
      <c r="R295">
        <f>_xlfn.XLOOKUP(I295,'Vic colour ref'!$A:$A,'Vic colour ref'!$D:$D,"")</f>
        <v>11</v>
      </c>
      <c r="T295" t="str">
        <f t="shared" si="84"/>
        <v>1111110000111111</v>
      </c>
      <c r="V295" s="9" t="str">
        <f t="shared" si="85"/>
        <v>11111100</v>
      </c>
      <c r="W295" s="9" t="str">
        <f t="shared" si="86"/>
        <v>00111111</v>
      </c>
      <c r="X295" s="9" t="str">
        <f t="shared" si="87"/>
        <v>FC</v>
      </c>
      <c r="Y295" s="9" t="str">
        <f t="shared" si="88"/>
        <v>3F</v>
      </c>
    </row>
    <row r="296" spans="1:36" x14ac:dyDescent="0.3">
      <c r="B296">
        <v>3</v>
      </c>
      <c r="C296">
        <v>3</v>
      </c>
      <c r="D296">
        <v>3</v>
      </c>
      <c r="E296">
        <v>0</v>
      </c>
      <c r="F296">
        <v>0</v>
      </c>
      <c r="G296">
        <v>1</v>
      </c>
      <c r="H296">
        <v>3</v>
      </c>
      <c r="I296">
        <v>3</v>
      </c>
      <c r="K296">
        <f>_xlfn.XLOOKUP(B296,'Vic colour ref'!$A:$A,'Vic colour ref'!$D:$D,"")</f>
        <v>11</v>
      </c>
      <c r="L296">
        <f>_xlfn.XLOOKUP(C296,'Vic colour ref'!$A:$A,'Vic colour ref'!$D:$D,"")</f>
        <v>11</v>
      </c>
      <c r="M296">
        <f>_xlfn.XLOOKUP(D296,'Vic colour ref'!$A:$A,'Vic colour ref'!$D:$D,"")</f>
        <v>11</v>
      </c>
      <c r="N296" t="str">
        <f>_xlfn.XLOOKUP(E296,'Vic colour ref'!$A:$A,'Vic colour ref'!$D:$D,"")</f>
        <v>00</v>
      </c>
      <c r="O296" t="str">
        <f>_xlfn.XLOOKUP(F296,'Vic colour ref'!$A:$A,'Vic colour ref'!$D:$D,"")</f>
        <v>00</v>
      </c>
      <c r="P296" t="str">
        <f>_xlfn.XLOOKUP(G296,'Vic colour ref'!$A:$A,'Vic colour ref'!$D:$D,"")</f>
        <v>01</v>
      </c>
      <c r="Q296">
        <f>_xlfn.XLOOKUP(H296,'Vic colour ref'!$A:$A,'Vic colour ref'!$D:$D,"")</f>
        <v>11</v>
      </c>
      <c r="R296">
        <f>_xlfn.XLOOKUP(I296,'Vic colour ref'!$A:$A,'Vic colour ref'!$D:$D,"")</f>
        <v>11</v>
      </c>
      <c r="T296" t="str">
        <f t="shared" si="84"/>
        <v>1111110000011111</v>
      </c>
      <c r="V296" s="9" t="str">
        <f t="shared" si="85"/>
        <v>11111100</v>
      </c>
      <c r="W296" s="9" t="str">
        <f t="shared" si="86"/>
        <v>00011111</v>
      </c>
      <c r="X296" s="9" t="str">
        <f t="shared" si="87"/>
        <v>FC</v>
      </c>
      <c r="Y296" s="9" t="str">
        <f t="shared" si="88"/>
        <v>1F</v>
      </c>
    </row>
    <row r="297" spans="1:36" x14ac:dyDescent="0.3">
      <c r="B297">
        <v>1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K297" t="str">
        <f>_xlfn.XLOOKUP(B297,'Vic colour ref'!$A:$A,'Vic colour ref'!$D:$D,"")</f>
        <v>01</v>
      </c>
      <c r="L297" t="str">
        <f>_xlfn.XLOOKUP(C297,'Vic colour ref'!$A:$A,'Vic colour ref'!$D:$D,"")</f>
        <v>01</v>
      </c>
      <c r="M297" t="str">
        <f>_xlfn.XLOOKUP(D297,'Vic colour ref'!$A:$A,'Vic colour ref'!$D:$D,"")</f>
        <v>01</v>
      </c>
      <c r="N297" t="str">
        <f>_xlfn.XLOOKUP(E297,'Vic colour ref'!$A:$A,'Vic colour ref'!$D:$D,"")</f>
        <v>00</v>
      </c>
      <c r="O297" t="str">
        <f>_xlfn.XLOOKUP(F297,'Vic colour ref'!$A:$A,'Vic colour ref'!$D:$D,"")</f>
        <v>00</v>
      </c>
      <c r="P297" t="str">
        <f>_xlfn.XLOOKUP(G297,'Vic colour ref'!$A:$A,'Vic colour ref'!$D:$D,"")</f>
        <v>01</v>
      </c>
      <c r="Q297" t="str">
        <f>_xlfn.XLOOKUP(H297,'Vic colour ref'!$A:$A,'Vic colour ref'!$D:$D,"")</f>
        <v>01</v>
      </c>
      <c r="R297" t="str">
        <f>_xlfn.XLOOKUP(I297,'Vic colour ref'!$A:$A,'Vic colour ref'!$D:$D,"")</f>
        <v>01</v>
      </c>
      <c r="T297" t="str">
        <f t="shared" si="84"/>
        <v>0101010000010101</v>
      </c>
      <c r="V297" s="9" t="str">
        <f t="shared" si="85"/>
        <v>01010100</v>
      </c>
      <c r="W297" s="9" t="str">
        <f t="shared" si="86"/>
        <v>00010101</v>
      </c>
      <c r="X297" s="9" t="str">
        <f t="shared" si="87"/>
        <v>54</v>
      </c>
      <c r="Y297" s="9" t="str">
        <f t="shared" si="88"/>
        <v>15</v>
      </c>
    </row>
    <row r="298" spans="1:36" x14ac:dyDescent="0.3">
      <c r="B298">
        <v>0</v>
      </c>
      <c r="C298">
        <v>0</v>
      </c>
      <c r="D298">
        <v>0</v>
      </c>
      <c r="E298">
        <v>0</v>
      </c>
      <c r="F298">
        <v>3</v>
      </c>
      <c r="G298">
        <v>1</v>
      </c>
      <c r="H298">
        <v>0</v>
      </c>
      <c r="I298">
        <v>0</v>
      </c>
      <c r="K298" t="str">
        <f>_xlfn.XLOOKUP(B298,'Vic colour ref'!$A:$A,'Vic colour ref'!$D:$D,"")</f>
        <v>00</v>
      </c>
      <c r="L298" t="str">
        <f>_xlfn.XLOOKUP(C298,'Vic colour ref'!$A:$A,'Vic colour ref'!$D:$D,"")</f>
        <v>00</v>
      </c>
      <c r="M298" t="str">
        <f>_xlfn.XLOOKUP(D298,'Vic colour ref'!$A:$A,'Vic colour ref'!$D:$D,"")</f>
        <v>00</v>
      </c>
      <c r="N298" t="str">
        <f>_xlfn.XLOOKUP(E298,'Vic colour ref'!$A:$A,'Vic colour ref'!$D:$D,"")</f>
        <v>00</v>
      </c>
      <c r="O298">
        <f>_xlfn.XLOOKUP(F298,'Vic colour ref'!$A:$A,'Vic colour ref'!$D:$D,"")</f>
        <v>11</v>
      </c>
      <c r="P298" t="str">
        <f>_xlfn.XLOOKUP(G298,'Vic colour ref'!$A:$A,'Vic colour ref'!$D:$D,"")</f>
        <v>01</v>
      </c>
      <c r="Q298" t="str">
        <f>_xlfn.XLOOKUP(H298,'Vic colour ref'!$A:$A,'Vic colour ref'!$D:$D,"")</f>
        <v>00</v>
      </c>
      <c r="R298" t="str">
        <f>_xlfn.XLOOKUP(I298,'Vic colour ref'!$A:$A,'Vic colour ref'!$D:$D,"")</f>
        <v>00</v>
      </c>
      <c r="T298" t="str">
        <f t="shared" si="84"/>
        <v>0000000011010000</v>
      </c>
      <c r="V298" s="10" t="str">
        <f t="shared" si="85"/>
        <v>00000000</v>
      </c>
      <c r="W298" s="10" t="str">
        <f t="shared" si="86"/>
        <v>11010000</v>
      </c>
      <c r="X298" s="10" t="str">
        <f t="shared" si="87"/>
        <v>00</v>
      </c>
      <c r="Y298" s="10" t="str">
        <f t="shared" si="88"/>
        <v>D0</v>
      </c>
    </row>
    <row r="299" spans="1:36" x14ac:dyDescent="0.3">
      <c r="B299">
        <v>0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0</v>
      </c>
      <c r="K299" t="str">
        <f>_xlfn.XLOOKUP(B299,'Vic colour ref'!$A:$A,'Vic colour ref'!$D:$D,"")</f>
        <v>00</v>
      </c>
      <c r="L299">
        <f>_xlfn.XLOOKUP(C299,'Vic colour ref'!$A:$A,'Vic colour ref'!$D:$D,"")</f>
        <v>11</v>
      </c>
      <c r="M299">
        <f>_xlfn.XLOOKUP(D299,'Vic colour ref'!$A:$A,'Vic colour ref'!$D:$D,"")</f>
        <v>11</v>
      </c>
      <c r="N299">
        <f>_xlfn.XLOOKUP(E299,'Vic colour ref'!$A:$A,'Vic colour ref'!$D:$D,"")</f>
        <v>11</v>
      </c>
      <c r="O299">
        <f>_xlfn.XLOOKUP(F299,'Vic colour ref'!$A:$A,'Vic colour ref'!$D:$D,"")</f>
        <v>11</v>
      </c>
      <c r="P299">
        <f>_xlfn.XLOOKUP(G299,'Vic colour ref'!$A:$A,'Vic colour ref'!$D:$D,"")</f>
        <v>11</v>
      </c>
      <c r="Q299">
        <f>_xlfn.XLOOKUP(H299,'Vic colour ref'!$A:$A,'Vic colour ref'!$D:$D,"")</f>
        <v>11</v>
      </c>
      <c r="R299" t="str">
        <f>_xlfn.XLOOKUP(I299,'Vic colour ref'!$A:$A,'Vic colour ref'!$D:$D,"")</f>
        <v>00</v>
      </c>
      <c r="T299" t="str">
        <f t="shared" si="84"/>
        <v>0011111111111100</v>
      </c>
      <c r="V299" s="8" t="str">
        <f t="shared" si="85"/>
        <v>00111111</v>
      </c>
      <c r="W299" s="8" t="str">
        <f t="shared" si="86"/>
        <v>11111100</v>
      </c>
      <c r="X299" s="8" t="str">
        <f t="shared" si="87"/>
        <v>3F</v>
      </c>
      <c r="Y299" s="8" t="str">
        <f t="shared" si="88"/>
        <v>FC</v>
      </c>
    </row>
    <row r="300" spans="1:36" x14ac:dyDescent="0.3">
      <c r="B300">
        <v>0</v>
      </c>
      <c r="C300">
        <v>1</v>
      </c>
      <c r="D300">
        <v>3</v>
      </c>
      <c r="E300">
        <v>3</v>
      </c>
      <c r="F300">
        <v>3</v>
      </c>
      <c r="G300">
        <v>3</v>
      </c>
      <c r="H300">
        <v>3</v>
      </c>
      <c r="I300">
        <v>0</v>
      </c>
      <c r="K300" t="str">
        <f>_xlfn.XLOOKUP(B300,'Vic colour ref'!$A:$A,'Vic colour ref'!$D:$D,"")</f>
        <v>00</v>
      </c>
      <c r="L300" t="str">
        <f>_xlfn.XLOOKUP(C300,'Vic colour ref'!$A:$A,'Vic colour ref'!$D:$D,"")</f>
        <v>01</v>
      </c>
      <c r="M300">
        <f>_xlfn.XLOOKUP(D300,'Vic colour ref'!$A:$A,'Vic colour ref'!$D:$D,"")</f>
        <v>11</v>
      </c>
      <c r="N300">
        <f>_xlfn.XLOOKUP(E300,'Vic colour ref'!$A:$A,'Vic colour ref'!$D:$D,"")</f>
        <v>11</v>
      </c>
      <c r="O300">
        <f>_xlfn.XLOOKUP(F300,'Vic colour ref'!$A:$A,'Vic colour ref'!$D:$D,"")</f>
        <v>11</v>
      </c>
      <c r="P300">
        <f>_xlfn.XLOOKUP(G300,'Vic colour ref'!$A:$A,'Vic colour ref'!$D:$D,"")</f>
        <v>11</v>
      </c>
      <c r="Q300">
        <f>_xlfn.XLOOKUP(H300,'Vic colour ref'!$A:$A,'Vic colour ref'!$D:$D,"")</f>
        <v>11</v>
      </c>
      <c r="R300" t="str">
        <f>_xlfn.XLOOKUP(I300,'Vic colour ref'!$A:$A,'Vic colour ref'!$D:$D,"")</f>
        <v>00</v>
      </c>
      <c r="T300" t="str">
        <f t="shared" si="84"/>
        <v>0001111111111100</v>
      </c>
      <c r="V300" s="9" t="str">
        <f t="shared" si="85"/>
        <v>00011111</v>
      </c>
      <c r="W300" s="9" t="str">
        <f t="shared" si="86"/>
        <v>11111100</v>
      </c>
      <c r="X300" s="9" t="str">
        <f t="shared" si="87"/>
        <v>1F</v>
      </c>
      <c r="Y300" s="9" t="str">
        <f t="shared" si="88"/>
        <v>FC</v>
      </c>
    </row>
    <row r="301" spans="1:36" x14ac:dyDescent="0.3">
      <c r="B301">
        <v>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</v>
      </c>
      <c r="K301" t="str">
        <f>_xlfn.XLOOKUP(B301,'Vic colour ref'!$A:$A,'Vic colour ref'!$D:$D,"")</f>
        <v>00</v>
      </c>
      <c r="L301" t="str">
        <f>_xlfn.XLOOKUP(C301,'Vic colour ref'!$A:$A,'Vic colour ref'!$D:$D,"")</f>
        <v>01</v>
      </c>
      <c r="M301" t="str">
        <f>_xlfn.XLOOKUP(D301,'Vic colour ref'!$A:$A,'Vic colour ref'!$D:$D,"")</f>
        <v>01</v>
      </c>
      <c r="N301" t="str">
        <f>_xlfn.XLOOKUP(E301,'Vic colour ref'!$A:$A,'Vic colour ref'!$D:$D,"")</f>
        <v>01</v>
      </c>
      <c r="O301" t="str">
        <f>_xlfn.XLOOKUP(F301,'Vic colour ref'!$A:$A,'Vic colour ref'!$D:$D,"")</f>
        <v>01</v>
      </c>
      <c r="P301" t="str">
        <f>_xlfn.XLOOKUP(G301,'Vic colour ref'!$A:$A,'Vic colour ref'!$D:$D,"")</f>
        <v>01</v>
      </c>
      <c r="Q301" t="str">
        <f>_xlfn.XLOOKUP(H301,'Vic colour ref'!$A:$A,'Vic colour ref'!$D:$D,"")</f>
        <v>01</v>
      </c>
      <c r="R301" t="str">
        <f>_xlfn.XLOOKUP(I301,'Vic colour ref'!$A:$A,'Vic colour ref'!$D:$D,"")</f>
        <v>00</v>
      </c>
      <c r="T301" t="str">
        <f t="shared" si="84"/>
        <v>0001010101010100</v>
      </c>
      <c r="V301" s="9" t="str">
        <f t="shared" si="85"/>
        <v>00010101</v>
      </c>
      <c r="W301" s="9" t="str">
        <f t="shared" si="86"/>
        <v>01010100</v>
      </c>
      <c r="X301" s="9" t="str">
        <f t="shared" si="87"/>
        <v>15</v>
      </c>
      <c r="Y301" s="9" t="str">
        <f t="shared" si="88"/>
        <v>54</v>
      </c>
    </row>
    <row r="302" spans="1:36" x14ac:dyDescent="0.3">
      <c r="B302">
        <v>0</v>
      </c>
      <c r="C302">
        <v>0</v>
      </c>
      <c r="D302">
        <v>1</v>
      </c>
      <c r="E302">
        <v>3</v>
      </c>
      <c r="F302">
        <v>0</v>
      </c>
      <c r="G302">
        <v>0</v>
      </c>
      <c r="H302">
        <v>0</v>
      </c>
      <c r="I302">
        <v>0</v>
      </c>
      <c r="K302" t="str">
        <f>_xlfn.XLOOKUP(B302,'Vic colour ref'!$A:$A,'Vic colour ref'!$D:$D,"")</f>
        <v>00</v>
      </c>
      <c r="L302" t="str">
        <f>_xlfn.XLOOKUP(C302,'Vic colour ref'!$A:$A,'Vic colour ref'!$D:$D,"")</f>
        <v>00</v>
      </c>
      <c r="M302" t="str">
        <f>_xlfn.XLOOKUP(D302,'Vic colour ref'!$A:$A,'Vic colour ref'!$D:$D,"")</f>
        <v>01</v>
      </c>
      <c r="N302">
        <f>_xlfn.XLOOKUP(E302,'Vic colour ref'!$A:$A,'Vic colour ref'!$D:$D,"")</f>
        <v>11</v>
      </c>
      <c r="O302" t="str">
        <f>_xlfn.XLOOKUP(F302,'Vic colour ref'!$A:$A,'Vic colour ref'!$D:$D,"")</f>
        <v>00</v>
      </c>
      <c r="P302" t="str">
        <f>_xlfn.XLOOKUP(G302,'Vic colour ref'!$A:$A,'Vic colour ref'!$D:$D,"")</f>
        <v>00</v>
      </c>
      <c r="Q302" t="str">
        <f>_xlfn.XLOOKUP(H302,'Vic colour ref'!$A:$A,'Vic colour ref'!$D:$D,"")</f>
        <v>00</v>
      </c>
      <c r="R302" t="str">
        <f>_xlfn.XLOOKUP(I302,'Vic colour ref'!$A:$A,'Vic colour ref'!$D:$D,"")</f>
        <v>00</v>
      </c>
      <c r="T302" t="str">
        <f t="shared" si="84"/>
        <v>0000011100000000</v>
      </c>
      <c r="V302" s="9" t="str">
        <f t="shared" si="85"/>
        <v>00000111</v>
      </c>
      <c r="W302" s="9" t="str">
        <f t="shared" si="86"/>
        <v>00000000</v>
      </c>
      <c r="X302" s="9" t="str">
        <f t="shared" si="87"/>
        <v>07</v>
      </c>
      <c r="Y302" s="9" t="str">
        <f t="shared" si="88"/>
        <v>00</v>
      </c>
    </row>
    <row r="303" spans="1:36" x14ac:dyDescent="0.3">
      <c r="B303">
        <v>3</v>
      </c>
      <c r="C303">
        <v>3</v>
      </c>
      <c r="D303">
        <v>3</v>
      </c>
      <c r="E303">
        <v>0</v>
      </c>
      <c r="F303">
        <v>0</v>
      </c>
      <c r="G303">
        <v>3</v>
      </c>
      <c r="H303">
        <v>3</v>
      </c>
      <c r="I303">
        <v>3</v>
      </c>
      <c r="K303">
        <f>_xlfn.XLOOKUP(B303,'Vic colour ref'!$A:$A,'Vic colour ref'!$D:$D,"")</f>
        <v>11</v>
      </c>
      <c r="L303">
        <f>_xlfn.XLOOKUP(C303,'Vic colour ref'!$A:$A,'Vic colour ref'!$D:$D,"")</f>
        <v>11</v>
      </c>
      <c r="M303">
        <f>_xlfn.XLOOKUP(D303,'Vic colour ref'!$A:$A,'Vic colour ref'!$D:$D,"")</f>
        <v>11</v>
      </c>
      <c r="N303" t="str">
        <f>_xlfn.XLOOKUP(E303,'Vic colour ref'!$A:$A,'Vic colour ref'!$D:$D,"")</f>
        <v>00</v>
      </c>
      <c r="O303" t="str">
        <f>_xlfn.XLOOKUP(F303,'Vic colour ref'!$A:$A,'Vic colour ref'!$D:$D,"")</f>
        <v>00</v>
      </c>
      <c r="P303">
        <f>_xlfn.XLOOKUP(G303,'Vic colour ref'!$A:$A,'Vic colour ref'!$D:$D,"")</f>
        <v>11</v>
      </c>
      <c r="Q303">
        <f>_xlfn.XLOOKUP(H303,'Vic colour ref'!$A:$A,'Vic colour ref'!$D:$D,"")</f>
        <v>11</v>
      </c>
      <c r="R303">
        <f>_xlfn.XLOOKUP(I303,'Vic colour ref'!$A:$A,'Vic colour ref'!$D:$D,"")</f>
        <v>11</v>
      </c>
      <c r="T303" t="str">
        <f t="shared" si="84"/>
        <v>1111110000111111</v>
      </c>
      <c r="V303" s="9" t="str">
        <f t="shared" si="85"/>
        <v>11111100</v>
      </c>
      <c r="W303" s="9" t="str">
        <f t="shared" si="86"/>
        <v>00111111</v>
      </c>
      <c r="X303" s="9" t="str">
        <f t="shared" si="87"/>
        <v>FC</v>
      </c>
      <c r="Y303" s="9" t="str">
        <f t="shared" si="88"/>
        <v>3F</v>
      </c>
    </row>
    <row r="304" spans="1:36" x14ac:dyDescent="0.3">
      <c r="B304">
        <v>3</v>
      </c>
      <c r="C304">
        <v>3</v>
      </c>
      <c r="D304">
        <v>3</v>
      </c>
      <c r="E304">
        <v>0</v>
      </c>
      <c r="F304">
        <v>0</v>
      </c>
      <c r="G304">
        <v>1</v>
      </c>
      <c r="H304">
        <v>3</v>
      </c>
      <c r="I304">
        <v>3</v>
      </c>
      <c r="K304">
        <f>_xlfn.XLOOKUP(B304,'Vic colour ref'!$A:$A,'Vic colour ref'!$D:$D,"")</f>
        <v>11</v>
      </c>
      <c r="L304">
        <f>_xlfn.XLOOKUP(C304,'Vic colour ref'!$A:$A,'Vic colour ref'!$D:$D,"")</f>
        <v>11</v>
      </c>
      <c r="M304">
        <f>_xlfn.XLOOKUP(D304,'Vic colour ref'!$A:$A,'Vic colour ref'!$D:$D,"")</f>
        <v>11</v>
      </c>
      <c r="N304" t="str">
        <f>_xlfn.XLOOKUP(E304,'Vic colour ref'!$A:$A,'Vic colour ref'!$D:$D,"")</f>
        <v>00</v>
      </c>
      <c r="O304" t="str">
        <f>_xlfn.XLOOKUP(F304,'Vic colour ref'!$A:$A,'Vic colour ref'!$D:$D,"")</f>
        <v>00</v>
      </c>
      <c r="P304" t="str">
        <f>_xlfn.XLOOKUP(G304,'Vic colour ref'!$A:$A,'Vic colour ref'!$D:$D,"")</f>
        <v>01</v>
      </c>
      <c r="Q304">
        <f>_xlfn.XLOOKUP(H304,'Vic colour ref'!$A:$A,'Vic colour ref'!$D:$D,"")</f>
        <v>11</v>
      </c>
      <c r="R304">
        <f>_xlfn.XLOOKUP(I304,'Vic colour ref'!$A:$A,'Vic colour ref'!$D:$D,"")</f>
        <v>11</v>
      </c>
      <c r="T304" t="str">
        <f t="shared" si="84"/>
        <v>1111110000011111</v>
      </c>
      <c r="V304" s="9" t="str">
        <f t="shared" si="85"/>
        <v>11111100</v>
      </c>
      <c r="W304" s="9" t="str">
        <f t="shared" si="86"/>
        <v>00011111</v>
      </c>
      <c r="X304" s="9" t="str">
        <f t="shared" si="87"/>
        <v>FC</v>
      </c>
      <c r="Y304" s="9" t="str">
        <f t="shared" si="88"/>
        <v>1F</v>
      </c>
    </row>
    <row r="305" spans="1:36" x14ac:dyDescent="0.3">
      <c r="B305">
        <v>1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K305" t="str">
        <f>_xlfn.XLOOKUP(B305,'Vic colour ref'!$A:$A,'Vic colour ref'!$D:$D,"")</f>
        <v>01</v>
      </c>
      <c r="L305" t="str">
        <f>_xlfn.XLOOKUP(C305,'Vic colour ref'!$A:$A,'Vic colour ref'!$D:$D,"")</f>
        <v>01</v>
      </c>
      <c r="M305" t="str">
        <f>_xlfn.XLOOKUP(D305,'Vic colour ref'!$A:$A,'Vic colour ref'!$D:$D,"")</f>
        <v>01</v>
      </c>
      <c r="N305" t="str">
        <f>_xlfn.XLOOKUP(E305,'Vic colour ref'!$A:$A,'Vic colour ref'!$D:$D,"")</f>
        <v>00</v>
      </c>
      <c r="O305" t="str">
        <f>_xlfn.XLOOKUP(F305,'Vic colour ref'!$A:$A,'Vic colour ref'!$D:$D,"")</f>
        <v>00</v>
      </c>
      <c r="P305" t="str">
        <f>_xlfn.XLOOKUP(G305,'Vic colour ref'!$A:$A,'Vic colour ref'!$D:$D,"")</f>
        <v>01</v>
      </c>
      <c r="Q305" t="str">
        <f>_xlfn.XLOOKUP(H305,'Vic colour ref'!$A:$A,'Vic colour ref'!$D:$D,"")</f>
        <v>01</v>
      </c>
      <c r="R305" t="str">
        <f>_xlfn.XLOOKUP(I305,'Vic colour ref'!$A:$A,'Vic colour ref'!$D:$D,"")</f>
        <v>01</v>
      </c>
      <c r="T305" t="str">
        <f t="shared" si="84"/>
        <v>0101010000010101</v>
      </c>
      <c r="V305" s="9" t="str">
        <f t="shared" si="85"/>
        <v>01010100</v>
      </c>
      <c r="W305" s="9" t="str">
        <f t="shared" si="86"/>
        <v>00010101</v>
      </c>
      <c r="X305" s="9" t="str">
        <f t="shared" si="87"/>
        <v>54</v>
      </c>
      <c r="Y305" s="9" t="str">
        <f t="shared" si="88"/>
        <v>15</v>
      </c>
    </row>
    <row r="306" spans="1:36" x14ac:dyDescent="0.3">
      <c r="B306">
        <v>0</v>
      </c>
      <c r="C306">
        <v>0</v>
      </c>
      <c r="D306">
        <v>0</v>
      </c>
      <c r="E306">
        <v>0</v>
      </c>
      <c r="F306">
        <v>3</v>
      </c>
      <c r="G306">
        <v>1</v>
      </c>
      <c r="H306">
        <v>0</v>
      </c>
      <c r="I306">
        <v>0</v>
      </c>
      <c r="K306" t="str">
        <f>_xlfn.XLOOKUP(B306,'Vic colour ref'!$A:$A,'Vic colour ref'!$D:$D,"")</f>
        <v>00</v>
      </c>
      <c r="L306" t="str">
        <f>_xlfn.XLOOKUP(C306,'Vic colour ref'!$A:$A,'Vic colour ref'!$D:$D,"")</f>
        <v>00</v>
      </c>
      <c r="M306" t="str">
        <f>_xlfn.XLOOKUP(D306,'Vic colour ref'!$A:$A,'Vic colour ref'!$D:$D,"")</f>
        <v>00</v>
      </c>
      <c r="N306" t="str">
        <f>_xlfn.XLOOKUP(E306,'Vic colour ref'!$A:$A,'Vic colour ref'!$D:$D,"")</f>
        <v>00</v>
      </c>
      <c r="O306">
        <f>_xlfn.XLOOKUP(F306,'Vic colour ref'!$A:$A,'Vic colour ref'!$D:$D,"")</f>
        <v>11</v>
      </c>
      <c r="P306" t="str">
        <f>_xlfn.XLOOKUP(G306,'Vic colour ref'!$A:$A,'Vic colour ref'!$D:$D,"")</f>
        <v>01</v>
      </c>
      <c r="Q306" t="str">
        <f>_xlfn.XLOOKUP(H306,'Vic colour ref'!$A:$A,'Vic colour ref'!$D:$D,"")</f>
        <v>00</v>
      </c>
      <c r="R306" t="str">
        <f>_xlfn.XLOOKUP(I306,'Vic colour ref'!$A:$A,'Vic colour ref'!$D:$D,"")</f>
        <v>00</v>
      </c>
      <c r="T306" t="str">
        <f t="shared" si="84"/>
        <v>0000000011010000</v>
      </c>
      <c r="V306" s="10" t="str">
        <f t="shared" si="85"/>
        <v>00000000</v>
      </c>
      <c r="W306" s="10" t="str">
        <f t="shared" si="86"/>
        <v>11010000</v>
      </c>
      <c r="X306" s="10" t="str">
        <f t="shared" si="87"/>
        <v>00</v>
      </c>
      <c r="Y306" s="10" t="str">
        <f t="shared" si="88"/>
        <v>D0</v>
      </c>
    </row>
    <row r="307" spans="1:36" x14ac:dyDescent="0.3">
      <c r="A307" t="s">
        <v>518</v>
      </c>
      <c r="AJ307" t="str">
        <f>";"&amp;PROPER(A307)</f>
        <v>;Magic Wall 3</v>
      </c>
    </row>
    <row r="308" spans="1:36" x14ac:dyDescent="0.3">
      <c r="B308">
        <v>0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0</v>
      </c>
      <c r="K308" t="str">
        <f>_xlfn.XLOOKUP(B308,'Vic colour ref'!$A:$A,'Vic colour ref'!$D:$D,"")</f>
        <v>00</v>
      </c>
      <c r="L308">
        <f>_xlfn.XLOOKUP(C308,'Vic colour ref'!$A:$A,'Vic colour ref'!$D:$D,"")</f>
        <v>11</v>
      </c>
      <c r="M308">
        <f>_xlfn.XLOOKUP(D308,'Vic colour ref'!$A:$A,'Vic colour ref'!$D:$D,"")</f>
        <v>11</v>
      </c>
      <c r="N308">
        <f>_xlfn.XLOOKUP(E308,'Vic colour ref'!$A:$A,'Vic colour ref'!$D:$D,"")</f>
        <v>11</v>
      </c>
      <c r="O308">
        <f>_xlfn.XLOOKUP(F308,'Vic colour ref'!$A:$A,'Vic colour ref'!$D:$D,"")</f>
        <v>11</v>
      </c>
      <c r="P308">
        <f>_xlfn.XLOOKUP(G308,'Vic colour ref'!$A:$A,'Vic colour ref'!$D:$D,"")</f>
        <v>11</v>
      </c>
      <c r="Q308">
        <f>_xlfn.XLOOKUP(H308,'Vic colour ref'!$A:$A,'Vic colour ref'!$D:$D,"")</f>
        <v>11</v>
      </c>
      <c r="R308" t="str">
        <f>_xlfn.XLOOKUP(I308,'Vic colour ref'!$A:$A,'Vic colour ref'!$D:$D,"")</f>
        <v>00</v>
      </c>
      <c r="T308" t="str">
        <f t="shared" si="84"/>
        <v>0011111111111100</v>
      </c>
      <c r="V308" s="8" t="str">
        <f>LEFT(T308,8)</f>
        <v>00111111</v>
      </c>
      <c r="W308" s="8" t="str">
        <f>RIGHT(T308,8)</f>
        <v>11111100</v>
      </c>
      <c r="X308" s="8" t="str">
        <f>BIN2HEX(V308,2)</f>
        <v>3F</v>
      </c>
      <c r="Y308" s="8" t="str">
        <f>BIN2HEX(W308,2)</f>
        <v>FC</v>
      </c>
      <c r="AA308" t="str" cm="1">
        <f t="array" ref="AA308:AH308">TRANSPOSE(X308:X315)</f>
        <v>3F</v>
      </c>
      <c r="AB308" t="str">
        <v>1F</v>
      </c>
      <c r="AC308" t="str">
        <v>15</v>
      </c>
      <c r="AD308" t="str">
        <v>00</v>
      </c>
      <c r="AE308" t="str">
        <v>FC</v>
      </c>
      <c r="AF308" t="str">
        <v>FC</v>
      </c>
      <c r="AG308" t="str">
        <v>54</v>
      </c>
      <c r="AH308" t="str">
        <v>0D</v>
      </c>
      <c r="AJ308" t="str">
        <f>LOWER("!byte $"&amp;AA308&amp;", $"&amp;AB308&amp;", $"&amp;AC308&amp;", $"&amp;AD308&amp;", $"&amp;AE308&amp;", $"&amp;AF308&amp;", $"&amp;AG308&amp;", $"&amp;AH308)</f>
        <v>!byte $3f, $1f, $15, $00, $fc, $fc, $54, $0d</v>
      </c>
    </row>
    <row r="309" spans="1:36" x14ac:dyDescent="0.3">
      <c r="B309">
        <v>0</v>
      </c>
      <c r="C309">
        <v>1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0</v>
      </c>
      <c r="K309" t="str">
        <f>_xlfn.XLOOKUP(B309,'Vic colour ref'!$A:$A,'Vic colour ref'!$D:$D,"")</f>
        <v>00</v>
      </c>
      <c r="L309" t="str">
        <f>_xlfn.XLOOKUP(C309,'Vic colour ref'!$A:$A,'Vic colour ref'!$D:$D,"")</f>
        <v>01</v>
      </c>
      <c r="M309">
        <f>_xlfn.XLOOKUP(D309,'Vic colour ref'!$A:$A,'Vic colour ref'!$D:$D,"")</f>
        <v>11</v>
      </c>
      <c r="N309">
        <f>_xlfn.XLOOKUP(E309,'Vic colour ref'!$A:$A,'Vic colour ref'!$D:$D,"")</f>
        <v>11</v>
      </c>
      <c r="O309">
        <f>_xlfn.XLOOKUP(F309,'Vic colour ref'!$A:$A,'Vic colour ref'!$D:$D,"")</f>
        <v>11</v>
      </c>
      <c r="P309">
        <f>_xlfn.XLOOKUP(G309,'Vic colour ref'!$A:$A,'Vic colour ref'!$D:$D,"")</f>
        <v>11</v>
      </c>
      <c r="Q309">
        <f>_xlfn.XLOOKUP(H309,'Vic colour ref'!$A:$A,'Vic colour ref'!$D:$D,"")</f>
        <v>11</v>
      </c>
      <c r="R309" t="str">
        <f>_xlfn.XLOOKUP(I309,'Vic colour ref'!$A:$A,'Vic colour ref'!$D:$D,"")</f>
        <v>00</v>
      </c>
      <c r="T309" t="str">
        <f t="shared" si="84"/>
        <v>0001111111111100</v>
      </c>
      <c r="V309" s="9" t="str">
        <f t="shared" ref="V309:V323" si="90">LEFT(T309,8)</f>
        <v>00011111</v>
      </c>
      <c r="W309" s="9" t="str">
        <f t="shared" ref="W309:W323" si="91">RIGHT(T309,8)</f>
        <v>11111100</v>
      </c>
      <c r="X309" s="9" t="str">
        <f t="shared" ref="X309:X323" si="92">BIN2HEX(V309,2)</f>
        <v>1F</v>
      </c>
      <c r="Y309" s="9" t="str">
        <f t="shared" ref="Y309:Y323" si="93">BIN2HEX(W309,2)</f>
        <v>FC</v>
      </c>
      <c r="AA309" t="str" cm="1">
        <f t="array" ref="AA309:AH309">TRANSPOSE(Y308:Y315)</f>
        <v>FC</v>
      </c>
      <c r="AB309" t="str">
        <v>FC</v>
      </c>
      <c r="AC309" t="str">
        <v>54</v>
      </c>
      <c r="AD309" t="str">
        <v>70</v>
      </c>
      <c r="AE309" t="str">
        <v>3F</v>
      </c>
      <c r="AF309" t="str">
        <v>1F</v>
      </c>
      <c r="AG309" t="str">
        <v>15</v>
      </c>
      <c r="AH309" t="str">
        <v>00</v>
      </c>
      <c r="AJ309" t="str">
        <f t="shared" ref="AJ309:AJ311" si="94">LOWER("!byte $"&amp;AA309&amp;", $"&amp;AB309&amp;", $"&amp;AC309&amp;", $"&amp;AD309&amp;", $"&amp;AE309&amp;", $"&amp;AF309&amp;", $"&amp;AG309&amp;", $"&amp;AH309)</f>
        <v>!byte $fc, $fc, $54, $70, $3f, $1f, $15, $00</v>
      </c>
    </row>
    <row r="310" spans="1:36" x14ac:dyDescent="0.3">
      <c r="B310">
        <v>0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K310" t="str">
        <f>_xlfn.XLOOKUP(B310,'Vic colour ref'!$A:$A,'Vic colour ref'!$D:$D,"")</f>
        <v>00</v>
      </c>
      <c r="L310" t="str">
        <f>_xlfn.XLOOKUP(C310,'Vic colour ref'!$A:$A,'Vic colour ref'!$D:$D,"")</f>
        <v>01</v>
      </c>
      <c r="M310" t="str">
        <f>_xlfn.XLOOKUP(D310,'Vic colour ref'!$A:$A,'Vic colour ref'!$D:$D,"")</f>
        <v>01</v>
      </c>
      <c r="N310" t="str">
        <f>_xlfn.XLOOKUP(E310,'Vic colour ref'!$A:$A,'Vic colour ref'!$D:$D,"")</f>
        <v>01</v>
      </c>
      <c r="O310" t="str">
        <f>_xlfn.XLOOKUP(F310,'Vic colour ref'!$A:$A,'Vic colour ref'!$D:$D,"")</f>
        <v>01</v>
      </c>
      <c r="P310" t="str">
        <f>_xlfn.XLOOKUP(G310,'Vic colour ref'!$A:$A,'Vic colour ref'!$D:$D,"")</f>
        <v>01</v>
      </c>
      <c r="Q310" t="str">
        <f>_xlfn.XLOOKUP(H310,'Vic colour ref'!$A:$A,'Vic colour ref'!$D:$D,"")</f>
        <v>01</v>
      </c>
      <c r="R310" t="str">
        <f>_xlfn.XLOOKUP(I310,'Vic colour ref'!$A:$A,'Vic colour ref'!$D:$D,"")</f>
        <v>00</v>
      </c>
      <c r="T310" t="str">
        <f t="shared" si="84"/>
        <v>0001010101010100</v>
      </c>
      <c r="V310" s="9" t="str">
        <f t="shared" si="90"/>
        <v>00010101</v>
      </c>
      <c r="W310" s="9" t="str">
        <f t="shared" si="91"/>
        <v>01010100</v>
      </c>
      <c r="X310" s="9" t="str">
        <f t="shared" si="92"/>
        <v>15</v>
      </c>
      <c r="Y310" s="9" t="str">
        <f t="shared" si="93"/>
        <v>54</v>
      </c>
      <c r="AA310" t="str" cm="1">
        <f t="array" ref="AA310:AH310">TRANSPOSE(X316:X323)</f>
        <v>3F</v>
      </c>
      <c r="AB310" t="str">
        <v>1F</v>
      </c>
      <c r="AC310" t="str">
        <v>15</v>
      </c>
      <c r="AD310" t="str">
        <v>00</v>
      </c>
      <c r="AE310" t="str">
        <v>FC</v>
      </c>
      <c r="AF310" t="str">
        <v>FC</v>
      </c>
      <c r="AG310" t="str">
        <v>54</v>
      </c>
      <c r="AH310" t="str">
        <v>0D</v>
      </c>
      <c r="AJ310" t="str">
        <f t="shared" si="94"/>
        <v>!byte $3f, $1f, $15, $00, $fc, $fc, $54, $0d</v>
      </c>
    </row>
    <row r="311" spans="1:36" x14ac:dyDescent="0.3">
      <c r="B311">
        <v>0</v>
      </c>
      <c r="C311">
        <v>0</v>
      </c>
      <c r="D311">
        <v>0</v>
      </c>
      <c r="E311">
        <v>0</v>
      </c>
      <c r="F311">
        <v>1</v>
      </c>
      <c r="G311">
        <v>3</v>
      </c>
      <c r="H311">
        <v>0</v>
      </c>
      <c r="I311">
        <v>0</v>
      </c>
      <c r="K311" t="str">
        <f>_xlfn.XLOOKUP(B311,'Vic colour ref'!$A:$A,'Vic colour ref'!$D:$D,"")</f>
        <v>00</v>
      </c>
      <c r="L311" t="str">
        <f>_xlfn.XLOOKUP(C311,'Vic colour ref'!$A:$A,'Vic colour ref'!$D:$D,"")</f>
        <v>00</v>
      </c>
      <c r="M311" t="str">
        <f>_xlfn.XLOOKUP(D311,'Vic colour ref'!$A:$A,'Vic colour ref'!$D:$D,"")</f>
        <v>00</v>
      </c>
      <c r="N311" t="str">
        <f>_xlfn.XLOOKUP(E311,'Vic colour ref'!$A:$A,'Vic colour ref'!$D:$D,"")</f>
        <v>00</v>
      </c>
      <c r="O311" t="str">
        <f>_xlfn.XLOOKUP(F311,'Vic colour ref'!$A:$A,'Vic colour ref'!$D:$D,"")</f>
        <v>01</v>
      </c>
      <c r="P311">
        <f>_xlfn.XLOOKUP(G311,'Vic colour ref'!$A:$A,'Vic colour ref'!$D:$D,"")</f>
        <v>11</v>
      </c>
      <c r="Q311" t="str">
        <f>_xlfn.XLOOKUP(H311,'Vic colour ref'!$A:$A,'Vic colour ref'!$D:$D,"")</f>
        <v>00</v>
      </c>
      <c r="R311" t="str">
        <f>_xlfn.XLOOKUP(I311,'Vic colour ref'!$A:$A,'Vic colour ref'!$D:$D,"")</f>
        <v>00</v>
      </c>
      <c r="T311" t="str">
        <f t="shared" si="84"/>
        <v>0000000001110000</v>
      </c>
      <c r="V311" s="9" t="str">
        <f t="shared" si="90"/>
        <v>00000000</v>
      </c>
      <c r="W311" s="9" t="str">
        <f t="shared" si="91"/>
        <v>01110000</v>
      </c>
      <c r="X311" s="9" t="str">
        <f t="shared" si="92"/>
        <v>00</v>
      </c>
      <c r="Y311" s="9" t="str">
        <f t="shared" si="93"/>
        <v>70</v>
      </c>
      <c r="AA311" t="str" cm="1">
        <f t="array" ref="AA311:AH311">TRANSPOSE(Y316:Y323)</f>
        <v>FC</v>
      </c>
      <c r="AB311" t="str">
        <v>FC</v>
      </c>
      <c r="AC311" t="str">
        <v>54</v>
      </c>
      <c r="AD311" t="str">
        <v>70</v>
      </c>
      <c r="AE311" t="str">
        <v>3F</v>
      </c>
      <c r="AF311" t="str">
        <v>1F</v>
      </c>
      <c r="AG311" t="str">
        <v>15</v>
      </c>
      <c r="AH311" t="str">
        <v>00</v>
      </c>
      <c r="AJ311" t="str">
        <f t="shared" si="94"/>
        <v>!byte $fc, $fc, $54, $70, $3f, $1f, $15, $00</v>
      </c>
    </row>
    <row r="312" spans="1:36" x14ac:dyDescent="0.3">
      <c r="B312">
        <v>3</v>
      </c>
      <c r="C312">
        <v>3</v>
      </c>
      <c r="D312">
        <v>3</v>
      </c>
      <c r="E312">
        <v>0</v>
      </c>
      <c r="F312">
        <v>0</v>
      </c>
      <c r="G312">
        <v>3</v>
      </c>
      <c r="H312">
        <v>3</v>
      </c>
      <c r="I312">
        <v>3</v>
      </c>
      <c r="K312">
        <f>_xlfn.XLOOKUP(B312,'Vic colour ref'!$A:$A,'Vic colour ref'!$D:$D,"")</f>
        <v>11</v>
      </c>
      <c r="L312">
        <f>_xlfn.XLOOKUP(C312,'Vic colour ref'!$A:$A,'Vic colour ref'!$D:$D,"")</f>
        <v>11</v>
      </c>
      <c r="M312">
        <f>_xlfn.XLOOKUP(D312,'Vic colour ref'!$A:$A,'Vic colour ref'!$D:$D,"")</f>
        <v>11</v>
      </c>
      <c r="N312" t="str">
        <f>_xlfn.XLOOKUP(E312,'Vic colour ref'!$A:$A,'Vic colour ref'!$D:$D,"")</f>
        <v>00</v>
      </c>
      <c r="O312" t="str">
        <f>_xlfn.XLOOKUP(F312,'Vic colour ref'!$A:$A,'Vic colour ref'!$D:$D,"")</f>
        <v>00</v>
      </c>
      <c r="P312">
        <f>_xlfn.XLOOKUP(G312,'Vic colour ref'!$A:$A,'Vic colour ref'!$D:$D,"")</f>
        <v>11</v>
      </c>
      <c r="Q312">
        <f>_xlfn.XLOOKUP(H312,'Vic colour ref'!$A:$A,'Vic colour ref'!$D:$D,"")</f>
        <v>11</v>
      </c>
      <c r="R312">
        <f>_xlfn.XLOOKUP(I312,'Vic colour ref'!$A:$A,'Vic colour ref'!$D:$D,"")</f>
        <v>11</v>
      </c>
      <c r="T312" t="str">
        <f t="shared" si="84"/>
        <v>1111110000111111</v>
      </c>
      <c r="V312" s="9" t="str">
        <f t="shared" si="90"/>
        <v>11111100</v>
      </c>
      <c r="W312" s="9" t="str">
        <f t="shared" si="91"/>
        <v>00111111</v>
      </c>
      <c r="X312" s="9" t="str">
        <f t="shared" si="92"/>
        <v>FC</v>
      </c>
      <c r="Y312" s="9" t="str">
        <f t="shared" si="93"/>
        <v>3F</v>
      </c>
    </row>
    <row r="313" spans="1:36" x14ac:dyDescent="0.3">
      <c r="B313">
        <v>3</v>
      </c>
      <c r="C313">
        <v>3</v>
      </c>
      <c r="D313">
        <v>3</v>
      </c>
      <c r="E313">
        <v>0</v>
      </c>
      <c r="F313">
        <v>0</v>
      </c>
      <c r="G313">
        <v>1</v>
      </c>
      <c r="H313">
        <v>3</v>
      </c>
      <c r="I313">
        <v>3</v>
      </c>
      <c r="K313">
        <f>_xlfn.XLOOKUP(B313,'Vic colour ref'!$A:$A,'Vic colour ref'!$D:$D,"")</f>
        <v>11</v>
      </c>
      <c r="L313">
        <f>_xlfn.XLOOKUP(C313,'Vic colour ref'!$A:$A,'Vic colour ref'!$D:$D,"")</f>
        <v>11</v>
      </c>
      <c r="M313">
        <f>_xlfn.XLOOKUP(D313,'Vic colour ref'!$A:$A,'Vic colour ref'!$D:$D,"")</f>
        <v>11</v>
      </c>
      <c r="N313" t="str">
        <f>_xlfn.XLOOKUP(E313,'Vic colour ref'!$A:$A,'Vic colour ref'!$D:$D,"")</f>
        <v>00</v>
      </c>
      <c r="O313" t="str">
        <f>_xlfn.XLOOKUP(F313,'Vic colour ref'!$A:$A,'Vic colour ref'!$D:$D,"")</f>
        <v>00</v>
      </c>
      <c r="P313" t="str">
        <f>_xlfn.XLOOKUP(G313,'Vic colour ref'!$A:$A,'Vic colour ref'!$D:$D,"")</f>
        <v>01</v>
      </c>
      <c r="Q313">
        <f>_xlfn.XLOOKUP(H313,'Vic colour ref'!$A:$A,'Vic colour ref'!$D:$D,"")</f>
        <v>11</v>
      </c>
      <c r="R313">
        <f>_xlfn.XLOOKUP(I313,'Vic colour ref'!$A:$A,'Vic colour ref'!$D:$D,"")</f>
        <v>11</v>
      </c>
      <c r="T313" t="str">
        <f t="shared" si="84"/>
        <v>1111110000011111</v>
      </c>
      <c r="V313" s="9" t="str">
        <f t="shared" si="90"/>
        <v>11111100</v>
      </c>
      <c r="W313" s="9" t="str">
        <f t="shared" si="91"/>
        <v>00011111</v>
      </c>
      <c r="X313" s="9" t="str">
        <f t="shared" si="92"/>
        <v>FC</v>
      </c>
      <c r="Y313" s="9" t="str">
        <f t="shared" si="93"/>
        <v>1F</v>
      </c>
    </row>
    <row r="314" spans="1:36" x14ac:dyDescent="0.3">
      <c r="B314">
        <v>1</v>
      </c>
      <c r="C314">
        <v>1</v>
      </c>
      <c r="D314">
        <v>1</v>
      </c>
      <c r="E314">
        <v>0</v>
      </c>
      <c r="F314">
        <v>0</v>
      </c>
      <c r="G314">
        <v>1</v>
      </c>
      <c r="H314">
        <v>1</v>
      </c>
      <c r="I314">
        <v>1</v>
      </c>
      <c r="K314" t="str">
        <f>_xlfn.XLOOKUP(B314,'Vic colour ref'!$A:$A,'Vic colour ref'!$D:$D,"")</f>
        <v>01</v>
      </c>
      <c r="L314" t="str">
        <f>_xlfn.XLOOKUP(C314,'Vic colour ref'!$A:$A,'Vic colour ref'!$D:$D,"")</f>
        <v>01</v>
      </c>
      <c r="M314" t="str">
        <f>_xlfn.XLOOKUP(D314,'Vic colour ref'!$A:$A,'Vic colour ref'!$D:$D,"")</f>
        <v>01</v>
      </c>
      <c r="N314" t="str">
        <f>_xlfn.XLOOKUP(E314,'Vic colour ref'!$A:$A,'Vic colour ref'!$D:$D,"")</f>
        <v>00</v>
      </c>
      <c r="O314" t="str">
        <f>_xlfn.XLOOKUP(F314,'Vic colour ref'!$A:$A,'Vic colour ref'!$D:$D,"")</f>
        <v>00</v>
      </c>
      <c r="P314" t="str">
        <f>_xlfn.XLOOKUP(G314,'Vic colour ref'!$A:$A,'Vic colour ref'!$D:$D,"")</f>
        <v>01</v>
      </c>
      <c r="Q314" t="str">
        <f>_xlfn.XLOOKUP(H314,'Vic colour ref'!$A:$A,'Vic colour ref'!$D:$D,"")</f>
        <v>01</v>
      </c>
      <c r="R314" t="str">
        <f>_xlfn.XLOOKUP(I314,'Vic colour ref'!$A:$A,'Vic colour ref'!$D:$D,"")</f>
        <v>01</v>
      </c>
      <c r="T314" t="str">
        <f t="shared" si="84"/>
        <v>0101010000010101</v>
      </c>
      <c r="V314" s="9" t="str">
        <f t="shared" si="90"/>
        <v>01010100</v>
      </c>
      <c r="W314" s="9" t="str">
        <f t="shared" si="91"/>
        <v>00010101</v>
      </c>
      <c r="X314" s="9" t="str">
        <f t="shared" si="92"/>
        <v>54</v>
      </c>
      <c r="Y314" s="9" t="str">
        <f t="shared" si="93"/>
        <v>15</v>
      </c>
    </row>
    <row r="315" spans="1:36" x14ac:dyDescent="0.3">
      <c r="B315">
        <v>0</v>
      </c>
      <c r="C315">
        <v>0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K315" t="str">
        <f>_xlfn.XLOOKUP(B315,'Vic colour ref'!$A:$A,'Vic colour ref'!$D:$D,"")</f>
        <v>00</v>
      </c>
      <c r="L315" t="str">
        <f>_xlfn.XLOOKUP(C315,'Vic colour ref'!$A:$A,'Vic colour ref'!$D:$D,"")</f>
        <v>00</v>
      </c>
      <c r="M315">
        <f>_xlfn.XLOOKUP(D315,'Vic colour ref'!$A:$A,'Vic colour ref'!$D:$D,"")</f>
        <v>11</v>
      </c>
      <c r="N315" t="str">
        <f>_xlfn.XLOOKUP(E315,'Vic colour ref'!$A:$A,'Vic colour ref'!$D:$D,"")</f>
        <v>01</v>
      </c>
      <c r="O315" t="str">
        <f>_xlfn.XLOOKUP(F315,'Vic colour ref'!$A:$A,'Vic colour ref'!$D:$D,"")</f>
        <v>00</v>
      </c>
      <c r="P315" t="str">
        <f>_xlfn.XLOOKUP(G315,'Vic colour ref'!$A:$A,'Vic colour ref'!$D:$D,"")</f>
        <v>00</v>
      </c>
      <c r="Q315" t="str">
        <f>_xlfn.XLOOKUP(H315,'Vic colour ref'!$A:$A,'Vic colour ref'!$D:$D,"")</f>
        <v>00</v>
      </c>
      <c r="R315" t="str">
        <f>_xlfn.XLOOKUP(I315,'Vic colour ref'!$A:$A,'Vic colour ref'!$D:$D,"")</f>
        <v>00</v>
      </c>
      <c r="T315" t="str">
        <f t="shared" si="84"/>
        <v>0000110100000000</v>
      </c>
      <c r="V315" s="10" t="str">
        <f t="shared" si="90"/>
        <v>00001101</v>
      </c>
      <c r="W315" s="10" t="str">
        <f t="shared" si="91"/>
        <v>00000000</v>
      </c>
      <c r="X315" s="10" t="str">
        <f t="shared" si="92"/>
        <v>0D</v>
      </c>
      <c r="Y315" s="10" t="str">
        <f t="shared" si="93"/>
        <v>00</v>
      </c>
    </row>
    <row r="316" spans="1:36" x14ac:dyDescent="0.3">
      <c r="B316">
        <v>0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0</v>
      </c>
      <c r="K316" t="str">
        <f>_xlfn.XLOOKUP(B316,'Vic colour ref'!$A:$A,'Vic colour ref'!$D:$D,"")</f>
        <v>00</v>
      </c>
      <c r="L316">
        <f>_xlfn.XLOOKUP(C316,'Vic colour ref'!$A:$A,'Vic colour ref'!$D:$D,"")</f>
        <v>11</v>
      </c>
      <c r="M316">
        <f>_xlfn.XLOOKUP(D316,'Vic colour ref'!$A:$A,'Vic colour ref'!$D:$D,"")</f>
        <v>11</v>
      </c>
      <c r="N316">
        <f>_xlfn.XLOOKUP(E316,'Vic colour ref'!$A:$A,'Vic colour ref'!$D:$D,"")</f>
        <v>11</v>
      </c>
      <c r="O316">
        <f>_xlfn.XLOOKUP(F316,'Vic colour ref'!$A:$A,'Vic colour ref'!$D:$D,"")</f>
        <v>11</v>
      </c>
      <c r="P316">
        <f>_xlfn.XLOOKUP(G316,'Vic colour ref'!$A:$A,'Vic colour ref'!$D:$D,"")</f>
        <v>11</v>
      </c>
      <c r="Q316">
        <f>_xlfn.XLOOKUP(H316,'Vic colour ref'!$A:$A,'Vic colour ref'!$D:$D,"")</f>
        <v>11</v>
      </c>
      <c r="R316" t="str">
        <f>_xlfn.XLOOKUP(I316,'Vic colour ref'!$A:$A,'Vic colour ref'!$D:$D,"")</f>
        <v>00</v>
      </c>
      <c r="T316" t="str">
        <f t="shared" si="84"/>
        <v>0011111111111100</v>
      </c>
      <c r="V316" s="8" t="str">
        <f t="shared" si="90"/>
        <v>00111111</v>
      </c>
      <c r="W316" s="8" t="str">
        <f t="shared" si="91"/>
        <v>11111100</v>
      </c>
      <c r="X316" s="8" t="str">
        <f t="shared" si="92"/>
        <v>3F</v>
      </c>
      <c r="Y316" s="8" t="str">
        <f t="shared" si="93"/>
        <v>FC</v>
      </c>
    </row>
    <row r="317" spans="1:36" x14ac:dyDescent="0.3">
      <c r="B317">
        <v>0</v>
      </c>
      <c r="C317">
        <v>1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0</v>
      </c>
      <c r="K317" t="str">
        <f>_xlfn.XLOOKUP(B317,'Vic colour ref'!$A:$A,'Vic colour ref'!$D:$D,"")</f>
        <v>00</v>
      </c>
      <c r="L317" t="str">
        <f>_xlfn.XLOOKUP(C317,'Vic colour ref'!$A:$A,'Vic colour ref'!$D:$D,"")</f>
        <v>01</v>
      </c>
      <c r="M317">
        <f>_xlfn.XLOOKUP(D317,'Vic colour ref'!$A:$A,'Vic colour ref'!$D:$D,"")</f>
        <v>11</v>
      </c>
      <c r="N317">
        <f>_xlfn.XLOOKUP(E317,'Vic colour ref'!$A:$A,'Vic colour ref'!$D:$D,"")</f>
        <v>11</v>
      </c>
      <c r="O317">
        <f>_xlfn.XLOOKUP(F317,'Vic colour ref'!$A:$A,'Vic colour ref'!$D:$D,"")</f>
        <v>11</v>
      </c>
      <c r="P317">
        <f>_xlfn.XLOOKUP(G317,'Vic colour ref'!$A:$A,'Vic colour ref'!$D:$D,"")</f>
        <v>11</v>
      </c>
      <c r="Q317">
        <f>_xlfn.XLOOKUP(H317,'Vic colour ref'!$A:$A,'Vic colour ref'!$D:$D,"")</f>
        <v>11</v>
      </c>
      <c r="R317" t="str">
        <f>_xlfn.XLOOKUP(I317,'Vic colour ref'!$A:$A,'Vic colour ref'!$D:$D,"")</f>
        <v>00</v>
      </c>
      <c r="T317" t="str">
        <f t="shared" si="84"/>
        <v>0001111111111100</v>
      </c>
      <c r="V317" s="9" t="str">
        <f t="shared" si="90"/>
        <v>00011111</v>
      </c>
      <c r="W317" s="9" t="str">
        <f t="shared" si="91"/>
        <v>11111100</v>
      </c>
      <c r="X317" s="9" t="str">
        <f t="shared" si="92"/>
        <v>1F</v>
      </c>
      <c r="Y317" s="9" t="str">
        <f t="shared" si="93"/>
        <v>FC</v>
      </c>
    </row>
    <row r="318" spans="1:36" x14ac:dyDescent="0.3">
      <c r="B318">
        <v>0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K318" t="str">
        <f>_xlfn.XLOOKUP(B318,'Vic colour ref'!$A:$A,'Vic colour ref'!$D:$D,"")</f>
        <v>00</v>
      </c>
      <c r="L318" t="str">
        <f>_xlfn.XLOOKUP(C318,'Vic colour ref'!$A:$A,'Vic colour ref'!$D:$D,"")</f>
        <v>01</v>
      </c>
      <c r="M318" t="str">
        <f>_xlfn.XLOOKUP(D318,'Vic colour ref'!$A:$A,'Vic colour ref'!$D:$D,"")</f>
        <v>01</v>
      </c>
      <c r="N318" t="str">
        <f>_xlfn.XLOOKUP(E318,'Vic colour ref'!$A:$A,'Vic colour ref'!$D:$D,"")</f>
        <v>01</v>
      </c>
      <c r="O318" t="str">
        <f>_xlfn.XLOOKUP(F318,'Vic colour ref'!$A:$A,'Vic colour ref'!$D:$D,"")</f>
        <v>01</v>
      </c>
      <c r="P318" t="str">
        <f>_xlfn.XLOOKUP(G318,'Vic colour ref'!$A:$A,'Vic colour ref'!$D:$D,"")</f>
        <v>01</v>
      </c>
      <c r="Q318" t="str">
        <f>_xlfn.XLOOKUP(H318,'Vic colour ref'!$A:$A,'Vic colour ref'!$D:$D,"")</f>
        <v>01</v>
      </c>
      <c r="R318" t="str">
        <f>_xlfn.XLOOKUP(I318,'Vic colour ref'!$A:$A,'Vic colour ref'!$D:$D,"")</f>
        <v>00</v>
      </c>
      <c r="T318" t="str">
        <f t="shared" si="84"/>
        <v>0001010101010100</v>
      </c>
      <c r="V318" s="9" t="str">
        <f t="shared" si="90"/>
        <v>00010101</v>
      </c>
      <c r="W318" s="9" t="str">
        <f t="shared" si="91"/>
        <v>01010100</v>
      </c>
      <c r="X318" s="9" t="str">
        <f t="shared" si="92"/>
        <v>15</v>
      </c>
      <c r="Y318" s="9" t="str">
        <f t="shared" si="93"/>
        <v>54</v>
      </c>
    </row>
    <row r="319" spans="1:36" x14ac:dyDescent="0.3">
      <c r="B319">
        <v>0</v>
      </c>
      <c r="C319">
        <v>0</v>
      </c>
      <c r="D319">
        <v>0</v>
      </c>
      <c r="E319">
        <v>0</v>
      </c>
      <c r="F319">
        <v>1</v>
      </c>
      <c r="G319">
        <v>3</v>
      </c>
      <c r="H319">
        <v>0</v>
      </c>
      <c r="I319">
        <v>0</v>
      </c>
      <c r="K319" t="str">
        <f>_xlfn.XLOOKUP(B319,'Vic colour ref'!$A:$A,'Vic colour ref'!$D:$D,"")</f>
        <v>00</v>
      </c>
      <c r="L319" t="str">
        <f>_xlfn.XLOOKUP(C319,'Vic colour ref'!$A:$A,'Vic colour ref'!$D:$D,"")</f>
        <v>00</v>
      </c>
      <c r="M319" t="str">
        <f>_xlfn.XLOOKUP(D319,'Vic colour ref'!$A:$A,'Vic colour ref'!$D:$D,"")</f>
        <v>00</v>
      </c>
      <c r="N319" t="str">
        <f>_xlfn.XLOOKUP(E319,'Vic colour ref'!$A:$A,'Vic colour ref'!$D:$D,"")</f>
        <v>00</v>
      </c>
      <c r="O319" t="str">
        <f>_xlfn.XLOOKUP(F319,'Vic colour ref'!$A:$A,'Vic colour ref'!$D:$D,"")</f>
        <v>01</v>
      </c>
      <c r="P319">
        <f>_xlfn.XLOOKUP(G319,'Vic colour ref'!$A:$A,'Vic colour ref'!$D:$D,"")</f>
        <v>11</v>
      </c>
      <c r="Q319" t="str">
        <f>_xlfn.XLOOKUP(H319,'Vic colour ref'!$A:$A,'Vic colour ref'!$D:$D,"")</f>
        <v>00</v>
      </c>
      <c r="R319" t="str">
        <f>_xlfn.XLOOKUP(I319,'Vic colour ref'!$A:$A,'Vic colour ref'!$D:$D,"")</f>
        <v>00</v>
      </c>
      <c r="T319" t="str">
        <f t="shared" si="84"/>
        <v>0000000001110000</v>
      </c>
      <c r="V319" s="9" t="str">
        <f t="shared" si="90"/>
        <v>00000000</v>
      </c>
      <c r="W319" s="9" t="str">
        <f t="shared" si="91"/>
        <v>01110000</v>
      </c>
      <c r="X319" s="9" t="str">
        <f t="shared" si="92"/>
        <v>00</v>
      </c>
      <c r="Y319" s="9" t="str">
        <f t="shared" si="93"/>
        <v>70</v>
      </c>
    </row>
    <row r="320" spans="1:36" x14ac:dyDescent="0.3">
      <c r="B320">
        <v>3</v>
      </c>
      <c r="C320">
        <v>3</v>
      </c>
      <c r="D320">
        <v>3</v>
      </c>
      <c r="E320">
        <v>0</v>
      </c>
      <c r="F320">
        <v>0</v>
      </c>
      <c r="G320">
        <v>3</v>
      </c>
      <c r="H320">
        <v>3</v>
      </c>
      <c r="I320">
        <v>3</v>
      </c>
      <c r="K320">
        <f>_xlfn.XLOOKUP(B320,'Vic colour ref'!$A:$A,'Vic colour ref'!$D:$D,"")</f>
        <v>11</v>
      </c>
      <c r="L320">
        <f>_xlfn.XLOOKUP(C320,'Vic colour ref'!$A:$A,'Vic colour ref'!$D:$D,"")</f>
        <v>11</v>
      </c>
      <c r="M320">
        <f>_xlfn.XLOOKUP(D320,'Vic colour ref'!$A:$A,'Vic colour ref'!$D:$D,"")</f>
        <v>11</v>
      </c>
      <c r="N320" t="str">
        <f>_xlfn.XLOOKUP(E320,'Vic colour ref'!$A:$A,'Vic colour ref'!$D:$D,"")</f>
        <v>00</v>
      </c>
      <c r="O320" t="str">
        <f>_xlfn.XLOOKUP(F320,'Vic colour ref'!$A:$A,'Vic colour ref'!$D:$D,"")</f>
        <v>00</v>
      </c>
      <c r="P320">
        <f>_xlfn.XLOOKUP(G320,'Vic colour ref'!$A:$A,'Vic colour ref'!$D:$D,"")</f>
        <v>11</v>
      </c>
      <c r="Q320">
        <f>_xlfn.XLOOKUP(H320,'Vic colour ref'!$A:$A,'Vic colour ref'!$D:$D,"")</f>
        <v>11</v>
      </c>
      <c r="R320">
        <f>_xlfn.XLOOKUP(I320,'Vic colour ref'!$A:$A,'Vic colour ref'!$D:$D,"")</f>
        <v>11</v>
      </c>
      <c r="T320" t="str">
        <f t="shared" si="84"/>
        <v>1111110000111111</v>
      </c>
      <c r="V320" s="9" t="str">
        <f t="shared" si="90"/>
        <v>11111100</v>
      </c>
      <c r="W320" s="9" t="str">
        <f t="shared" si="91"/>
        <v>00111111</v>
      </c>
      <c r="X320" s="9" t="str">
        <f t="shared" si="92"/>
        <v>FC</v>
      </c>
      <c r="Y320" s="9" t="str">
        <f t="shared" si="93"/>
        <v>3F</v>
      </c>
    </row>
    <row r="321" spans="1:36" x14ac:dyDescent="0.3">
      <c r="B321">
        <v>3</v>
      </c>
      <c r="C321">
        <v>3</v>
      </c>
      <c r="D321">
        <v>3</v>
      </c>
      <c r="E321">
        <v>0</v>
      </c>
      <c r="F321">
        <v>0</v>
      </c>
      <c r="G321">
        <v>1</v>
      </c>
      <c r="H321">
        <v>3</v>
      </c>
      <c r="I321">
        <v>3</v>
      </c>
      <c r="K321">
        <f>_xlfn.XLOOKUP(B321,'Vic colour ref'!$A:$A,'Vic colour ref'!$D:$D,"")</f>
        <v>11</v>
      </c>
      <c r="L321">
        <f>_xlfn.XLOOKUP(C321,'Vic colour ref'!$A:$A,'Vic colour ref'!$D:$D,"")</f>
        <v>11</v>
      </c>
      <c r="M321">
        <f>_xlfn.XLOOKUP(D321,'Vic colour ref'!$A:$A,'Vic colour ref'!$D:$D,"")</f>
        <v>11</v>
      </c>
      <c r="N321" t="str">
        <f>_xlfn.XLOOKUP(E321,'Vic colour ref'!$A:$A,'Vic colour ref'!$D:$D,"")</f>
        <v>00</v>
      </c>
      <c r="O321" t="str">
        <f>_xlfn.XLOOKUP(F321,'Vic colour ref'!$A:$A,'Vic colour ref'!$D:$D,"")</f>
        <v>00</v>
      </c>
      <c r="P321" t="str">
        <f>_xlfn.XLOOKUP(G321,'Vic colour ref'!$A:$A,'Vic colour ref'!$D:$D,"")</f>
        <v>01</v>
      </c>
      <c r="Q321">
        <f>_xlfn.XLOOKUP(H321,'Vic colour ref'!$A:$A,'Vic colour ref'!$D:$D,"")</f>
        <v>11</v>
      </c>
      <c r="R321">
        <f>_xlfn.XLOOKUP(I321,'Vic colour ref'!$A:$A,'Vic colour ref'!$D:$D,"")</f>
        <v>11</v>
      </c>
      <c r="T321" t="str">
        <f t="shared" si="84"/>
        <v>1111110000011111</v>
      </c>
      <c r="V321" s="9" t="str">
        <f t="shared" si="90"/>
        <v>11111100</v>
      </c>
      <c r="W321" s="9" t="str">
        <f t="shared" si="91"/>
        <v>00011111</v>
      </c>
      <c r="X321" s="9" t="str">
        <f t="shared" si="92"/>
        <v>FC</v>
      </c>
      <c r="Y321" s="9" t="str">
        <f t="shared" si="93"/>
        <v>1F</v>
      </c>
    </row>
    <row r="322" spans="1:36" x14ac:dyDescent="0.3"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1</v>
      </c>
      <c r="I322">
        <v>1</v>
      </c>
      <c r="K322" t="str">
        <f>_xlfn.XLOOKUP(B322,'Vic colour ref'!$A:$A,'Vic colour ref'!$D:$D,"")</f>
        <v>01</v>
      </c>
      <c r="L322" t="str">
        <f>_xlfn.XLOOKUP(C322,'Vic colour ref'!$A:$A,'Vic colour ref'!$D:$D,"")</f>
        <v>01</v>
      </c>
      <c r="M322" t="str">
        <f>_xlfn.XLOOKUP(D322,'Vic colour ref'!$A:$A,'Vic colour ref'!$D:$D,"")</f>
        <v>01</v>
      </c>
      <c r="N322" t="str">
        <f>_xlfn.XLOOKUP(E322,'Vic colour ref'!$A:$A,'Vic colour ref'!$D:$D,"")</f>
        <v>00</v>
      </c>
      <c r="O322" t="str">
        <f>_xlfn.XLOOKUP(F322,'Vic colour ref'!$A:$A,'Vic colour ref'!$D:$D,"")</f>
        <v>00</v>
      </c>
      <c r="P322" t="str">
        <f>_xlfn.XLOOKUP(G322,'Vic colour ref'!$A:$A,'Vic colour ref'!$D:$D,"")</f>
        <v>01</v>
      </c>
      <c r="Q322" t="str">
        <f>_xlfn.XLOOKUP(H322,'Vic colour ref'!$A:$A,'Vic colour ref'!$D:$D,"")</f>
        <v>01</v>
      </c>
      <c r="R322" t="str">
        <f>_xlfn.XLOOKUP(I322,'Vic colour ref'!$A:$A,'Vic colour ref'!$D:$D,"")</f>
        <v>01</v>
      </c>
      <c r="T322" t="str">
        <f t="shared" si="84"/>
        <v>0101010000010101</v>
      </c>
      <c r="V322" s="9" t="str">
        <f t="shared" si="90"/>
        <v>01010100</v>
      </c>
      <c r="W322" s="9" t="str">
        <f t="shared" si="91"/>
        <v>00010101</v>
      </c>
      <c r="X322" s="9" t="str">
        <f t="shared" si="92"/>
        <v>54</v>
      </c>
      <c r="Y322" s="9" t="str">
        <f t="shared" si="93"/>
        <v>15</v>
      </c>
    </row>
    <row r="323" spans="1:36" x14ac:dyDescent="0.3">
      <c r="B323">
        <v>0</v>
      </c>
      <c r="C323">
        <v>0</v>
      </c>
      <c r="D323">
        <v>3</v>
      </c>
      <c r="E323">
        <v>1</v>
      </c>
      <c r="F323">
        <v>0</v>
      </c>
      <c r="G323">
        <v>0</v>
      </c>
      <c r="H323">
        <v>0</v>
      </c>
      <c r="I323">
        <v>0</v>
      </c>
      <c r="K323" t="str">
        <f>_xlfn.XLOOKUP(B323,'Vic colour ref'!$A:$A,'Vic colour ref'!$D:$D,"")</f>
        <v>00</v>
      </c>
      <c r="L323" t="str">
        <f>_xlfn.XLOOKUP(C323,'Vic colour ref'!$A:$A,'Vic colour ref'!$D:$D,"")</f>
        <v>00</v>
      </c>
      <c r="M323">
        <f>_xlfn.XLOOKUP(D323,'Vic colour ref'!$A:$A,'Vic colour ref'!$D:$D,"")</f>
        <v>11</v>
      </c>
      <c r="N323" t="str">
        <f>_xlfn.XLOOKUP(E323,'Vic colour ref'!$A:$A,'Vic colour ref'!$D:$D,"")</f>
        <v>01</v>
      </c>
      <c r="O323" t="str">
        <f>_xlfn.XLOOKUP(F323,'Vic colour ref'!$A:$A,'Vic colour ref'!$D:$D,"")</f>
        <v>00</v>
      </c>
      <c r="P323" t="str">
        <f>_xlfn.XLOOKUP(G323,'Vic colour ref'!$A:$A,'Vic colour ref'!$D:$D,"")</f>
        <v>00</v>
      </c>
      <c r="Q323" t="str">
        <f>_xlfn.XLOOKUP(H323,'Vic colour ref'!$A:$A,'Vic colour ref'!$D:$D,"")</f>
        <v>00</v>
      </c>
      <c r="R323" t="str">
        <f>_xlfn.XLOOKUP(I323,'Vic colour ref'!$A:$A,'Vic colour ref'!$D:$D,"")</f>
        <v>00</v>
      </c>
      <c r="T323" t="str">
        <f t="shared" si="84"/>
        <v>0000110100000000</v>
      </c>
      <c r="V323" s="10" t="str">
        <f t="shared" si="90"/>
        <v>00001101</v>
      </c>
      <c r="W323" s="10" t="str">
        <f t="shared" si="91"/>
        <v>00000000</v>
      </c>
      <c r="X323" s="10" t="str">
        <f t="shared" si="92"/>
        <v>0D</v>
      </c>
      <c r="Y323" s="10" t="str">
        <f t="shared" si="93"/>
        <v>00</v>
      </c>
    </row>
    <row r="324" spans="1:36" x14ac:dyDescent="0.3">
      <c r="A324" t="s">
        <v>520</v>
      </c>
      <c r="AJ324" t="str">
        <f>";"&amp;PROPER(A324)</f>
        <v>;Magic Wall 4</v>
      </c>
    </row>
    <row r="325" spans="1:36" x14ac:dyDescent="0.3">
      <c r="B325">
        <v>0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0</v>
      </c>
      <c r="K325" t="str">
        <f>_xlfn.XLOOKUP(B325,'Vic colour ref'!$A:$A,'Vic colour ref'!$D:$D,"")</f>
        <v>00</v>
      </c>
      <c r="L325">
        <f>_xlfn.XLOOKUP(C325,'Vic colour ref'!$A:$A,'Vic colour ref'!$D:$D,"")</f>
        <v>11</v>
      </c>
      <c r="M325">
        <f>_xlfn.XLOOKUP(D325,'Vic colour ref'!$A:$A,'Vic colour ref'!$D:$D,"")</f>
        <v>11</v>
      </c>
      <c r="N325">
        <f>_xlfn.XLOOKUP(E325,'Vic colour ref'!$A:$A,'Vic colour ref'!$D:$D,"")</f>
        <v>11</v>
      </c>
      <c r="O325">
        <f>_xlfn.XLOOKUP(F325,'Vic colour ref'!$A:$A,'Vic colour ref'!$D:$D,"")</f>
        <v>11</v>
      </c>
      <c r="P325">
        <f>_xlfn.XLOOKUP(G325,'Vic colour ref'!$A:$A,'Vic colour ref'!$D:$D,"")</f>
        <v>11</v>
      </c>
      <c r="Q325">
        <f>_xlfn.XLOOKUP(H325,'Vic colour ref'!$A:$A,'Vic colour ref'!$D:$D,"")</f>
        <v>11</v>
      </c>
      <c r="R325" t="str">
        <f>_xlfn.XLOOKUP(I325,'Vic colour ref'!$A:$A,'Vic colour ref'!$D:$D,"")</f>
        <v>00</v>
      </c>
      <c r="T325" t="str">
        <f t="shared" si="84"/>
        <v>0011111111111100</v>
      </c>
      <c r="V325" s="8" t="str">
        <f>LEFT(T325,8)</f>
        <v>00111111</v>
      </c>
      <c r="W325" s="8" t="str">
        <f>RIGHT(T325,8)</f>
        <v>11111100</v>
      </c>
      <c r="X325" s="8" t="str">
        <f>BIN2HEX(V325,2)</f>
        <v>3F</v>
      </c>
      <c r="Y325" s="8" t="str">
        <f>BIN2HEX(W325,2)</f>
        <v>FC</v>
      </c>
      <c r="AA325" t="str" cm="1">
        <f t="array" ref="AA325:AH325">TRANSPOSE(X325:X332)</f>
        <v>3F</v>
      </c>
      <c r="AB325" t="str">
        <v>1F</v>
      </c>
      <c r="AC325" t="str">
        <v>15</v>
      </c>
      <c r="AD325" t="str">
        <v>00</v>
      </c>
      <c r="AE325" t="str">
        <v>FC</v>
      </c>
      <c r="AF325" t="str">
        <v>FC</v>
      </c>
      <c r="AG325" t="str">
        <v>54</v>
      </c>
      <c r="AH325" t="str">
        <v>D0</v>
      </c>
      <c r="AJ325" t="str">
        <f>LOWER("!byte $"&amp;AA325&amp;", $"&amp;AB325&amp;", $"&amp;AC325&amp;", $"&amp;AD325&amp;", $"&amp;AE325&amp;", $"&amp;AF325&amp;", $"&amp;AG325&amp;", $"&amp;AH325)</f>
        <v>!byte $3f, $1f, $15, $00, $fc, $fc, $54, $d0</v>
      </c>
    </row>
    <row r="326" spans="1:36" x14ac:dyDescent="0.3">
      <c r="B326">
        <v>0</v>
      </c>
      <c r="C326">
        <v>1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0</v>
      </c>
      <c r="K326" t="str">
        <f>_xlfn.XLOOKUP(B326,'Vic colour ref'!$A:$A,'Vic colour ref'!$D:$D,"")</f>
        <v>00</v>
      </c>
      <c r="L326" t="str">
        <f>_xlfn.XLOOKUP(C326,'Vic colour ref'!$A:$A,'Vic colour ref'!$D:$D,"")</f>
        <v>01</v>
      </c>
      <c r="M326">
        <f>_xlfn.XLOOKUP(D326,'Vic colour ref'!$A:$A,'Vic colour ref'!$D:$D,"")</f>
        <v>11</v>
      </c>
      <c r="N326">
        <f>_xlfn.XLOOKUP(E326,'Vic colour ref'!$A:$A,'Vic colour ref'!$D:$D,"")</f>
        <v>11</v>
      </c>
      <c r="O326">
        <f>_xlfn.XLOOKUP(F326,'Vic colour ref'!$A:$A,'Vic colour ref'!$D:$D,"")</f>
        <v>11</v>
      </c>
      <c r="P326">
        <f>_xlfn.XLOOKUP(G326,'Vic colour ref'!$A:$A,'Vic colour ref'!$D:$D,"")</f>
        <v>11</v>
      </c>
      <c r="Q326">
        <f>_xlfn.XLOOKUP(H326,'Vic colour ref'!$A:$A,'Vic colour ref'!$D:$D,"")</f>
        <v>11</v>
      </c>
      <c r="R326" t="str">
        <f>_xlfn.XLOOKUP(I326,'Vic colour ref'!$A:$A,'Vic colour ref'!$D:$D,"")</f>
        <v>00</v>
      </c>
      <c r="T326" t="str">
        <f t="shared" si="84"/>
        <v>0001111111111100</v>
      </c>
      <c r="V326" s="9" t="str">
        <f t="shared" ref="V326:V340" si="95">LEFT(T326,8)</f>
        <v>00011111</v>
      </c>
      <c r="W326" s="9" t="str">
        <f t="shared" ref="W326:W340" si="96">RIGHT(T326,8)</f>
        <v>11111100</v>
      </c>
      <c r="X326" s="9" t="str">
        <f t="shared" ref="X326:X340" si="97">BIN2HEX(V326,2)</f>
        <v>1F</v>
      </c>
      <c r="Y326" s="9" t="str">
        <f t="shared" ref="Y326:Y340" si="98">BIN2HEX(W326,2)</f>
        <v>FC</v>
      </c>
      <c r="AA326" t="str" cm="1">
        <f t="array" ref="AA326:AH326">TRANSPOSE(Y325:Y332)</f>
        <v>FC</v>
      </c>
      <c r="AB326" t="str">
        <v>FC</v>
      </c>
      <c r="AC326" t="str">
        <v>54</v>
      </c>
      <c r="AD326" t="str">
        <v>07</v>
      </c>
      <c r="AE326" t="str">
        <v>3F</v>
      </c>
      <c r="AF326" t="str">
        <v>1F</v>
      </c>
      <c r="AG326" t="str">
        <v>15</v>
      </c>
      <c r="AH326" t="str">
        <v>00</v>
      </c>
      <c r="AJ326" t="str">
        <f t="shared" ref="AJ326:AJ328" si="99">LOWER("!byte $"&amp;AA326&amp;", $"&amp;AB326&amp;", $"&amp;AC326&amp;", $"&amp;AD326&amp;", $"&amp;AE326&amp;", $"&amp;AF326&amp;", $"&amp;AG326&amp;", $"&amp;AH326)</f>
        <v>!byte $fc, $fc, $54, $07, $3f, $1f, $15, $00</v>
      </c>
    </row>
    <row r="327" spans="1:36" x14ac:dyDescent="0.3">
      <c r="B327">
        <v>0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</v>
      </c>
      <c r="K327" t="str">
        <f>_xlfn.XLOOKUP(B327,'Vic colour ref'!$A:$A,'Vic colour ref'!$D:$D,"")</f>
        <v>00</v>
      </c>
      <c r="L327" t="str">
        <f>_xlfn.XLOOKUP(C327,'Vic colour ref'!$A:$A,'Vic colour ref'!$D:$D,"")</f>
        <v>01</v>
      </c>
      <c r="M327" t="str">
        <f>_xlfn.XLOOKUP(D327,'Vic colour ref'!$A:$A,'Vic colour ref'!$D:$D,"")</f>
        <v>01</v>
      </c>
      <c r="N327" t="str">
        <f>_xlfn.XLOOKUP(E327,'Vic colour ref'!$A:$A,'Vic colour ref'!$D:$D,"")</f>
        <v>01</v>
      </c>
      <c r="O327" t="str">
        <f>_xlfn.XLOOKUP(F327,'Vic colour ref'!$A:$A,'Vic colour ref'!$D:$D,"")</f>
        <v>01</v>
      </c>
      <c r="P327" t="str">
        <f>_xlfn.XLOOKUP(G327,'Vic colour ref'!$A:$A,'Vic colour ref'!$D:$D,"")</f>
        <v>01</v>
      </c>
      <c r="Q327" t="str">
        <f>_xlfn.XLOOKUP(H327,'Vic colour ref'!$A:$A,'Vic colour ref'!$D:$D,"")</f>
        <v>01</v>
      </c>
      <c r="R327" t="str">
        <f>_xlfn.XLOOKUP(I327,'Vic colour ref'!$A:$A,'Vic colour ref'!$D:$D,"")</f>
        <v>00</v>
      </c>
      <c r="T327" t="str">
        <f t="shared" si="84"/>
        <v>0001010101010100</v>
      </c>
      <c r="V327" s="9" t="str">
        <f t="shared" si="95"/>
        <v>00010101</v>
      </c>
      <c r="W327" s="9" t="str">
        <f t="shared" si="96"/>
        <v>01010100</v>
      </c>
      <c r="X327" s="9" t="str">
        <f t="shared" si="97"/>
        <v>15</v>
      </c>
      <c r="Y327" s="9" t="str">
        <f t="shared" si="98"/>
        <v>54</v>
      </c>
      <c r="AA327" t="str" cm="1">
        <f t="array" ref="AA327:AH327">TRANSPOSE(X333:X340)</f>
        <v>3F</v>
      </c>
      <c r="AB327" t="str">
        <v>1F</v>
      </c>
      <c r="AC327" t="str">
        <v>15</v>
      </c>
      <c r="AD327" t="str">
        <v>00</v>
      </c>
      <c r="AE327" t="str">
        <v>FC</v>
      </c>
      <c r="AF327" t="str">
        <v>FC</v>
      </c>
      <c r="AG327" t="str">
        <v>54</v>
      </c>
      <c r="AH327" t="str">
        <v>D0</v>
      </c>
      <c r="AJ327" t="str">
        <f t="shared" si="99"/>
        <v>!byte $3f, $1f, $15, $00, $fc, $fc, $54, $d0</v>
      </c>
    </row>
    <row r="328" spans="1:36" x14ac:dyDescent="0.3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3</v>
      </c>
      <c r="K328" t="str">
        <f>_xlfn.XLOOKUP(B328,'Vic colour ref'!$A:$A,'Vic colour ref'!$D:$D,"")</f>
        <v>00</v>
      </c>
      <c r="L328" t="str">
        <f>_xlfn.XLOOKUP(C328,'Vic colour ref'!$A:$A,'Vic colour ref'!$D:$D,"")</f>
        <v>00</v>
      </c>
      <c r="M328" t="str">
        <f>_xlfn.XLOOKUP(D328,'Vic colour ref'!$A:$A,'Vic colour ref'!$D:$D,"")</f>
        <v>00</v>
      </c>
      <c r="N328" t="str">
        <f>_xlfn.XLOOKUP(E328,'Vic colour ref'!$A:$A,'Vic colour ref'!$D:$D,"")</f>
        <v>00</v>
      </c>
      <c r="O328" t="str">
        <f>_xlfn.XLOOKUP(F328,'Vic colour ref'!$A:$A,'Vic colour ref'!$D:$D,"")</f>
        <v>00</v>
      </c>
      <c r="P328" t="str">
        <f>_xlfn.XLOOKUP(G328,'Vic colour ref'!$A:$A,'Vic colour ref'!$D:$D,"")</f>
        <v>00</v>
      </c>
      <c r="Q328" t="str">
        <f>_xlfn.XLOOKUP(H328,'Vic colour ref'!$A:$A,'Vic colour ref'!$D:$D,"")</f>
        <v>01</v>
      </c>
      <c r="R328">
        <f>_xlfn.XLOOKUP(I328,'Vic colour ref'!$A:$A,'Vic colour ref'!$D:$D,"")</f>
        <v>11</v>
      </c>
      <c r="T328" t="str">
        <f t="shared" si="84"/>
        <v>0000000000000111</v>
      </c>
      <c r="V328" s="9" t="str">
        <f t="shared" si="95"/>
        <v>00000000</v>
      </c>
      <c r="W328" s="9" t="str">
        <f t="shared" si="96"/>
        <v>00000111</v>
      </c>
      <c r="X328" s="9" t="str">
        <f t="shared" si="97"/>
        <v>00</v>
      </c>
      <c r="Y328" s="9" t="str">
        <f t="shared" si="98"/>
        <v>07</v>
      </c>
      <c r="AA328" t="str" cm="1">
        <f t="array" ref="AA328:AH328">TRANSPOSE(Y333:Y340)</f>
        <v>FC</v>
      </c>
      <c r="AB328" t="str">
        <v>FC</v>
      </c>
      <c r="AC328" t="str">
        <v>54</v>
      </c>
      <c r="AD328" t="str">
        <v>07</v>
      </c>
      <c r="AE328" t="str">
        <v>3F</v>
      </c>
      <c r="AF328" t="str">
        <v>1F</v>
      </c>
      <c r="AG328" t="str">
        <v>15</v>
      </c>
      <c r="AH328" t="str">
        <v>00</v>
      </c>
      <c r="AJ328" t="str">
        <f t="shared" si="99"/>
        <v>!byte $fc, $fc, $54, $07, $3f, $1f, $15, $00</v>
      </c>
    </row>
    <row r="329" spans="1:36" x14ac:dyDescent="0.3">
      <c r="B329">
        <v>3</v>
      </c>
      <c r="C329">
        <v>3</v>
      </c>
      <c r="D329">
        <v>3</v>
      </c>
      <c r="E329">
        <v>0</v>
      </c>
      <c r="F329">
        <v>0</v>
      </c>
      <c r="G329">
        <v>3</v>
      </c>
      <c r="H329">
        <v>3</v>
      </c>
      <c r="I329">
        <v>3</v>
      </c>
      <c r="K329">
        <f>_xlfn.XLOOKUP(B329,'Vic colour ref'!$A:$A,'Vic colour ref'!$D:$D,"")</f>
        <v>11</v>
      </c>
      <c r="L329">
        <f>_xlfn.XLOOKUP(C329,'Vic colour ref'!$A:$A,'Vic colour ref'!$D:$D,"")</f>
        <v>11</v>
      </c>
      <c r="M329">
        <f>_xlfn.XLOOKUP(D329,'Vic colour ref'!$A:$A,'Vic colour ref'!$D:$D,"")</f>
        <v>11</v>
      </c>
      <c r="N329" t="str">
        <f>_xlfn.XLOOKUP(E329,'Vic colour ref'!$A:$A,'Vic colour ref'!$D:$D,"")</f>
        <v>00</v>
      </c>
      <c r="O329" t="str">
        <f>_xlfn.XLOOKUP(F329,'Vic colour ref'!$A:$A,'Vic colour ref'!$D:$D,"")</f>
        <v>00</v>
      </c>
      <c r="P329">
        <f>_xlfn.XLOOKUP(G329,'Vic colour ref'!$A:$A,'Vic colour ref'!$D:$D,"")</f>
        <v>11</v>
      </c>
      <c r="Q329">
        <f>_xlfn.XLOOKUP(H329,'Vic colour ref'!$A:$A,'Vic colour ref'!$D:$D,"")</f>
        <v>11</v>
      </c>
      <c r="R329">
        <f>_xlfn.XLOOKUP(I329,'Vic colour ref'!$A:$A,'Vic colour ref'!$D:$D,"")</f>
        <v>11</v>
      </c>
      <c r="T329" t="str">
        <f t="shared" si="84"/>
        <v>1111110000111111</v>
      </c>
      <c r="V329" s="9" t="str">
        <f t="shared" si="95"/>
        <v>11111100</v>
      </c>
      <c r="W329" s="9" t="str">
        <f t="shared" si="96"/>
        <v>00111111</v>
      </c>
      <c r="X329" s="9" t="str">
        <f t="shared" si="97"/>
        <v>FC</v>
      </c>
      <c r="Y329" s="9" t="str">
        <f t="shared" si="98"/>
        <v>3F</v>
      </c>
    </row>
    <row r="330" spans="1:36" x14ac:dyDescent="0.3">
      <c r="B330">
        <v>3</v>
      </c>
      <c r="C330">
        <v>3</v>
      </c>
      <c r="D330">
        <v>3</v>
      </c>
      <c r="E330">
        <v>0</v>
      </c>
      <c r="F330">
        <v>0</v>
      </c>
      <c r="G330">
        <v>1</v>
      </c>
      <c r="H330">
        <v>3</v>
      </c>
      <c r="I330">
        <v>3</v>
      </c>
      <c r="K330">
        <f>_xlfn.XLOOKUP(B330,'Vic colour ref'!$A:$A,'Vic colour ref'!$D:$D,"")</f>
        <v>11</v>
      </c>
      <c r="L330">
        <f>_xlfn.XLOOKUP(C330,'Vic colour ref'!$A:$A,'Vic colour ref'!$D:$D,"")</f>
        <v>11</v>
      </c>
      <c r="M330">
        <f>_xlfn.XLOOKUP(D330,'Vic colour ref'!$A:$A,'Vic colour ref'!$D:$D,"")</f>
        <v>11</v>
      </c>
      <c r="N330" t="str">
        <f>_xlfn.XLOOKUP(E330,'Vic colour ref'!$A:$A,'Vic colour ref'!$D:$D,"")</f>
        <v>00</v>
      </c>
      <c r="O330" t="str">
        <f>_xlfn.XLOOKUP(F330,'Vic colour ref'!$A:$A,'Vic colour ref'!$D:$D,"")</f>
        <v>00</v>
      </c>
      <c r="P330" t="str">
        <f>_xlfn.XLOOKUP(G330,'Vic colour ref'!$A:$A,'Vic colour ref'!$D:$D,"")</f>
        <v>01</v>
      </c>
      <c r="Q330">
        <f>_xlfn.XLOOKUP(H330,'Vic colour ref'!$A:$A,'Vic colour ref'!$D:$D,"")</f>
        <v>11</v>
      </c>
      <c r="R330">
        <f>_xlfn.XLOOKUP(I330,'Vic colour ref'!$A:$A,'Vic colour ref'!$D:$D,"")</f>
        <v>11</v>
      </c>
      <c r="T330" t="str">
        <f t="shared" si="84"/>
        <v>1111110000011111</v>
      </c>
      <c r="V330" s="9" t="str">
        <f t="shared" si="95"/>
        <v>11111100</v>
      </c>
      <c r="W330" s="9" t="str">
        <f t="shared" si="96"/>
        <v>00011111</v>
      </c>
      <c r="X330" s="9" t="str">
        <f t="shared" si="97"/>
        <v>FC</v>
      </c>
      <c r="Y330" s="9" t="str">
        <f t="shared" si="98"/>
        <v>1F</v>
      </c>
    </row>
    <row r="331" spans="1:36" x14ac:dyDescent="0.3">
      <c r="B331">
        <v>1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1</v>
      </c>
      <c r="K331" t="str">
        <f>_xlfn.XLOOKUP(B331,'Vic colour ref'!$A:$A,'Vic colour ref'!$D:$D,"")</f>
        <v>01</v>
      </c>
      <c r="L331" t="str">
        <f>_xlfn.XLOOKUP(C331,'Vic colour ref'!$A:$A,'Vic colour ref'!$D:$D,"")</f>
        <v>01</v>
      </c>
      <c r="M331" t="str">
        <f>_xlfn.XLOOKUP(D331,'Vic colour ref'!$A:$A,'Vic colour ref'!$D:$D,"")</f>
        <v>01</v>
      </c>
      <c r="N331" t="str">
        <f>_xlfn.XLOOKUP(E331,'Vic colour ref'!$A:$A,'Vic colour ref'!$D:$D,"")</f>
        <v>00</v>
      </c>
      <c r="O331" t="str">
        <f>_xlfn.XLOOKUP(F331,'Vic colour ref'!$A:$A,'Vic colour ref'!$D:$D,"")</f>
        <v>00</v>
      </c>
      <c r="P331" t="str">
        <f>_xlfn.XLOOKUP(G331,'Vic colour ref'!$A:$A,'Vic colour ref'!$D:$D,"")</f>
        <v>01</v>
      </c>
      <c r="Q331" t="str">
        <f>_xlfn.XLOOKUP(H331,'Vic colour ref'!$A:$A,'Vic colour ref'!$D:$D,"")</f>
        <v>01</v>
      </c>
      <c r="R331" t="str">
        <f>_xlfn.XLOOKUP(I331,'Vic colour ref'!$A:$A,'Vic colour ref'!$D:$D,"")</f>
        <v>01</v>
      </c>
      <c r="T331" t="str">
        <f t="shared" si="84"/>
        <v>0101010000010101</v>
      </c>
      <c r="V331" s="9" t="str">
        <f t="shared" si="95"/>
        <v>01010100</v>
      </c>
      <c r="W331" s="9" t="str">
        <f t="shared" si="96"/>
        <v>00010101</v>
      </c>
      <c r="X331" s="9" t="str">
        <f t="shared" si="97"/>
        <v>54</v>
      </c>
      <c r="Y331" s="9" t="str">
        <f t="shared" si="98"/>
        <v>15</v>
      </c>
    </row>
    <row r="332" spans="1:36" x14ac:dyDescent="0.3"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K332">
        <f>_xlfn.XLOOKUP(B332,'Vic colour ref'!$A:$A,'Vic colour ref'!$D:$D,"")</f>
        <v>11</v>
      </c>
      <c r="L332" t="str">
        <f>_xlfn.XLOOKUP(C332,'Vic colour ref'!$A:$A,'Vic colour ref'!$D:$D,"")</f>
        <v>01</v>
      </c>
      <c r="M332" t="str">
        <f>_xlfn.XLOOKUP(D332,'Vic colour ref'!$A:$A,'Vic colour ref'!$D:$D,"")</f>
        <v>00</v>
      </c>
      <c r="N332" t="str">
        <f>_xlfn.XLOOKUP(E332,'Vic colour ref'!$A:$A,'Vic colour ref'!$D:$D,"")</f>
        <v>00</v>
      </c>
      <c r="O332" t="str">
        <f>_xlfn.XLOOKUP(F332,'Vic colour ref'!$A:$A,'Vic colour ref'!$D:$D,"")</f>
        <v>00</v>
      </c>
      <c r="P332" t="str">
        <f>_xlfn.XLOOKUP(G332,'Vic colour ref'!$A:$A,'Vic colour ref'!$D:$D,"")</f>
        <v>00</v>
      </c>
      <c r="Q332" t="str">
        <f>_xlfn.XLOOKUP(H332,'Vic colour ref'!$A:$A,'Vic colour ref'!$D:$D,"")</f>
        <v>00</v>
      </c>
      <c r="R332" t="str">
        <f>_xlfn.XLOOKUP(I332,'Vic colour ref'!$A:$A,'Vic colour ref'!$D:$D,"")</f>
        <v>00</v>
      </c>
      <c r="T332" t="str">
        <f t="shared" si="84"/>
        <v>1101000000000000</v>
      </c>
      <c r="V332" s="10" t="str">
        <f t="shared" si="95"/>
        <v>11010000</v>
      </c>
      <c r="W332" s="10" t="str">
        <f t="shared" si="96"/>
        <v>00000000</v>
      </c>
      <c r="X332" s="10" t="str">
        <f t="shared" si="97"/>
        <v>D0</v>
      </c>
      <c r="Y332" s="10" t="str">
        <f t="shared" si="98"/>
        <v>00</v>
      </c>
    </row>
    <row r="333" spans="1:36" x14ac:dyDescent="0.3">
      <c r="B333">
        <v>0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0</v>
      </c>
      <c r="K333" t="str">
        <f>_xlfn.XLOOKUP(B333,'Vic colour ref'!$A:$A,'Vic colour ref'!$D:$D,"")</f>
        <v>00</v>
      </c>
      <c r="L333">
        <f>_xlfn.XLOOKUP(C333,'Vic colour ref'!$A:$A,'Vic colour ref'!$D:$D,"")</f>
        <v>11</v>
      </c>
      <c r="M333">
        <f>_xlfn.XLOOKUP(D333,'Vic colour ref'!$A:$A,'Vic colour ref'!$D:$D,"")</f>
        <v>11</v>
      </c>
      <c r="N333">
        <f>_xlfn.XLOOKUP(E333,'Vic colour ref'!$A:$A,'Vic colour ref'!$D:$D,"")</f>
        <v>11</v>
      </c>
      <c r="O333">
        <f>_xlfn.XLOOKUP(F333,'Vic colour ref'!$A:$A,'Vic colour ref'!$D:$D,"")</f>
        <v>11</v>
      </c>
      <c r="P333">
        <f>_xlfn.XLOOKUP(G333,'Vic colour ref'!$A:$A,'Vic colour ref'!$D:$D,"")</f>
        <v>11</v>
      </c>
      <c r="Q333">
        <f>_xlfn.XLOOKUP(H333,'Vic colour ref'!$A:$A,'Vic colour ref'!$D:$D,"")</f>
        <v>11</v>
      </c>
      <c r="R333" t="str">
        <f>_xlfn.XLOOKUP(I333,'Vic colour ref'!$A:$A,'Vic colour ref'!$D:$D,"")</f>
        <v>00</v>
      </c>
      <c r="T333" t="str">
        <f t="shared" si="84"/>
        <v>0011111111111100</v>
      </c>
      <c r="V333" s="8" t="str">
        <f t="shared" si="95"/>
        <v>00111111</v>
      </c>
      <c r="W333" s="8" t="str">
        <f t="shared" si="96"/>
        <v>11111100</v>
      </c>
      <c r="X333" s="8" t="str">
        <f t="shared" si="97"/>
        <v>3F</v>
      </c>
      <c r="Y333" s="8" t="str">
        <f t="shared" si="98"/>
        <v>FC</v>
      </c>
    </row>
    <row r="334" spans="1:36" x14ac:dyDescent="0.3">
      <c r="B334">
        <v>0</v>
      </c>
      <c r="C334">
        <v>1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0</v>
      </c>
      <c r="K334" t="str">
        <f>_xlfn.XLOOKUP(B334,'Vic colour ref'!$A:$A,'Vic colour ref'!$D:$D,"")</f>
        <v>00</v>
      </c>
      <c r="L334" t="str">
        <f>_xlfn.XLOOKUP(C334,'Vic colour ref'!$A:$A,'Vic colour ref'!$D:$D,"")</f>
        <v>01</v>
      </c>
      <c r="M334">
        <f>_xlfn.XLOOKUP(D334,'Vic colour ref'!$A:$A,'Vic colour ref'!$D:$D,"")</f>
        <v>11</v>
      </c>
      <c r="N334">
        <f>_xlfn.XLOOKUP(E334,'Vic colour ref'!$A:$A,'Vic colour ref'!$D:$D,"")</f>
        <v>11</v>
      </c>
      <c r="O334">
        <f>_xlfn.XLOOKUP(F334,'Vic colour ref'!$A:$A,'Vic colour ref'!$D:$D,"")</f>
        <v>11</v>
      </c>
      <c r="P334">
        <f>_xlfn.XLOOKUP(G334,'Vic colour ref'!$A:$A,'Vic colour ref'!$D:$D,"")</f>
        <v>11</v>
      </c>
      <c r="Q334">
        <f>_xlfn.XLOOKUP(H334,'Vic colour ref'!$A:$A,'Vic colour ref'!$D:$D,"")</f>
        <v>11</v>
      </c>
      <c r="R334" t="str">
        <f>_xlfn.XLOOKUP(I334,'Vic colour ref'!$A:$A,'Vic colour ref'!$D:$D,"")</f>
        <v>00</v>
      </c>
      <c r="T334" t="str">
        <f t="shared" si="84"/>
        <v>0001111111111100</v>
      </c>
      <c r="V334" s="9" t="str">
        <f t="shared" si="95"/>
        <v>00011111</v>
      </c>
      <c r="W334" s="9" t="str">
        <f t="shared" si="96"/>
        <v>11111100</v>
      </c>
      <c r="X334" s="9" t="str">
        <f t="shared" si="97"/>
        <v>1F</v>
      </c>
      <c r="Y334" s="9" t="str">
        <f t="shared" si="98"/>
        <v>FC</v>
      </c>
    </row>
    <row r="335" spans="1:36" x14ac:dyDescent="0.3"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K335" t="str">
        <f>_xlfn.XLOOKUP(B335,'Vic colour ref'!$A:$A,'Vic colour ref'!$D:$D,"")</f>
        <v>00</v>
      </c>
      <c r="L335" t="str">
        <f>_xlfn.XLOOKUP(C335,'Vic colour ref'!$A:$A,'Vic colour ref'!$D:$D,"")</f>
        <v>01</v>
      </c>
      <c r="M335" t="str">
        <f>_xlfn.XLOOKUP(D335,'Vic colour ref'!$A:$A,'Vic colour ref'!$D:$D,"")</f>
        <v>01</v>
      </c>
      <c r="N335" t="str">
        <f>_xlfn.XLOOKUP(E335,'Vic colour ref'!$A:$A,'Vic colour ref'!$D:$D,"")</f>
        <v>01</v>
      </c>
      <c r="O335" t="str">
        <f>_xlfn.XLOOKUP(F335,'Vic colour ref'!$A:$A,'Vic colour ref'!$D:$D,"")</f>
        <v>01</v>
      </c>
      <c r="P335" t="str">
        <f>_xlfn.XLOOKUP(G335,'Vic colour ref'!$A:$A,'Vic colour ref'!$D:$D,"")</f>
        <v>01</v>
      </c>
      <c r="Q335" t="str">
        <f>_xlfn.XLOOKUP(H335,'Vic colour ref'!$A:$A,'Vic colour ref'!$D:$D,"")</f>
        <v>01</v>
      </c>
      <c r="R335" t="str">
        <f>_xlfn.XLOOKUP(I335,'Vic colour ref'!$A:$A,'Vic colour ref'!$D:$D,"")</f>
        <v>00</v>
      </c>
      <c r="T335" t="str">
        <f t="shared" si="84"/>
        <v>0001010101010100</v>
      </c>
      <c r="V335" s="9" t="str">
        <f t="shared" si="95"/>
        <v>00010101</v>
      </c>
      <c r="W335" s="9" t="str">
        <f t="shared" si="96"/>
        <v>01010100</v>
      </c>
      <c r="X335" s="9" t="str">
        <f t="shared" si="97"/>
        <v>15</v>
      </c>
      <c r="Y335" s="9" t="str">
        <f t="shared" si="98"/>
        <v>54</v>
      </c>
    </row>
    <row r="336" spans="1:36" x14ac:dyDescent="0.3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3</v>
      </c>
      <c r="K336" t="str">
        <f>_xlfn.XLOOKUP(B336,'Vic colour ref'!$A:$A,'Vic colour ref'!$D:$D,"")</f>
        <v>00</v>
      </c>
      <c r="L336" t="str">
        <f>_xlfn.XLOOKUP(C336,'Vic colour ref'!$A:$A,'Vic colour ref'!$D:$D,"")</f>
        <v>00</v>
      </c>
      <c r="M336" t="str">
        <f>_xlfn.XLOOKUP(D336,'Vic colour ref'!$A:$A,'Vic colour ref'!$D:$D,"")</f>
        <v>00</v>
      </c>
      <c r="N336" t="str">
        <f>_xlfn.XLOOKUP(E336,'Vic colour ref'!$A:$A,'Vic colour ref'!$D:$D,"")</f>
        <v>00</v>
      </c>
      <c r="O336" t="str">
        <f>_xlfn.XLOOKUP(F336,'Vic colour ref'!$A:$A,'Vic colour ref'!$D:$D,"")</f>
        <v>00</v>
      </c>
      <c r="P336" t="str">
        <f>_xlfn.XLOOKUP(G336,'Vic colour ref'!$A:$A,'Vic colour ref'!$D:$D,"")</f>
        <v>00</v>
      </c>
      <c r="Q336" t="str">
        <f>_xlfn.XLOOKUP(H336,'Vic colour ref'!$A:$A,'Vic colour ref'!$D:$D,"")</f>
        <v>01</v>
      </c>
      <c r="R336">
        <f>_xlfn.XLOOKUP(I336,'Vic colour ref'!$A:$A,'Vic colour ref'!$D:$D,"")</f>
        <v>11</v>
      </c>
      <c r="T336" t="str">
        <f t="shared" si="84"/>
        <v>0000000000000111</v>
      </c>
      <c r="V336" s="9" t="str">
        <f t="shared" si="95"/>
        <v>00000000</v>
      </c>
      <c r="W336" s="9" t="str">
        <f t="shared" si="96"/>
        <v>00000111</v>
      </c>
      <c r="X336" s="9" t="str">
        <f t="shared" si="97"/>
        <v>00</v>
      </c>
      <c r="Y336" s="9" t="str">
        <f t="shared" si="98"/>
        <v>07</v>
      </c>
    </row>
    <row r="337" spans="1:36" x14ac:dyDescent="0.3">
      <c r="B337">
        <v>3</v>
      </c>
      <c r="C337">
        <v>3</v>
      </c>
      <c r="D337">
        <v>3</v>
      </c>
      <c r="E337">
        <v>0</v>
      </c>
      <c r="F337">
        <v>0</v>
      </c>
      <c r="G337">
        <v>3</v>
      </c>
      <c r="H337">
        <v>3</v>
      </c>
      <c r="I337">
        <v>3</v>
      </c>
      <c r="K337">
        <f>_xlfn.XLOOKUP(B337,'Vic colour ref'!$A:$A,'Vic colour ref'!$D:$D,"")</f>
        <v>11</v>
      </c>
      <c r="L337">
        <f>_xlfn.XLOOKUP(C337,'Vic colour ref'!$A:$A,'Vic colour ref'!$D:$D,"")</f>
        <v>11</v>
      </c>
      <c r="M337">
        <f>_xlfn.XLOOKUP(D337,'Vic colour ref'!$A:$A,'Vic colour ref'!$D:$D,"")</f>
        <v>11</v>
      </c>
      <c r="N337" t="str">
        <f>_xlfn.XLOOKUP(E337,'Vic colour ref'!$A:$A,'Vic colour ref'!$D:$D,"")</f>
        <v>00</v>
      </c>
      <c r="O337" t="str">
        <f>_xlfn.XLOOKUP(F337,'Vic colour ref'!$A:$A,'Vic colour ref'!$D:$D,"")</f>
        <v>00</v>
      </c>
      <c r="P337">
        <f>_xlfn.XLOOKUP(G337,'Vic colour ref'!$A:$A,'Vic colour ref'!$D:$D,"")</f>
        <v>11</v>
      </c>
      <c r="Q337">
        <f>_xlfn.XLOOKUP(H337,'Vic colour ref'!$A:$A,'Vic colour ref'!$D:$D,"")</f>
        <v>11</v>
      </c>
      <c r="R337">
        <f>_xlfn.XLOOKUP(I337,'Vic colour ref'!$A:$A,'Vic colour ref'!$D:$D,"")</f>
        <v>11</v>
      </c>
      <c r="T337" t="str">
        <f t="shared" si="84"/>
        <v>1111110000111111</v>
      </c>
      <c r="V337" s="9" t="str">
        <f t="shared" si="95"/>
        <v>11111100</v>
      </c>
      <c r="W337" s="9" t="str">
        <f t="shared" si="96"/>
        <v>00111111</v>
      </c>
      <c r="X337" s="9" t="str">
        <f t="shared" si="97"/>
        <v>FC</v>
      </c>
      <c r="Y337" s="9" t="str">
        <f t="shared" si="98"/>
        <v>3F</v>
      </c>
    </row>
    <row r="338" spans="1:36" x14ac:dyDescent="0.3">
      <c r="B338">
        <v>3</v>
      </c>
      <c r="C338">
        <v>3</v>
      </c>
      <c r="D338">
        <v>3</v>
      </c>
      <c r="E338">
        <v>0</v>
      </c>
      <c r="F338">
        <v>0</v>
      </c>
      <c r="G338">
        <v>1</v>
      </c>
      <c r="H338">
        <v>3</v>
      </c>
      <c r="I338">
        <v>3</v>
      </c>
      <c r="K338">
        <f>_xlfn.XLOOKUP(B338,'Vic colour ref'!$A:$A,'Vic colour ref'!$D:$D,"")</f>
        <v>11</v>
      </c>
      <c r="L338">
        <f>_xlfn.XLOOKUP(C338,'Vic colour ref'!$A:$A,'Vic colour ref'!$D:$D,"")</f>
        <v>11</v>
      </c>
      <c r="M338">
        <f>_xlfn.XLOOKUP(D338,'Vic colour ref'!$A:$A,'Vic colour ref'!$D:$D,"")</f>
        <v>11</v>
      </c>
      <c r="N338" t="str">
        <f>_xlfn.XLOOKUP(E338,'Vic colour ref'!$A:$A,'Vic colour ref'!$D:$D,"")</f>
        <v>00</v>
      </c>
      <c r="O338" t="str">
        <f>_xlfn.XLOOKUP(F338,'Vic colour ref'!$A:$A,'Vic colour ref'!$D:$D,"")</f>
        <v>00</v>
      </c>
      <c r="P338" t="str">
        <f>_xlfn.XLOOKUP(G338,'Vic colour ref'!$A:$A,'Vic colour ref'!$D:$D,"")</f>
        <v>01</v>
      </c>
      <c r="Q338">
        <f>_xlfn.XLOOKUP(H338,'Vic colour ref'!$A:$A,'Vic colour ref'!$D:$D,"")</f>
        <v>11</v>
      </c>
      <c r="R338">
        <f>_xlfn.XLOOKUP(I338,'Vic colour ref'!$A:$A,'Vic colour ref'!$D:$D,"")</f>
        <v>11</v>
      </c>
      <c r="T338" t="str">
        <f t="shared" si="84"/>
        <v>1111110000011111</v>
      </c>
      <c r="V338" s="9" t="str">
        <f t="shared" si="95"/>
        <v>11111100</v>
      </c>
      <c r="W338" s="9" t="str">
        <f t="shared" si="96"/>
        <v>00011111</v>
      </c>
      <c r="X338" s="9" t="str">
        <f t="shared" si="97"/>
        <v>FC</v>
      </c>
      <c r="Y338" s="9" t="str">
        <f t="shared" si="98"/>
        <v>1F</v>
      </c>
    </row>
    <row r="339" spans="1:36" x14ac:dyDescent="0.3">
      <c r="B339">
        <v>1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K339" t="str">
        <f>_xlfn.XLOOKUP(B339,'Vic colour ref'!$A:$A,'Vic colour ref'!$D:$D,"")</f>
        <v>01</v>
      </c>
      <c r="L339" t="str">
        <f>_xlfn.XLOOKUP(C339,'Vic colour ref'!$A:$A,'Vic colour ref'!$D:$D,"")</f>
        <v>01</v>
      </c>
      <c r="M339" t="str">
        <f>_xlfn.XLOOKUP(D339,'Vic colour ref'!$A:$A,'Vic colour ref'!$D:$D,"")</f>
        <v>01</v>
      </c>
      <c r="N339" t="str">
        <f>_xlfn.XLOOKUP(E339,'Vic colour ref'!$A:$A,'Vic colour ref'!$D:$D,"")</f>
        <v>00</v>
      </c>
      <c r="O339" t="str">
        <f>_xlfn.XLOOKUP(F339,'Vic colour ref'!$A:$A,'Vic colour ref'!$D:$D,"")</f>
        <v>00</v>
      </c>
      <c r="P339" t="str">
        <f>_xlfn.XLOOKUP(G339,'Vic colour ref'!$A:$A,'Vic colour ref'!$D:$D,"")</f>
        <v>01</v>
      </c>
      <c r="Q339" t="str">
        <f>_xlfn.XLOOKUP(H339,'Vic colour ref'!$A:$A,'Vic colour ref'!$D:$D,"")</f>
        <v>01</v>
      </c>
      <c r="R339" t="str">
        <f>_xlfn.XLOOKUP(I339,'Vic colour ref'!$A:$A,'Vic colour ref'!$D:$D,"")</f>
        <v>01</v>
      </c>
      <c r="T339" t="str">
        <f t="shared" si="84"/>
        <v>0101010000010101</v>
      </c>
      <c r="V339" s="9" t="str">
        <f t="shared" si="95"/>
        <v>01010100</v>
      </c>
      <c r="W339" s="9" t="str">
        <f t="shared" si="96"/>
        <v>00010101</v>
      </c>
      <c r="X339" s="9" t="str">
        <f t="shared" si="97"/>
        <v>54</v>
      </c>
      <c r="Y339" s="9" t="str">
        <f t="shared" si="98"/>
        <v>15</v>
      </c>
    </row>
    <row r="340" spans="1:36" x14ac:dyDescent="0.3">
      <c r="B340">
        <v>3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K340">
        <f>_xlfn.XLOOKUP(B340,'Vic colour ref'!$A:$A,'Vic colour ref'!$D:$D,"")</f>
        <v>11</v>
      </c>
      <c r="L340" t="str">
        <f>_xlfn.XLOOKUP(C340,'Vic colour ref'!$A:$A,'Vic colour ref'!$D:$D,"")</f>
        <v>01</v>
      </c>
      <c r="M340" t="str">
        <f>_xlfn.XLOOKUP(D340,'Vic colour ref'!$A:$A,'Vic colour ref'!$D:$D,"")</f>
        <v>00</v>
      </c>
      <c r="N340" t="str">
        <f>_xlfn.XLOOKUP(E340,'Vic colour ref'!$A:$A,'Vic colour ref'!$D:$D,"")</f>
        <v>00</v>
      </c>
      <c r="O340" t="str">
        <f>_xlfn.XLOOKUP(F340,'Vic colour ref'!$A:$A,'Vic colour ref'!$D:$D,"")</f>
        <v>00</v>
      </c>
      <c r="P340" t="str">
        <f>_xlfn.XLOOKUP(G340,'Vic colour ref'!$A:$A,'Vic colour ref'!$D:$D,"")</f>
        <v>00</v>
      </c>
      <c r="Q340" t="str">
        <f>_xlfn.XLOOKUP(H340,'Vic colour ref'!$A:$A,'Vic colour ref'!$D:$D,"")</f>
        <v>00</v>
      </c>
      <c r="R340" t="str">
        <f>_xlfn.XLOOKUP(I340,'Vic colour ref'!$A:$A,'Vic colour ref'!$D:$D,"")</f>
        <v>00</v>
      </c>
      <c r="T340" t="str">
        <f t="shared" ref="T340:T403" si="100">_xlfn.CONCAT(K340:R340)</f>
        <v>1101000000000000</v>
      </c>
      <c r="V340" s="10" t="str">
        <f t="shared" si="95"/>
        <v>11010000</v>
      </c>
      <c r="W340" s="10" t="str">
        <f t="shared" si="96"/>
        <v>00000000</v>
      </c>
      <c r="X340" s="10" t="str">
        <f t="shared" si="97"/>
        <v>D0</v>
      </c>
      <c r="Y340" s="10" t="str">
        <f t="shared" si="98"/>
        <v>00</v>
      </c>
    </row>
    <row r="341" spans="1:36" x14ac:dyDescent="0.3">
      <c r="A341" t="s">
        <v>521</v>
      </c>
      <c r="AJ341" t="str">
        <f>";"&amp;PROPER(A341)</f>
        <v>;Amoeba 1</v>
      </c>
    </row>
    <row r="342" spans="1:36" x14ac:dyDescent="0.3">
      <c r="B342">
        <v>1</v>
      </c>
      <c r="C342">
        <v>1</v>
      </c>
      <c r="D342">
        <v>3</v>
      </c>
      <c r="E342">
        <v>0</v>
      </c>
      <c r="F342">
        <v>0</v>
      </c>
      <c r="G342">
        <v>3</v>
      </c>
      <c r="H342">
        <v>1</v>
      </c>
      <c r="I342">
        <v>1</v>
      </c>
      <c r="K342" t="str">
        <f>_xlfn.XLOOKUP(B342,'Vic colour ref'!$A:$A,'Vic colour ref'!$D:$D,"")</f>
        <v>01</v>
      </c>
      <c r="L342" t="str">
        <f>_xlfn.XLOOKUP(C342,'Vic colour ref'!$A:$A,'Vic colour ref'!$D:$D,"")</f>
        <v>01</v>
      </c>
      <c r="M342">
        <f>_xlfn.XLOOKUP(D342,'Vic colour ref'!$A:$A,'Vic colour ref'!$D:$D,"")</f>
        <v>11</v>
      </c>
      <c r="N342" t="str">
        <f>_xlfn.XLOOKUP(E342,'Vic colour ref'!$A:$A,'Vic colour ref'!$D:$D,"")</f>
        <v>00</v>
      </c>
      <c r="O342" t="str">
        <f>_xlfn.XLOOKUP(F342,'Vic colour ref'!$A:$A,'Vic colour ref'!$D:$D,"")</f>
        <v>00</v>
      </c>
      <c r="P342">
        <f>_xlfn.XLOOKUP(G342,'Vic colour ref'!$A:$A,'Vic colour ref'!$D:$D,"")</f>
        <v>11</v>
      </c>
      <c r="Q342" t="str">
        <f>_xlfn.XLOOKUP(H342,'Vic colour ref'!$A:$A,'Vic colour ref'!$D:$D,"")</f>
        <v>01</v>
      </c>
      <c r="R342" t="str">
        <f>_xlfn.XLOOKUP(I342,'Vic colour ref'!$A:$A,'Vic colour ref'!$D:$D,"")</f>
        <v>01</v>
      </c>
      <c r="T342" t="str">
        <f t="shared" si="100"/>
        <v>0101110000110101</v>
      </c>
      <c r="V342" s="8" t="str">
        <f>LEFT(T342,8)</f>
        <v>01011100</v>
      </c>
      <c r="W342" s="8" t="str">
        <f>RIGHT(T342,8)</f>
        <v>00110101</v>
      </c>
      <c r="X342" s="8" t="str">
        <f>BIN2HEX(V342,2)</f>
        <v>5C</v>
      </c>
      <c r="Y342" s="8" t="str">
        <f>BIN2HEX(W342,2)</f>
        <v>35</v>
      </c>
      <c r="AA342" t="str" cm="1">
        <f t="array" ref="AA342:AH342">TRANSPOSE(X342:X349)</f>
        <v>5C</v>
      </c>
      <c r="AB342" t="str">
        <v>57</v>
      </c>
      <c r="AC342" t="str">
        <v>55</v>
      </c>
      <c r="AD342" t="str">
        <v>D5</v>
      </c>
      <c r="AE342" t="str">
        <v>35</v>
      </c>
      <c r="AF342" t="str">
        <v>D5</v>
      </c>
      <c r="AG342" t="str">
        <v>55</v>
      </c>
      <c r="AH342" t="str">
        <v>55</v>
      </c>
      <c r="AJ342" t="str">
        <f>LOWER("!byte $"&amp;AA342&amp;", $"&amp;AB342&amp;", $"&amp;AC342&amp;", $"&amp;AD342&amp;", $"&amp;AE342&amp;", $"&amp;AF342&amp;", $"&amp;AG342&amp;", $"&amp;AH342)</f>
        <v>!byte $5c, $57, $55, $d5, $35, $d5, $55, $55</v>
      </c>
    </row>
    <row r="343" spans="1:36" x14ac:dyDescent="0.3">
      <c r="B343">
        <v>1</v>
      </c>
      <c r="C343">
        <v>1</v>
      </c>
      <c r="D343">
        <v>1</v>
      </c>
      <c r="E343">
        <v>3</v>
      </c>
      <c r="F343">
        <v>3</v>
      </c>
      <c r="G343">
        <v>1</v>
      </c>
      <c r="H343">
        <v>1</v>
      </c>
      <c r="I343">
        <v>1</v>
      </c>
      <c r="K343" t="str">
        <f>_xlfn.XLOOKUP(B343,'Vic colour ref'!$A:$A,'Vic colour ref'!$D:$D,"")</f>
        <v>01</v>
      </c>
      <c r="L343" t="str">
        <f>_xlfn.XLOOKUP(C343,'Vic colour ref'!$A:$A,'Vic colour ref'!$D:$D,"")</f>
        <v>01</v>
      </c>
      <c r="M343" t="str">
        <f>_xlfn.XLOOKUP(D343,'Vic colour ref'!$A:$A,'Vic colour ref'!$D:$D,"")</f>
        <v>01</v>
      </c>
      <c r="N343">
        <f>_xlfn.XLOOKUP(E343,'Vic colour ref'!$A:$A,'Vic colour ref'!$D:$D,"")</f>
        <v>11</v>
      </c>
      <c r="O343">
        <f>_xlfn.XLOOKUP(F343,'Vic colour ref'!$A:$A,'Vic colour ref'!$D:$D,"")</f>
        <v>11</v>
      </c>
      <c r="P343" t="str">
        <f>_xlfn.XLOOKUP(G343,'Vic colour ref'!$A:$A,'Vic colour ref'!$D:$D,"")</f>
        <v>01</v>
      </c>
      <c r="Q343" t="str">
        <f>_xlfn.XLOOKUP(H343,'Vic colour ref'!$A:$A,'Vic colour ref'!$D:$D,"")</f>
        <v>01</v>
      </c>
      <c r="R343" t="str">
        <f>_xlfn.XLOOKUP(I343,'Vic colour ref'!$A:$A,'Vic colour ref'!$D:$D,"")</f>
        <v>01</v>
      </c>
      <c r="T343" t="str">
        <f t="shared" si="100"/>
        <v>0101011111010101</v>
      </c>
      <c r="V343" s="9" t="str">
        <f t="shared" ref="V343:V357" si="101">LEFT(T343,8)</f>
        <v>01010111</v>
      </c>
      <c r="W343" s="9" t="str">
        <f t="shared" ref="W343:W357" si="102">RIGHT(T343,8)</f>
        <v>11010101</v>
      </c>
      <c r="X343" s="9" t="str">
        <f t="shared" ref="X343:X357" si="103">BIN2HEX(V343,2)</f>
        <v>57</v>
      </c>
      <c r="Y343" s="9" t="str">
        <f t="shared" ref="Y343:Y357" si="104">BIN2HEX(W343,2)</f>
        <v>D5</v>
      </c>
      <c r="AA343" t="str" cm="1">
        <f t="array" ref="AA343:AH343">TRANSPOSE(Y342:Y349)</f>
        <v>35</v>
      </c>
      <c r="AB343" t="str">
        <v>D5</v>
      </c>
      <c r="AC343" t="str">
        <v>55</v>
      </c>
      <c r="AD343" t="str">
        <v>55</v>
      </c>
      <c r="AE343" t="str">
        <v>57</v>
      </c>
      <c r="AF343" t="str">
        <v>55</v>
      </c>
      <c r="AG343" t="str">
        <v>55</v>
      </c>
      <c r="AH343" t="str">
        <v>F5</v>
      </c>
      <c r="AJ343" t="str">
        <f t="shared" ref="AJ343:AJ345" si="105">LOWER("!byte $"&amp;AA343&amp;", $"&amp;AB343&amp;", $"&amp;AC343&amp;", $"&amp;AD343&amp;", $"&amp;AE343&amp;", $"&amp;AF343&amp;", $"&amp;AG343&amp;", $"&amp;AH343)</f>
        <v>!byte $35, $d5, $55, $55, $57, $55, $55, $f5</v>
      </c>
    </row>
    <row r="344" spans="1:36" x14ac:dyDescent="0.3"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K344" t="str">
        <f>_xlfn.XLOOKUP(B344,'Vic colour ref'!$A:$A,'Vic colour ref'!$D:$D,"")</f>
        <v>01</v>
      </c>
      <c r="L344" t="str">
        <f>_xlfn.XLOOKUP(C344,'Vic colour ref'!$A:$A,'Vic colour ref'!$D:$D,"")</f>
        <v>01</v>
      </c>
      <c r="M344" t="str">
        <f>_xlfn.XLOOKUP(D344,'Vic colour ref'!$A:$A,'Vic colour ref'!$D:$D,"")</f>
        <v>01</v>
      </c>
      <c r="N344" t="str">
        <f>_xlfn.XLOOKUP(E344,'Vic colour ref'!$A:$A,'Vic colour ref'!$D:$D,"")</f>
        <v>01</v>
      </c>
      <c r="O344" t="str">
        <f>_xlfn.XLOOKUP(F344,'Vic colour ref'!$A:$A,'Vic colour ref'!$D:$D,"")</f>
        <v>01</v>
      </c>
      <c r="P344" t="str">
        <f>_xlfn.XLOOKUP(G344,'Vic colour ref'!$A:$A,'Vic colour ref'!$D:$D,"")</f>
        <v>01</v>
      </c>
      <c r="Q344" t="str">
        <f>_xlfn.XLOOKUP(H344,'Vic colour ref'!$A:$A,'Vic colour ref'!$D:$D,"")</f>
        <v>01</v>
      </c>
      <c r="R344" t="str">
        <f>_xlfn.XLOOKUP(I344,'Vic colour ref'!$A:$A,'Vic colour ref'!$D:$D,"")</f>
        <v>01</v>
      </c>
      <c r="T344" t="str">
        <f t="shared" si="100"/>
        <v>0101010101010101</v>
      </c>
      <c r="V344" s="9" t="str">
        <f t="shared" si="101"/>
        <v>01010101</v>
      </c>
      <c r="W344" s="9" t="str">
        <f t="shared" si="102"/>
        <v>01010101</v>
      </c>
      <c r="X344" s="9" t="str">
        <f t="shared" si="103"/>
        <v>55</v>
      </c>
      <c r="Y344" s="9" t="str">
        <f t="shared" si="104"/>
        <v>55</v>
      </c>
      <c r="AA344" t="str" cm="1">
        <f t="array" ref="AA344:AH344">TRANSPOSE(X350:X357)</f>
        <v>F5</v>
      </c>
      <c r="AB344" t="str">
        <v>0D</v>
      </c>
      <c r="AC344" t="str">
        <v>0D</v>
      </c>
      <c r="AD344" t="str">
        <v>F5</v>
      </c>
      <c r="AE344" t="str">
        <v>55</v>
      </c>
      <c r="AF344" t="str">
        <v>57</v>
      </c>
      <c r="AG344" t="str">
        <v>5C</v>
      </c>
      <c r="AH344" t="str">
        <v>70</v>
      </c>
      <c r="AJ344" t="str">
        <f t="shared" si="105"/>
        <v>!byte $f5, $0d, $0d, $f5, $55, $57, $5c, $70</v>
      </c>
    </row>
    <row r="345" spans="1:36" x14ac:dyDescent="0.3">
      <c r="B345">
        <v>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K345">
        <f>_xlfn.XLOOKUP(B345,'Vic colour ref'!$A:$A,'Vic colour ref'!$D:$D,"")</f>
        <v>11</v>
      </c>
      <c r="L345" t="str">
        <f>_xlfn.XLOOKUP(C345,'Vic colour ref'!$A:$A,'Vic colour ref'!$D:$D,"")</f>
        <v>01</v>
      </c>
      <c r="M345" t="str">
        <f>_xlfn.XLOOKUP(D345,'Vic colour ref'!$A:$A,'Vic colour ref'!$D:$D,"")</f>
        <v>01</v>
      </c>
      <c r="N345" t="str">
        <f>_xlfn.XLOOKUP(E345,'Vic colour ref'!$A:$A,'Vic colour ref'!$D:$D,"")</f>
        <v>01</v>
      </c>
      <c r="O345" t="str">
        <f>_xlfn.XLOOKUP(F345,'Vic colour ref'!$A:$A,'Vic colour ref'!$D:$D,"")</f>
        <v>01</v>
      </c>
      <c r="P345" t="str">
        <f>_xlfn.XLOOKUP(G345,'Vic colour ref'!$A:$A,'Vic colour ref'!$D:$D,"")</f>
        <v>01</v>
      </c>
      <c r="Q345" t="str">
        <f>_xlfn.XLOOKUP(H345,'Vic colour ref'!$A:$A,'Vic colour ref'!$D:$D,"")</f>
        <v>01</v>
      </c>
      <c r="R345" t="str">
        <f>_xlfn.XLOOKUP(I345,'Vic colour ref'!$A:$A,'Vic colour ref'!$D:$D,"")</f>
        <v>01</v>
      </c>
      <c r="T345" t="str">
        <f t="shared" si="100"/>
        <v>1101010101010101</v>
      </c>
      <c r="V345" s="9" t="str">
        <f t="shared" si="101"/>
        <v>11010101</v>
      </c>
      <c r="W345" s="9" t="str">
        <f t="shared" si="102"/>
        <v>01010101</v>
      </c>
      <c r="X345" s="9" t="str">
        <f t="shared" si="103"/>
        <v>D5</v>
      </c>
      <c r="Y345" s="9" t="str">
        <f t="shared" si="104"/>
        <v>55</v>
      </c>
      <c r="AA345" t="str" cm="1">
        <f t="array" ref="AA345:AH345">TRANSPOSE(Y350:Y357)</f>
        <v>F5</v>
      </c>
      <c r="AB345" t="str">
        <v>57</v>
      </c>
      <c r="AC345" t="str">
        <v>57</v>
      </c>
      <c r="AD345" t="str">
        <v>55</v>
      </c>
      <c r="AE345" t="str">
        <v>55</v>
      </c>
      <c r="AF345" t="str">
        <v>D5</v>
      </c>
      <c r="AG345" t="str">
        <v>35</v>
      </c>
      <c r="AH345" t="str">
        <v>0D</v>
      </c>
      <c r="AJ345" t="str">
        <f t="shared" si="105"/>
        <v>!byte $f5, $57, $57, $55, $55, $d5, $35, $0d</v>
      </c>
    </row>
    <row r="346" spans="1:36" x14ac:dyDescent="0.3">
      <c r="B346">
        <v>0</v>
      </c>
      <c r="C346">
        <v>3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3</v>
      </c>
      <c r="K346" t="str">
        <f>_xlfn.XLOOKUP(B346,'Vic colour ref'!$A:$A,'Vic colour ref'!$D:$D,"")</f>
        <v>00</v>
      </c>
      <c r="L346">
        <f>_xlfn.XLOOKUP(C346,'Vic colour ref'!$A:$A,'Vic colour ref'!$D:$D,"")</f>
        <v>11</v>
      </c>
      <c r="M346" t="str">
        <f>_xlfn.XLOOKUP(D346,'Vic colour ref'!$A:$A,'Vic colour ref'!$D:$D,"")</f>
        <v>01</v>
      </c>
      <c r="N346" t="str">
        <f>_xlfn.XLOOKUP(E346,'Vic colour ref'!$A:$A,'Vic colour ref'!$D:$D,"")</f>
        <v>01</v>
      </c>
      <c r="O346" t="str">
        <f>_xlfn.XLOOKUP(F346,'Vic colour ref'!$A:$A,'Vic colour ref'!$D:$D,"")</f>
        <v>01</v>
      </c>
      <c r="P346" t="str">
        <f>_xlfn.XLOOKUP(G346,'Vic colour ref'!$A:$A,'Vic colour ref'!$D:$D,"")</f>
        <v>01</v>
      </c>
      <c r="Q346" t="str">
        <f>_xlfn.XLOOKUP(H346,'Vic colour ref'!$A:$A,'Vic colour ref'!$D:$D,"")</f>
        <v>01</v>
      </c>
      <c r="R346">
        <f>_xlfn.XLOOKUP(I346,'Vic colour ref'!$A:$A,'Vic colour ref'!$D:$D,"")</f>
        <v>11</v>
      </c>
      <c r="T346" t="str">
        <f t="shared" si="100"/>
        <v>0011010101010111</v>
      </c>
      <c r="V346" s="9" t="str">
        <f t="shared" si="101"/>
        <v>00110101</v>
      </c>
      <c r="W346" s="9" t="str">
        <f t="shared" si="102"/>
        <v>01010111</v>
      </c>
      <c r="X346" s="9" t="str">
        <f t="shared" si="103"/>
        <v>35</v>
      </c>
      <c r="Y346" s="9" t="str">
        <f t="shared" si="104"/>
        <v>57</v>
      </c>
    </row>
    <row r="347" spans="1:36" x14ac:dyDescent="0.3">
      <c r="B347">
        <v>3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K347">
        <f>_xlfn.XLOOKUP(B347,'Vic colour ref'!$A:$A,'Vic colour ref'!$D:$D,"")</f>
        <v>11</v>
      </c>
      <c r="L347" t="str">
        <f>_xlfn.XLOOKUP(C347,'Vic colour ref'!$A:$A,'Vic colour ref'!$D:$D,"")</f>
        <v>01</v>
      </c>
      <c r="M347" t="str">
        <f>_xlfn.XLOOKUP(D347,'Vic colour ref'!$A:$A,'Vic colour ref'!$D:$D,"")</f>
        <v>01</v>
      </c>
      <c r="N347" t="str">
        <f>_xlfn.XLOOKUP(E347,'Vic colour ref'!$A:$A,'Vic colour ref'!$D:$D,"")</f>
        <v>01</v>
      </c>
      <c r="O347" t="str">
        <f>_xlfn.XLOOKUP(F347,'Vic colour ref'!$A:$A,'Vic colour ref'!$D:$D,"")</f>
        <v>01</v>
      </c>
      <c r="P347" t="str">
        <f>_xlfn.XLOOKUP(G347,'Vic colour ref'!$A:$A,'Vic colour ref'!$D:$D,"")</f>
        <v>01</v>
      </c>
      <c r="Q347" t="str">
        <f>_xlfn.XLOOKUP(H347,'Vic colour ref'!$A:$A,'Vic colour ref'!$D:$D,"")</f>
        <v>01</v>
      </c>
      <c r="R347" t="str">
        <f>_xlfn.XLOOKUP(I347,'Vic colour ref'!$A:$A,'Vic colour ref'!$D:$D,"")</f>
        <v>01</v>
      </c>
      <c r="T347" t="str">
        <f t="shared" si="100"/>
        <v>1101010101010101</v>
      </c>
      <c r="V347" s="9" t="str">
        <f t="shared" si="101"/>
        <v>11010101</v>
      </c>
      <c r="W347" s="9" t="str">
        <f t="shared" si="102"/>
        <v>01010101</v>
      </c>
      <c r="X347" s="9" t="str">
        <f t="shared" si="103"/>
        <v>D5</v>
      </c>
      <c r="Y347" s="9" t="str">
        <f t="shared" si="104"/>
        <v>55</v>
      </c>
    </row>
    <row r="348" spans="1:36" x14ac:dyDescent="0.3"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K348" t="str">
        <f>_xlfn.XLOOKUP(B348,'Vic colour ref'!$A:$A,'Vic colour ref'!$D:$D,"")</f>
        <v>01</v>
      </c>
      <c r="L348" t="str">
        <f>_xlfn.XLOOKUP(C348,'Vic colour ref'!$A:$A,'Vic colour ref'!$D:$D,"")</f>
        <v>01</v>
      </c>
      <c r="M348" t="str">
        <f>_xlfn.XLOOKUP(D348,'Vic colour ref'!$A:$A,'Vic colour ref'!$D:$D,"")</f>
        <v>01</v>
      </c>
      <c r="N348" t="str">
        <f>_xlfn.XLOOKUP(E348,'Vic colour ref'!$A:$A,'Vic colour ref'!$D:$D,"")</f>
        <v>01</v>
      </c>
      <c r="O348" t="str">
        <f>_xlfn.XLOOKUP(F348,'Vic colour ref'!$A:$A,'Vic colour ref'!$D:$D,"")</f>
        <v>01</v>
      </c>
      <c r="P348" t="str">
        <f>_xlfn.XLOOKUP(G348,'Vic colour ref'!$A:$A,'Vic colour ref'!$D:$D,"")</f>
        <v>01</v>
      </c>
      <c r="Q348" t="str">
        <f>_xlfn.XLOOKUP(H348,'Vic colour ref'!$A:$A,'Vic colour ref'!$D:$D,"")</f>
        <v>01</v>
      </c>
      <c r="R348" t="str">
        <f>_xlfn.XLOOKUP(I348,'Vic colour ref'!$A:$A,'Vic colour ref'!$D:$D,"")</f>
        <v>01</v>
      </c>
      <c r="T348" t="str">
        <f t="shared" si="100"/>
        <v>0101010101010101</v>
      </c>
      <c r="V348" s="9" t="str">
        <f t="shared" si="101"/>
        <v>01010101</v>
      </c>
      <c r="W348" s="9" t="str">
        <f t="shared" si="102"/>
        <v>01010101</v>
      </c>
      <c r="X348" s="9" t="str">
        <f t="shared" si="103"/>
        <v>55</v>
      </c>
      <c r="Y348" s="9" t="str">
        <f t="shared" si="104"/>
        <v>55</v>
      </c>
    </row>
    <row r="349" spans="1:36" x14ac:dyDescent="0.3">
      <c r="B349">
        <v>1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1</v>
      </c>
      <c r="I349">
        <v>1</v>
      </c>
      <c r="K349" t="str">
        <f>_xlfn.XLOOKUP(B349,'Vic colour ref'!$A:$A,'Vic colour ref'!$D:$D,"")</f>
        <v>01</v>
      </c>
      <c r="L349" t="str">
        <f>_xlfn.XLOOKUP(C349,'Vic colour ref'!$A:$A,'Vic colour ref'!$D:$D,"")</f>
        <v>01</v>
      </c>
      <c r="M349" t="str">
        <f>_xlfn.XLOOKUP(D349,'Vic colour ref'!$A:$A,'Vic colour ref'!$D:$D,"")</f>
        <v>01</v>
      </c>
      <c r="N349" t="str">
        <f>_xlfn.XLOOKUP(E349,'Vic colour ref'!$A:$A,'Vic colour ref'!$D:$D,"")</f>
        <v>01</v>
      </c>
      <c r="O349">
        <f>_xlfn.XLOOKUP(F349,'Vic colour ref'!$A:$A,'Vic colour ref'!$D:$D,"")</f>
        <v>11</v>
      </c>
      <c r="P349">
        <f>_xlfn.XLOOKUP(G349,'Vic colour ref'!$A:$A,'Vic colour ref'!$D:$D,"")</f>
        <v>11</v>
      </c>
      <c r="Q349" t="str">
        <f>_xlfn.XLOOKUP(H349,'Vic colour ref'!$A:$A,'Vic colour ref'!$D:$D,"")</f>
        <v>01</v>
      </c>
      <c r="R349" t="str">
        <f>_xlfn.XLOOKUP(I349,'Vic colour ref'!$A:$A,'Vic colour ref'!$D:$D,"")</f>
        <v>01</v>
      </c>
      <c r="T349" t="str">
        <f t="shared" si="100"/>
        <v>0101010111110101</v>
      </c>
      <c r="V349" s="10" t="str">
        <f t="shared" si="101"/>
        <v>01010101</v>
      </c>
      <c r="W349" s="10" t="str">
        <f t="shared" si="102"/>
        <v>11110101</v>
      </c>
      <c r="X349" s="10" t="str">
        <f t="shared" si="103"/>
        <v>55</v>
      </c>
      <c r="Y349" s="10" t="str">
        <f t="shared" si="104"/>
        <v>F5</v>
      </c>
    </row>
    <row r="350" spans="1:36" x14ac:dyDescent="0.3">
      <c r="B350">
        <v>3</v>
      </c>
      <c r="C350">
        <v>3</v>
      </c>
      <c r="D350">
        <v>1</v>
      </c>
      <c r="E350">
        <v>1</v>
      </c>
      <c r="F350">
        <v>3</v>
      </c>
      <c r="G350">
        <v>3</v>
      </c>
      <c r="H350">
        <v>1</v>
      </c>
      <c r="I350">
        <v>1</v>
      </c>
      <c r="K350">
        <f>_xlfn.XLOOKUP(B350,'Vic colour ref'!$A:$A,'Vic colour ref'!$D:$D,"")</f>
        <v>11</v>
      </c>
      <c r="L350">
        <f>_xlfn.XLOOKUP(C350,'Vic colour ref'!$A:$A,'Vic colour ref'!$D:$D,"")</f>
        <v>11</v>
      </c>
      <c r="M350" t="str">
        <f>_xlfn.XLOOKUP(D350,'Vic colour ref'!$A:$A,'Vic colour ref'!$D:$D,"")</f>
        <v>01</v>
      </c>
      <c r="N350" t="str">
        <f>_xlfn.XLOOKUP(E350,'Vic colour ref'!$A:$A,'Vic colour ref'!$D:$D,"")</f>
        <v>01</v>
      </c>
      <c r="O350">
        <f>_xlfn.XLOOKUP(F350,'Vic colour ref'!$A:$A,'Vic colour ref'!$D:$D,"")</f>
        <v>11</v>
      </c>
      <c r="P350">
        <f>_xlfn.XLOOKUP(G350,'Vic colour ref'!$A:$A,'Vic colour ref'!$D:$D,"")</f>
        <v>11</v>
      </c>
      <c r="Q350" t="str">
        <f>_xlfn.XLOOKUP(H350,'Vic colour ref'!$A:$A,'Vic colour ref'!$D:$D,"")</f>
        <v>01</v>
      </c>
      <c r="R350" t="str">
        <f>_xlfn.XLOOKUP(I350,'Vic colour ref'!$A:$A,'Vic colour ref'!$D:$D,"")</f>
        <v>01</v>
      </c>
      <c r="T350" t="str">
        <f t="shared" si="100"/>
        <v>1111010111110101</v>
      </c>
      <c r="V350" s="8" t="str">
        <f t="shared" si="101"/>
        <v>11110101</v>
      </c>
      <c r="W350" s="8" t="str">
        <f t="shared" si="102"/>
        <v>11110101</v>
      </c>
      <c r="X350" s="8" t="str">
        <f t="shared" si="103"/>
        <v>F5</v>
      </c>
      <c r="Y350" s="8" t="str">
        <f t="shared" si="104"/>
        <v>F5</v>
      </c>
    </row>
    <row r="351" spans="1:36" x14ac:dyDescent="0.3">
      <c r="B351">
        <v>0</v>
      </c>
      <c r="C351">
        <v>0</v>
      </c>
      <c r="D351">
        <v>3</v>
      </c>
      <c r="E351">
        <v>1</v>
      </c>
      <c r="F351">
        <v>1</v>
      </c>
      <c r="G351">
        <v>1</v>
      </c>
      <c r="H351">
        <v>1</v>
      </c>
      <c r="I351">
        <v>3</v>
      </c>
      <c r="K351" t="str">
        <f>_xlfn.XLOOKUP(B351,'Vic colour ref'!$A:$A,'Vic colour ref'!$D:$D,"")</f>
        <v>00</v>
      </c>
      <c r="L351" t="str">
        <f>_xlfn.XLOOKUP(C351,'Vic colour ref'!$A:$A,'Vic colour ref'!$D:$D,"")</f>
        <v>00</v>
      </c>
      <c r="M351">
        <f>_xlfn.XLOOKUP(D351,'Vic colour ref'!$A:$A,'Vic colour ref'!$D:$D,"")</f>
        <v>11</v>
      </c>
      <c r="N351" t="str">
        <f>_xlfn.XLOOKUP(E351,'Vic colour ref'!$A:$A,'Vic colour ref'!$D:$D,"")</f>
        <v>01</v>
      </c>
      <c r="O351" t="str">
        <f>_xlfn.XLOOKUP(F351,'Vic colour ref'!$A:$A,'Vic colour ref'!$D:$D,"")</f>
        <v>01</v>
      </c>
      <c r="P351" t="str">
        <f>_xlfn.XLOOKUP(G351,'Vic colour ref'!$A:$A,'Vic colour ref'!$D:$D,"")</f>
        <v>01</v>
      </c>
      <c r="Q351" t="str">
        <f>_xlfn.XLOOKUP(H351,'Vic colour ref'!$A:$A,'Vic colour ref'!$D:$D,"")</f>
        <v>01</v>
      </c>
      <c r="R351">
        <f>_xlfn.XLOOKUP(I351,'Vic colour ref'!$A:$A,'Vic colour ref'!$D:$D,"")</f>
        <v>11</v>
      </c>
      <c r="T351" t="str">
        <f t="shared" si="100"/>
        <v>0000110101010111</v>
      </c>
      <c r="V351" s="9" t="str">
        <f t="shared" si="101"/>
        <v>00001101</v>
      </c>
      <c r="W351" s="9" t="str">
        <f t="shared" si="102"/>
        <v>01010111</v>
      </c>
      <c r="X351" s="9" t="str">
        <f t="shared" si="103"/>
        <v>0D</v>
      </c>
      <c r="Y351" s="9" t="str">
        <f t="shared" si="104"/>
        <v>57</v>
      </c>
    </row>
    <row r="352" spans="1:36" x14ac:dyDescent="0.3">
      <c r="B352">
        <v>0</v>
      </c>
      <c r="C352">
        <v>0</v>
      </c>
      <c r="D352">
        <v>3</v>
      </c>
      <c r="E352">
        <v>1</v>
      </c>
      <c r="F352">
        <v>1</v>
      </c>
      <c r="G352">
        <v>1</v>
      </c>
      <c r="H352">
        <v>1</v>
      </c>
      <c r="I352">
        <v>3</v>
      </c>
      <c r="K352" t="str">
        <f>_xlfn.XLOOKUP(B352,'Vic colour ref'!$A:$A,'Vic colour ref'!$D:$D,"")</f>
        <v>00</v>
      </c>
      <c r="L352" t="str">
        <f>_xlfn.XLOOKUP(C352,'Vic colour ref'!$A:$A,'Vic colour ref'!$D:$D,"")</f>
        <v>00</v>
      </c>
      <c r="M352">
        <f>_xlfn.XLOOKUP(D352,'Vic colour ref'!$A:$A,'Vic colour ref'!$D:$D,"")</f>
        <v>11</v>
      </c>
      <c r="N352" t="str">
        <f>_xlfn.XLOOKUP(E352,'Vic colour ref'!$A:$A,'Vic colour ref'!$D:$D,"")</f>
        <v>01</v>
      </c>
      <c r="O352" t="str">
        <f>_xlfn.XLOOKUP(F352,'Vic colour ref'!$A:$A,'Vic colour ref'!$D:$D,"")</f>
        <v>01</v>
      </c>
      <c r="P352" t="str">
        <f>_xlfn.XLOOKUP(G352,'Vic colour ref'!$A:$A,'Vic colour ref'!$D:$D,"")</f>
        <v>01</v>
      </c>
      <c r="Q352" t="str">
        <f>_xlfn.XLOOKUP(H352,'Vic colour ref'!$A:$A,'Vic colour ref'!$D:$D,"")</f>
        <v>01</v>
      </c>
      <c r="R352">
        <f>_xlfn.XLOOKUP(I352,'Vic colour ref'!$A:$A,'Vic colour ref'!$D:$D,"")</f>
        <v>11</v>
      </c>
      <c r="T352" t="str">
        <f t="shared" si="100"/>
        <v>0000110101010111</v>
      </c>
      <c r="V352" s="9" t="str">
        <f t="shared" si="101"/>
        <v>00001101</v>
      </c>
      <c r="W352" s="9" t="str">
        <f t="shared" si="102"/>
        <v>01010111</v>
      </c>
      <c r="X352" s="9" t="str">
        <f t="shared" si="103"/>
        <v>0D</v>
      </c>
      <c r="Y352" s="9" t="str">
        <f t="shared" si="104"/>
        <v>57</v>
      </c>
    </row>
    <row r="353" spans="1:36" x14ac:dyDescent="0.3">
      <c r="B353">
        <v>3</v>
      </c>
      <c r="C353">
        <v>3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K353">
        <f>_xlfn.XLOOKUP(B353,'Vic colour ref'!$A:$A,'Vic colour ref'!$D:$D,"")</f>
        <v>11</v>
      </c>
      <c r="L353">
        <f>_xlfn.XLOOKUP(C353,'Vic colour ref'!$A:$A,'Vic colour ref'!$D:$D,"")</f>
        <v>11</v>
      </c>
      <c r="M353" t="str">
        <f>_xlfn.XLOOKUP(D353,'Vic colour ref'!$A:$A,'Vic colour ref'!$D:$D,"")</f>
        <v>01</v>
      </c>
      <c r="N353" t="str">
        <f>_xlfn.XLOOKUP(E353,'Vic colour ref'!$A:$A,'Vic colour ref'!$D:$D,"")</f>
        <v>01</v>
      </c>
      <c r="O353" t="str">
        <f>_xlfn.XLOOKUP(F353,'Vic colour ref'!$A:$A,'Vic colour ref'!$D:$D,"")</f>
        <v>01</v>
      </c>
      <c r="P353" t="str">
        <f>_xlfn.XLOOKUP(G353,'Vic colour ref'!$A:$A,'Vic colour ref'!$D:$D,"")</f>
        <v>01</v>
      </c>
      <c r="Q353" t="str">
        <f>_xlfn.XLOOKUP(H353,'Vic colour ref'!$A:$A,'Vic colour ref'!$D:$D,"")</f>
        <v>01</v>
      </c>
      <c r="R353" t="str">
        <f>_xlfn.XLOOKUP(I353,'Vic colour ref'!$A:$A,'Vic colour ref'!$D:$D,"")</f>
        <v>01</v>
      </c>
      <c r="T353" t="str">
        <f t="shared" si="100"/>
        <v>1111010101010101</v>
      </c>
      <c r="V353" s="9" t="str">
        <f t="shared" si="101"/>
        <v>11110101</v>
      </c>
      <c r="W353" s="9" t="str">
        <f t="shared" si="102"/>
        <v>01010101</v>
      </c>
      <c r="X353" s="9" t="str">
        <f t="shared" si="103"/>
        <v>F5</v>
      </c>
      <c r="Y353" s="9" t="str">
        <f t="shared" si="104"/>
        <v>55</v>
      </c>
    </row>
    <row r="354" spans="1:36" x14ac:dyDescent="0.3"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K354" t="str">
        <f>_xlfn.XLOOKUP(B354,'Vic colour ref'!$A:$A,'Vic colour ref'!$D:$D,"")</f>
        <v>01</v>
      </c>
      <c r="L354" t="str">
        <f>_xlfn.XLOOKUP(C354,'Vic colour ref'!$A:$A,'Vic colour ref'!$D:$D,"")</f>
        <v>01</v>
      </c>
      <c r="M354" t="str">
        <f>_xlfn.XLOOKUP(D354,'Vic colour ref'!$A:$A,'Vic colour ref'!$D:$D,"")</f>
        <v>01</v>
      </c>
      <c r="N354" t="str">
        <f>_xlfn.XLOOKUP(E354,'Vic colour ref'!$A:$A,'Vic colour ref'!$D:$D,"")</f>
        <v>01</v>
      </c>
      <c r="O354" t="str">
        <f>_xlfn.XLOOKUP(F354,'Vic colour ref'!$A:$A,'Vic colour ref'!$D:$D,"")</f>
        <v>01</v>
      </c>
      <c r="P354" t="str">
        <f>_xlfn.XLOOKUP(G354,'Vic colour ref'!$A:$A,'Vic colour ref'!$D:$D,"")</f>
        <v>01</v>
      </c>
      <c r="Q354" t="str">
        <f>_xlfn.XLOOKUP(H354,'Vic colour ref'!$A:$A,'Vic colour ref'!$D:$D,"")</f>
        <v>01</v>
      </c>
      <c r="R354" t="str">
        <f>_xlfn.XLOOKUP(I354,'Vic colour ref'!$A:$A,'Vic colour ref'!$D:$D,"")</f>
        <v>01</v>
      </c>
      <c r="T354" t="str">
        <f t="shared" si="100"/>
        <v>0101010101010101</v>
      </c>
      <c r="V354" s="9" t="str">
        <f t="shared" si="101"/>
        <v>01010101</v>
      </c>
      <c r="W354" s="9" t="str">
        <f t="shared" si="102"/>
        <v>01010101</v>
      </c>
      <c r="X354" s="9" t="str">
        <f t="shared" si="103"/>
        <v>55</v>
      </c>
      <c r="Y354" s="9" t="str">
        <f t="shared" si="104"/>
        <v>55</v>
      </c>
    </row>
    <row r="355" spans="1:36" x14ac:dyDescent="0.3">
      <c r="B355">
        <v>1</v>
      </c>
      <c r="C355">
        <v>1</v>
      </c>
      <c r="D355">
        <v>1</v>
      </c>
      <c r="E355">
        <v>3</v>
      </c>
      <c r="F355">
        <v>3</v>
      </c>
      <c r="G355">
        <v>1</v>
      </c>
      <c r="H355">
        <v>1</v>
      </c>
      <c r="I355">
        <v>1</v>
      </c>
      <c r="K355" t="str">
        <f>_xlfn.XLOOKUP(B355,'Vic colour ref'!$A:$A,'Vic colour ref'!$D:$D,"")</f>
        <v>01</v>
      </c>
      <c r="L355" t="str">
        <f>_xlfn.XLOOKUP(C355,'Vic colour ref'!$A:$A,'Vic colour ref'!$D:$D,"")</f>
        <v>01</v>
      </c>
      <c r="M355" t="str">
        <f>_xlfn.XLOOKUP(D355,'Vic colour ref'!$A:$A,'Vic colour ref'!$D:$D,"")</f>
        <v>01</v>
      </c>
      <c r="N355">
        <f>_xlfn.XLOOKUP(E355,'Vic colour ref'!$A:$A,'Vic colour ref'!$D:$D,"")</f>
        <v>11</v>
      </c>
      <c r="O355">
        <f>_xlfn.XLOOKUP(F355,'Vic colour ref'!$A:$A,'Vic colour ref'!$D:$D,"")</f>
        <v>11</v>
      </c>
      <c r="P355" t="str">
        <f>_xlfn.XLOOKUP(G355,'Vic colour ref'!$A:$A,'Vic colour ref'!$D:$D,"")</f>
        <v>01</v>
      </c>
      <c r="Q355" t="str">
        <f>_xlfn.XLOOKUP(H355,'Vic colour ref'!$A:$A,'Vic colour ref'!$D:$D,"")</f>
        <v>01</v>
      </c>
      <c r="R355" t="str">
        <f>_xlfn.XLOOKUP(I355,'Vic colour ref'!$A:$A,'Vic colour ref'!$D:$D,"")</f>
        <v>01</v>
      </c>
      <c r="T355" t="str">
        <f t="shared" si="100"/>
        <v>0101011111010101</v>
      </c>
      <c r="V355" s="9" t="str">
        <f t="shared" si="101"/>
        <v>01010111</v>
      </c>
      <c r="W355" s="9" t="str">
        <f t="shared" si="102"/>
        <v>11010101</v>
      </c>
      <c r="X355" s="9" t="str">
        <f t="shared" si="103"/>
        <v>57</v>
      </c>
      <c r="Y355" s="9" t="str">
        <f t="shared" si="104"/>
        <v>D5</v>
      </c>
    </row>
    <row r="356" spans="1:36" x14ac:dyDescent="0.3">
      <c r="B356">
        <v>1</v>
      </c>
      <c r="C356">
        <v>1</v>
      </c>
      <c r="D356">
        <v>3</v>
      </c>
      <c r="E356">
        <v>0</v>
      </c>
      <c r="F356">
        <v>0</v>
      </c>
      <c r="G356">
        <v>3</v>
      </c>
      <c r="H356">
        <v>1</v>
      </c>
      <c r="I356">
        <v>1</v>
      </c>
      <c r="K356" t="str">
        <f>_xlfn.XLOOKUP(B356,'Vic colour ref'!$A:$A,'Vic colour ref'!$D:$D,"")</f>
        <v>01</v>
      </c>
      <c r="L356" t="str">
        <f>_xlfn.XLOOKUP(C356,'Vic colour ref'!$A:$A,'Vic colour ref'!$D:$D,"")</f>
        <v>01</v>
      </c>
      <c r="M356">
        <f>_xlfn.XLOOKUP(D356,'Vic colour ref'!$A:$A,'Vic colour ref'!$D:$D,"")</f>
        <v>11</v>
      </c>
      <c r="N356" t="str">
        <f>_xlfn.XLOOKUP(E356,'Vic colour ref'!$A:$A,'Vic colour ref'!$D:$D,"")</f>
        <v>00</v>
      </c>
      <c r="O356" t="str">
        <f>_xlfn.XLOOKUP(F356,'Vic colour ref'!$A:$A,'Vic colour ref'!$D:$D,"")</f>
        <v>00</v>
      </c>
      <c r="P356">
        <f>_xlfn.XLOOKUP(G356,'Vic colour ref'!$A:$A,'Vic colour ref'!$D:$D,"")</f>
        <v>11</v>
      </c>
      <c r="Q356" t="str">
        <f>_xlfn.XLOOKUP(H356,'Vic colour ref'!$A:$A,'Vic colour ref'!$D:$D,"")</f>
        <v>01</v>
      </c>
      <c r="R356" t="str">
        <f>_xlfn.XLOOKUP(I356,'Vic colour ref'!$A:$A,'Vic colour ref'!$D:$D,"")</f>
        <v>01</v>
      </c>
      <c r="T356" t="str">
        <f t="shared" si="100"/>
        <v>0101110000110101</v>
      </c>
      <c r="V356" s="9" t="str">
        <f t="shared" si="101"/>
        <v>01011100</v>
      </c>
      <c r="W356" s="9" t="str">
        <f t="shared" si="102"/>
        <v>00110101</v>
      </c>
      <c r="X356" s="9" t="str">
        <f t="shared" si="103"/>
        <v>5C</v>
      </c>
      <c r="Y356" s="9" t="str">
        <f t="shared" si="104"/>
        <v>35</v>
      </c>
    </row>
    <row r="357" spans="1:36" x14ac:dyDescent="0.3">
      <c r="B357">
        <v>1</v>
      </c>
      <c r="C357">
        <v>3</v>
      </c>
      <c r="D357">
        <v>0</v>
      </c>
      <c r="E357">
        <v>0</v>
      </c>
      <c r="F357">
        <v>0</v>
      </c>
      <c r="G357">
        <v>0</v>
      </c>
      <c r="H357">
        <v>3</v>
      </c>
      <c r="I357">
        <v>1</v>
      </c>
      <c r="K357" t="str">
        <f>_xlfn.XLOOKUP(B357,'Vic colour ref'!$A:$A,'Vic colour ref'!$D:$D,"")</f>
        <v>01</v>
      </c>
      <c r="L357">
        <f>_xlfn.XLOOKUP(C357,'Vic colour ref'!$A:$A,'Vic colour ref'!$D:$D,"")</f>
        <v>11</v>
      </c>
      <c r="M357" t="str">
        <f>_xlfn.XLOOKUP(D357,'Vic colour ref'!$A:$A,'Vic colour ref'!$D:$D,"")</f>
        <v>00</v>
      </c>
      <c r="N357" t="str">
        <f>_xlfn.XLOOKUP(E357,'Vic colour ref'!$A:$A,'Vic colour ref'!$D:$D,"")</f>
        <v>00</v>
      </c>
      <c r="O357" t="str">
        <f>_xlfn.XLOOKUP(F357,'Vic colour ref'!$A:$A,'Vic colour ref'!$D:$D,"")</f>
        <v>00</v>
      </c>
      <c r="P357" t="str">
        <f>_xlfn.XLOOKUP(G357,'Vic colour ref'!$A:$A,'Vic colour ref'!$D:$D,"")</f>
        <v>00</v>
      </c>
      <c r="Q357">
        <f>_xlfn.XLOOKUP(H357,'Vic colour ref'!$A:$A,'Vic colour ref'!$D:$D,"")</f>
        <v>11</v>
      </c>
      <c r="R357" t="str">
        <f>_xlfn.XLOOKUP(I357,'Vic colour ref'!$A:$A,'Vic colour ref'!$D:$D,"")</f>
        <v>01</v>
      </c>
      <c r="T357" t="str">
        <f t="shared" si="100"/>
        <v>0111000000001101</v>
      </c>
      <c r="V357" s="10" t="str">
        <f t="shared" si="101"/>
        <v>01110000</v>
      </c>
      <c r="W357" s="10" t="str">
        <f t="shared" si="102"/>
        <v>00001101</v>
      </c>
      <c r="X357" s="10" t="str">
        <f t="shared" si="103"/>
        <v>70</v>
      </c>
      <c r="Y357" s="10" t="str">
        <f t="shared" si="104"/>
        <v>0D</v>
      </c>
    </row>
    <row r="358" spans="1:36" x14ac:dyDescent="0.3">
      <c r="A358" t="s">
        <v>522</v>
      </c>
      <c r="AJ358" t="str">
        <f>";"&amp;PROPER(A358)</f>
        <v>;Amoeba 2</v>
      </c>
    </row>
    <row r="359" spans="1:36" x14ac:dyDescent="0.3">
      <c r="B359">
        <v>1</v>
      </c>
      <c r="C359">
        <v>1</v>
      </c>
      <c r="D359">
        <v>1</v>
      </c>
      <c r="E359">
        <v>3</v>
      </c>
      <c r="F359">
        <v>3</v>
      </c>
      <c r="G359">
        <v>1</v>
      </c>
      <c r="H359">
        <v>1</v>
      </c>
      <c r="I359">
        <v>1</v>
      </c>
      <c r="K359" t="str">
        <f>_xlfn.XLOOKUP(B359,'Vic colour ref'!$A:$A,'Vic colour ref'!$D:$D,"")</f>
        <v>01</v>
      </c>
      <c r="L359" t="str">
        <f>_xlfn.XLOOKUP(C359,'Vic colour ref'!$A:$A,'Vic colour ref'!$D:$D,"")</f>
        <v>01</v>
      </c>
      <c r="M359" t="str">
        <f>_xlfn.XLOOKUP(D359,'Vic colour ref'!$A:$A,'Vic colour ref'!$D:$D,"")</f>
        <v>01</v>
      </c>
      <c r="N359">
        <f>_xlfn.XLOOKUP(E359,'Vic colour ref'!$A:$A,'Vic colour ref'!$D:$D,"")</f>
        <v>11</v>
      </c>
      <c r="O359">
        <f>_xlfn.XLOOKUP(F359,'Vic colour ref'!$A:$A,'Vic colour ref'!$D:$D,"")</f>
        <v>11</v>
      </c>
      <c r="P359" t="str">
        <f>_xlfn.XLOOKUP(G359,'Vic colour ref'!$A:$A,'Vic colour ref'!$D:$D,"")</f>
        <v>01</v>
      </c>
      <c r="Q359" t="str">
        <f>_xlfn.XLOOKUP(H359,'Vic colour ref'!$A:$A,'Vic colour ref'!$D:$D,"")</f>
        <v>01</v>
      </c>
      <c r="R359" t="str">
        <f>_xlfn.XLOOKUP(I359,'Vic colour ref'!$A:$A,'Vic colour ref'!$D:$D,"")</f>
        <v>01</v>
      </c>
      <c r="T359" t="str">
        <f t="shared" si="100"/>
        <v>0101011111010101</v>
      </c>
      <c r="V359" s="8" t="str">
        <f>LEFT(T359,8)</f>
        <v>01010111</v>
      </c>
      <c r="W359" s="8" t="str">
        <f>RIGHT(T359,8)</f>
        <v>11010101</v>
      </c>
      <c r="X359" s="8" t="str">
        <f>BIN2HEX(V359,2)</f>
        <v>57</v>
      </c>
      <c r="Y359" s="8" t="str">
        <f>BIN2HEX(W359,2)</f>
        <v>D5</v>
      </c>
      <c r="AA359" t="str" cm="1">
        <f t="array" ref="AA359:AH359">TRANSPOSE(X359:X366)</f>
        <v>57</v>
      </c>
      <c r="AB359" t="str">
        <v>55</v>
      </c>
      <c r="AC359" t="str">
        <v>D5</v>
      </c>
      <c r="AD359" t="str">
        <v>35</v>
      </c>
      <c r="AE359" t="str">
        <v>0D</v>
      </c>
      <c r="AF359" t="str">
        <v>35</v>
      </c>
      <c r="AG359" t="str">
        <v>D5</v>
      </c>
      <c r="AH359" t="str">
        <v>57</v>
      </c>
      <c r="AJ359" t="str">
        <f>LOWER("!byte $"&amp;AA359&amp;", $"&amp;AB359&amp;", $"&amp;AC359&amp;", $"&amp;AD359&amp;", $"&amp;AE359&amp;", $"&amp;AF359&amp;", $"&amp;AG359&amp;", $"&amp;AH359)</f>
        <v>!byte $57, $55, $d5, $35, $0d, $35, $d5, $57</v>
      </c>
    </row>
    <row r="360" spans="1:36" x14ac:dyDescent="0.3"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K360" t="str">
        <f>_xlfn.XLOOKUP(B360,'Vic colour ref'!$A:$A,'Vic colour ref'!$D:$D,"")</f>
        <v>01</v>
      </c>
      <c r="L360" t="str">
        <f>_xlfn.XLOOKUP(C360,'Vic colour ref'!$A:$A,'Vic colour ref'!$D:$D,"")</f>
        <v>01</v>
      </c>
      <c r="M360" t="str">
        <f>_xlfn.XLOOKUP(D360,'Vic colour ref'!$A:$A,'Vic colour ref'!$D:$D,"")</f>
        <v>01</v>
      </c>
      <c r="N360" t="str">
        <f>_xlfn.XLOOKUP(E360,'Vic colour ref'!$A:$A,'Vic colour ref'!$D:$D,"")</f>
        <v>01</v>
      </c>
      <c r="O360" t="str">
        <f>_xlfn.XLOOKUP(F360,'Vic colour ref'!$A:$A,'Vic colour ref'!$D:$D,"")</f>
        <v>01</v>
      </c>
      <c r="P360" t="str">
        <f>_xlfn.XLOOKUP(G360,'Vic colour ref'!$A:$A,'Vic colour ref'!$D:$D,"")</f>
        <v>01</v>
      </c>
      <c r="Q360" t="str">
        <f>_xlfn.XLOOKUP(H360,'Vic colour ref'!$A:$A,'Vic colour ref'!$D:$D,"")</f>
        <v>01</v>
      </c>
      <c r="R360" t="str">
        <f>_xlfn.XLOOKUP(I360,'Vic colour ref'!$A:$A,'Vic colour ref'!$D:$D,"")</f>
        <v>01</v>
      </c>
      <c r="T360" t="str">
        <f t="shared" si="100"/>
        <v>0101010101010101</v>
      </c>
      <c r="V360" s="9" t="str">
        <f t="shared" ref="V360:V374" si="106">LEFT(T360,8)</f>
        <v>01010101</v>
      </c>
      <c r="W360" s="9" t="str">
        <f t="shared" ref="W360:W374" si="107">RIGHT(T360,8)</f>
        <v>01010101</v>
      </c>
      <c r="X360" s="9" t="str">
        <f t="shared" ref="X360:X374" si="108">BIN2HEX(V360,2)</f>
        <v>55</v>
      </c>
      <c r="Y360" s="9" t="str">
        <f t="shared" ref="Y360:Y374" si="109">BIN2HEX(W360,2)</f>
        <v>55</v>
      </c>
      <c r="AA360" t="str" cm="1">
        <f t="array" ref="AA360:AH360">TRANSPOSE(Y359:Y366)</f>
        <v>D5</v>
      </c>
      <c r="AB360" t="str">
        <v>55</v>
      </c>
      <c r="AC360" t="str">
        <v>55</v>
      </c>
      <c r="AD360" t="str">
        <v>57</v>
      </c>
      <c r="AE360" t="str">
        <v>5C</v>
      </c>
      <c r="AF360" t="str">
        <v>57</v>
      </c>
      <c r="AG360" t="str">
        <v>F5</v>
      </c>
      <c r="AH360" t="str">
        <v>0D</v>
      </c>
      <c r="AJ360" t="str">
        <f t="shared" ref="AJ360:AJ362" si="110">LOWER("!byte $"&amp;AA360&amp;", $"&amp;AB360&amp;", $"&amp;AC360&amp;", $"&amp;AD360&amp;", $"&amp;AE360&amp;", $"&amp;AF360&amp;", $"&amp;AG360&amp;", $"&amp;AH360)</f>
        <v>!byte $d5, $55, $55, $57, $5c, $57, $f5, $0d</v>
      </c>
    </row>
    <row r="361" spans="1:36" x14ac:dyDescent="0.3">
      <c r="B361">
        <v>3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K361">
        <f>_xlfn.XLOOKUP(B361,'Vic colour ref'!$A:$A,'Vic colour ref'!$D:$D,"")</f>
        <v>11</v>
      </c>
      <c r="L361" t="str">
        <f>_xlfn.XLOOKUP(C361,'Vic colour ref'!$A:$A,'Vic colour ref'!$D:$D,"")</f>
        <v>01</v>
      </c>
      <c r="M361" t="str">
        <f>_xlfn.XLOOKUP(D361,'Vic colour ref'!$A:$A,'Vic colour ref'!$D:$D,"")</f>
        <v>01</v>
      </c>
      <c r="N361" t="str">
        <f>_xlfn.XLOOKUP(E361,'Vic colour ref'!$A:$A,'Vic colour ref'!$D:$D,"")</f>
        <v>01</v>
      </c>
      <c r="O361" t="str">
        <f>_xlfn.XLOOKUP(F361,'Vic colour ref'!$A:$A,'Vic colour ref'!$D:$D,"")</f>
        <v>01</v>
      </c>
      <c r="P361" t="str">
        <f>_xlfn.XLOOKUP(G361,'Vic colour ref'!$A:$A,'Vic colour ref'!$D:$D,"")</f>
        <v>01</v>
      </c>
      <c r="Q361" t="str">
        <f>_xlfn.XLOOKUP(H361,'Vic colour ref'!$A:$A,'Vic colour ref'!$D:$D,"")</f>
        <v>01</v>
      </c>
      <c r="R361" t="str">
        <f>_xlfn.XLOOKUP(I361,'Vic colour ref'!$A:$A,'Vic colour ref'!$D:$D,"")</f>
        <v>01</v>
      </c>
      <c r="T361" t="str">
        <f t="shared" si="100"/>
        <v>1101010101010101</v>
      </c>
      <c r="V361" s="9" t="str">
        <f t="shared" si="106"/>
        <v>11010101</v>
      </c>
      <c r="W361" s="9" t="str">
        <f t="shared" si="107"/>
        <v>01010101</v>
      </c>
      <c r="X361" s="9" t="str">
        <f t="shared" si="108"/>
        <v>D5</v>
      </c>
      <c r="Y361" s="9" t="str">
        <f t="shared" si="109"/>
        <v>55</v>
      </c>
      <c r="AA361" t="str" cm="1">
        <f t="array" ref="AA361:AH361">TRANSPOSE(X367:X374)</f>
        <v>57</v>
      </c>
      <c r="AB361" t="str">
        <v>F5</v>
      </c>
      <c r="AC361" t="str">
        <v>F5</v>
      </c>
      <c r="AD361" t="str">
        <v>55</v>
      </c>
      <c r="AE361" t="str">
        <v>55</v>
      </c>
      <c r="AF361" t="str">
        <v>55</v>
      </c>
      <c r="AG361" t="str">
        <v>57</v>
      </c>
      <c r="AH361" t="str">
        <v>5C</v>
      </c>
      <c r="AJ361" t="str">
        <f t="shared" si="110"/>
        <v>!byte $57, $f5, $f5, $55, $55, $55, $57, $5c</v>
      </c>
    </row>
    <row r="362" spans="1:36" x14ac:dyDescent="0.3">
      <c r="B362">
        <v>0</v>
      </c>
      <c r="C362">
        <v>3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3</v>
      </c>
      <c r="K362" t="str">
        <f>_xlfn.XLOOKUP(B362,'Vic colour ref'!$A:$A,'Vic colour ref'!$D:$D,"")</f>
        <v>00</v>
      </c>
      <c r="L362">
        <f>_xlfn.XLOOKUP(C362,'Vic colour ref'!$A:$A,'Vic colour ref'!$D:$D,"")</f>
        <v>11</v>
      </c>
      <c r="M362" t="str">
        <f>_xlfn.XLOOKUP(D362,'Vic colour ref'!$A:$A,'Vic colour ref'!$D:$D,"")</f>
        <v>01</v>
      </c>
      <c r="N362" t="str">
        <f>_xlfn.XLOOKUP(E362,'Vic colour ref'!$A:$A,'Vic colour ref'!$D:$D,"")</f>
        <v>01</v>
      </c>
      <c r="O362" t="str">
        <f>_xlfn.XLOOKUP(F362,'Vic colour ref'!$A:$A,'Vic colour ref'!$D:$D,"")</f>
        <v>01</v>
      </c>
      <c r="P362" t="str">
        <f>_xlfn.XLOOKUP(G362,'Vic colour ref'!$A:$A,'Vic colour ref'!$D:$D,"")</f>
        <v>01</v>
      </c>
      <c r="Q362" t="str">
        <f>_xlfn.XLOOKUP(H362,'Vic colour ref'!$A:$A,'Vic colour ref'!$D:$D,"")</f>
        <v>01</v>
      </c>
      <c r="R362">
        <f>_xlfn.XLOOKUP(I362,'Vic colour ref'!$A:$A,'Vic colour ref'!$D:$D,"")</f>
        <v>11</v>
      </c>
      <c r="T362" t="str">
        <f t="shared" si="100"/>
        <v>0011010101010111</v>
      </c>
      <c r="V362" s="9" t="str">
        <f t="shared" si="106"/>
        <v>00110101</v>
      </c>
      <c r="W362" s="9" t="str">
        <f t="shared" si="107"/>
        <v>01010111</v>
      </c>
      <c r="X362" s="9" t="str">
        <f t="shared" si="108"/>
        <v>35</v>
      </c>
      <c r="Y362" s="9" t="str">
        <f t="shared" si="109"/>
        <v>57</v>
      </c>
      <c r="AA362" t="str" cm="1">
        <f t="array" ref="AA362:AH362">TRANSPOSE(Y367:Y374)</f>
        <v>0D</v>
      </c>
      <c r="AB362" t="str">
        <v>F5</v>
      </c>
      <c r="AC362" t="str">
        <v>55</v>
      </c>
      <c r="AD362" t="str">
        <v>55</v>
      </c>
      <c r="AE362" t="str">
        <v>55</v>
      </c>
      <c r="AF362" t="str">
        <v>55</v>
      </c>
      <c r="AG362" t="str">
        <v>D5</v>
      </c>
      <c r="AH362" t="str">
        <v>35</v>
      </c>
      <c r="AJ362" t="str">
        <f t="shared" si="110"/>
        <v>!byte $0d, $f5, $55, $55, $55, $55, $d5, $35</v>
      </c>
    </row>
    <row r="363" spans="1:36" x14ac:dyDescent="0.3">
      <c r="B363">
        <v>0</v>
      </c>
      <c r="C363">
        <v>0</v>
      </c>
      <c r="D363">
        <v>3</v>
      </c>
      <c r="E363">
        <v>1</v>
      </c>
      <c r="F363">
        <v>1</v>
      </c>
      <c r="G363">
        <v>1</v>
      </c>
      <c r="H363">
        <v>3</v>
      </c>
      <c r="I363">
        <v>0</v>
      </c>
      <c r="K363" t="str">
        <f>_xlfn.XLOOKUP(B363,'Vic colour ref'!$A:$A,'Vic colour ref'!$D:$D,"")</f>
        <v>00</v>
      </c>
      <c r="L363" t="str">
        <f>_xlfn.XLOOKUP(C363,'Vic colour ref'!$A:$A,'Vic colour ref'!$D:$D,"")</f>
        <v>00</v>
      </c>
      <c r="M363">
        <f>_xlfn.XLOOKUP(D363,'Vic colour ref'!$A:$A,'Vic colour ref'!$D:$D,"")</f>
        <v>11</v>
      </c>
      <c r="N363" t="str">
        <f>_xlfn.XLOOKUP(E363,'Vic colour ref'!$A:$A,'Vic colour ref'!$D:$D,"")</f>
        <v>01</v>
      </c>
      <c r="O363" t="str">
        <f>_xlfn.XLOOKUP(F363,'Vic colour ref'!$A:$A,'Vic colour ref'!$D:$D,"")</f>
        <v>01</v>
      </c>
      <c r="P363" t="str">
        <f>_xlfn.XLOOKUP(G363,'Vic colour ref'!$A:$A,'Vic colour ref'!$D:$D,"")</f>
        <v>01</v>
      </c>
      <c r="Q363">
        <f>_xlfn.XLOOKUP(H363,'Vic colour ref'!$A:$A,'Vic colour ref'!$D:$D,"")</f>
        <v>11</v>
      </c>
      <c r="R363" t="str">
        <f>_xlfn.XLOOKUP(I363,'Vic colour ref'!$A:$A,'Vic colour ref'!$D:$D,"")</f>
        <v>00</v>
      </c>
      <c r="T363" t="str">
        <f t="shared" si="100"/>
        <v>0000110101011100</v>
      </c>
      <c r="V363" s="9" t="str">
        <f t="shared" si="106"/>
        <v>00001101</v>
      </c>
      <c r="W363" s="9" t="str">
        <f t="shared" si="107"/>
        <v>01011100</v>
      </c>
      <c r="X363" s="9" t="str">
        <f t="shared" si="108"/>
        <v>0D</v>
      </c>
      <c r="Y363" s="9" t="str">
        <f t="shared" si="109"/>
        <v>5C</v>
      </c>
    </row>
    <row r="364" spans="1:36" x14ac:dyDescent="0.3">
      <c r="B364">
        <v>0</v>
      </c>
      <c r="C364">
        <v>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3</v>
      </c>
      <c r="K364" t="str">
        <f>_xlfn.XLOOKUP(B364,'Vic colour ref'!$A:$A,'Vic colour ref'!$D:$D,"")</f>
        <v>00</v>
      </c>
      <c r="L364">
        <f>_xlfn.XLOOKUP(C364,'Vic colour ref'!$A:$A,'Vic colour ref'!$D:$D,"")</f>
        <v>11</v>
      </c>
      <c r="M364" t="str">
        <f>_xlfn.XLOOKUP(D364,'Vic colour ref'!$A:$A,'Vic colour ref'!$D:$D,"")</f>
        <v>01</v>
      </c>
      <c r="N364" t="str">
        <f>_xlfn.XLOOKUP(E364,'Vic colour ref'!$A:$A,'Vic colour ref'!$D:$D,"")</f>
        <v>01</v>
      </c>
      <c r="O364" t="str">
        <f>_xlfn.XLOOKUP(F364,'Vic colour ref'!$A:$A,'Vic colour ref'!$D:$D,"")</f>
        <v>01</v>
      </c>
      <c r="P364" t="str">
        <f>_xlfn.XLOOKUP(G364,'Vic colour ref'!$A:$A,'Vic colour ref'!$D:$D,"")</f>
        <v>01</v>
      </c>
      <c r="Q364" t="str">
        <f>_xlfn.XLOOKUP(H364,'Vic colour ref'!$A:$A,'Vic colour ref'!$D:$D,"")</f>
        <v>01</v>
      </c>
      <c r="R364">
        <f>_xlfn.XLOOKUP(I364,'Vic colour ref'!$A:$A,'Vic colour ref'!$D:$D,"")</f>
        <v>11</v>
      </c>
      <c r="T364" t="str">
        <f t="shared" si="100"/>
        <v>0011010101010111</v>
      </c>
      <c r="V364" s="9" t="str">
        <f t="shared" si="106"/>
        <v>00110101</v>
      </c>
      <c r="W364" s="9" t="str">
        <f t="shared" si="107"/>
        <v>01010111</v>
      </c>
      <c r="X364" s="9" t="str">
        <f t="shared" si="108"/>
        <v>35</v>
      </c>
      <c r="Y364" s="9" t="str">
        <f t="shared" si="109"/>
        <v>57</v>
      </c>
    </row>
    <row r="365" spans="1:36" x14ac:dyDescent="0.3">
      <c r="B365">
        <v>3</v>
      </c>
      <c r="C365">
        <v>1</v>
      </c>
      <c r="D365">
        <v>1</v>
      </c>
      <c r="E365">
        <v>1</v>
      </c>
      <c r="F365">
        <v>3</v>
      </c>
      <c r="G365">
        <v>3</v>
      </c>
      <c r="H365">
        <v>1</v>
      </c>
      <c r="I365">
        <v>1</v>
      </c>
      <c r="K365">
        <f>_xlfn.XLOOKUP(B365,'Vic colour ref'!$A:$A,'Vic colour ref'!$D:$D,"")</f>
        <v>11</v>
      </c>
      <c r="L365" t="str">
        <f>_xlfn.XLOOKUP(C365,'Vic colour ref'!$A:$A,'Vic colour ref'!$D:$D,"")</f>
        <v>01</v>
      </c>
      <c r="M365" t="str">
        <f>_xlfn.XLOOKUP(D365,'Vic colour ref'!$A:$A,'Vic colour ref'!$D:$D,"")</f>
        <v>01</v>
      </c>
      <c r="N365" t="str">
        <f>_xlfn.XLOOKUP(E365,'Vic colour ref'!$A:$A,'Vic colour ref'!$D:$D,"")</f>
        <v>01</v>
      </c>
      <c r="O365">
        <f>_xlfn.XLOOKUP(F365,'Vic colour ref'!$A:$A,'Vic colour ref'!$D:$D,"")</f>
        <v>11</v>
      </c>
      <c r="P365">
        <f>_xlfn.XLOOKUP(G365,'Vic colour ref'!$A:$A,'Vic colour ref'!$D:$D,"")</f>
        <v>11</v>
      </c>
      <c r="Q365" t="str">
        <f>_xlfn.XLOOKUP(H365,'Vic colour ref'!$A:$A,'Vic colour ref'!$D:$D,"")</f>
        <v>01</v>
      </c>
      <c r="R365" t="str">
        <f>_xlfn.XLOOKUP(I365,'Vic colour ref'!$A:$A,'Vic colour ref'!$D:$D,"")</f>
        <v>01</v>
      </c>
      <c r="T365" t="str">
        <f t="shared" si="100"/>
        <v>1101010111110101</v>
      </c>
      <c r="V365" s="9" t="str">
        <f t="shared" si="106"/>
        <v>11010101</v>
      </c>
      <c r="W365" s="9" t="str">
        <f t="shared" si="107"/>
        <v>11110101</v>
      </c>
      <c r="X365" s="9" t="str">
        <f t="shared" si="108"/>
        <v>D5</v>
      </c>
      <c r="Y365" s="9" t="str">
        <f t="shared" si="109"/>
        <v>F5</v>
      </c>
    </row>
    <row r="366" spans="1:36" x14ac:dyDescent="0.3">
      <c r="B366">
        <v>1</v>
      </c>
      <c r="C366">
        <v>1</v>
      </c>
      <c r="D366">
        <v>1</v>
      </c>
      <c r="E366">
        <v>3</v>
      </c>
      <c r="F366">
        <v>0</v>
      </c>
      <c r="G366">
        <v>0</v>
      </c>
      <c r="H366">
        <v>3</v>
      </c>
      <c r="I366">
        <v>1</v>
      </c>
      <c r="K366" t="str">
        <f>_xlfn.XLOOKUP(B366,'Vic colour ref'!$A:$A,'Vic colour ref'!$D:$D,"")</f>
        <v>01</v>
      </c>
      <c r="L366" t="str">
        <f>_xlfn.XLOOKUP(C366,'Vic colour ref'!$A:$A,'Vic colour ref'!$D:$D,"")</f>
        <v>01</v>
      </c>
      <c r="M366" t="str">
        <f>_xlfn.XLOOKUP(D366,'Vic colour ref'!$A:$A,'Vic colour ref'!$D:$D,"")</f>
        <v>01</v>
      </c>
      <c r="N366">
        <f>_xlfn.XLOOKUP(E366,'Vic colour ref'!$A:$A,'Vic colour ref'!$D:$D,"")</f>
        <v>11</v>
      </c>
      <c r="O366" t="str">
        <f>_xlfn.XLOOKUP(F366,'Vic colour ref'!$A:$A,'Vic colour ref'!$D:$D,"")</f>
        <v>00</v>
      </c>
      <c r="P366" t="str">
        <f>_xlfn.XLOOKUP(G366,'Vic colour ref'!$A:$A,'Vic colour ref'!$D:$D,"")</f>
        <v>00</v>
      </c>
      <c r="Q366">
        <f>_xlfn.XLOOKUP(H366,'Vic colour ref'!$A:$A,'Vic colour ref'!$D:$D,"")</f>
        <v>11</v>
      </c>
      <c r="R366" t="str">
        <f>_xlfn.XLOOKUP(I366,'Vic colour ref'!$A:$A,'Vic colour ref'!$D:$D,"")</f>
        <v>01</v>
      </c>
      <c r="T366" t="str">
        <f t="shared" si="100"/>
        <v>0101011100001101</v>
      </c>
      <c r="V366" s="10" t="str">
        <f t="shared" si="106"/>
        <v>01010111</v>
      </c>
      <c r="W366" s="10" t="str">
        <f t="shared" si="107"/>
        <v>00001101</v>
      </c>
      <c r="X366" s="10" t="str">
        <f t="shared" si="108"/>
        <v>57</v>
      </c>
      <c r="Y366" s="10" t="str">
        <f t="shared" si="109"/>
        <v>0D</v>
      </c>
    </row>
    <row r="367" spans="1:36" x14ac:dyDescent="0.3">
      <c r="B367">
        <v>1</v>
      </c>
      <c r="C367">
        <v>1</v>
      </c>
      <c r="D367">
        <v>1</v>
      </c>
      <c r="E367">
        <v>3</v>
      </c>
      <c r="F367">
        <v>0</v>
      </c>
      <c r="G367">
        <v>0</v>
      </c>
      <c r="H367">
        <v>3</v>
      </c>
      <c r="I367">
        <v>1</v>
      </c>
      <c r="K367" t="str">
        <f>_xlfn.XLOOKUP(B367,'Vic colour ref'!$A:$A,'Vic colour ref'!$D:$D,"")</f>
        <v>01</v>
      </c>
      <c r="L367" t="str">
        <f>_xlfn.XLOOKUP(C367,'Vic colour ref'!$A:$A,'Vic colour ref'!$D:$D,"")</f>
        <v>01</v>
      </c>
      <c r="M367" t="str">
        <f>_xlfn.XLOOKUP(D367,'Vic colour ref'!$A:$A,'Vic colour ref'!$D:$D,"")</f>
        <v>01</v>
      </c>
      <c r="N367">
        <f>_xlfn.XLOOKUP(E367,'Vic colour ref'!$A:$A,'Vic colour ref'!$D:$D,"")</f>
        <v>11</v>
      </c>
      <c r="O367" t="str">
        <f>_xlfn.XLOOKUP(F367,'Vic colour ref'!$A:$A,'Vic colour ref'!$D:$D,"")</f>
        <v>00</v>
      </c>
      <c r="P367" t="str">
        <f>_xlfn.XLOOKUP(G367,'Vic colour ref'!$A:$A,'Vic colour ref'!$D:$D,"")</f>
        <v>00</v>
      </c>
      <c r="Q367">
        <f>_xlfn.XLOOKUP(H367,'Vic colour ref'!$A:$A,'Vic colour ref'!$D:$D,"")</f>
        <v>11</v>
      </c>
      <c r="R367" t="str">
        <f>_xlfn.XLOOKUP(I367,'Vic colour ref'!$A:$A,'Vic colour ref'!$D:$D,"")</f>
        <v>01</v>
      </c>
      <c r="T367" t="str">
        <f t="shared" si="100"/>
        <v>0101011100001101</v>
      </c>
      <c r="V367" s="8" t="str">
        <f t="shared" si="106"/>
        <v>01010111</v>
      </c>
      <c r="W367" s="8" t="str">
        <f t="shared" si="107"/>
        <v>00001101</v>
      </c>
      <c r="X367" s="8" t="str">
        <f t="shared" si="108"/>
        <v>57</v>
      </c>
      <c r="Y367" s="8" t="str">
        <f t="shared" si="109"/>
        <v>0D</v>
      </c>
    </row>
    <row r="368" spans="1:36" x14ac:dyDescent="0.3">
      <c r="B368">
        <v>3</v>
      </c>
      <c r="C368">
        <v>3</v>
      </c>
      <c r="D368">
        <v>1</v>
      </c>
      <c r="E368">
        <v>1</v>
      </c>
      <c r="F368">
        <v>3</v>
      </c>
      <c r="G368">
        <v>3</v>
      </c>
      <c r="H368">
        <v>1</v>
      </c>
      <c r="I368">
        <v>1</v>
      </c>
      <c r="K368">
        <f>_xlfn.XLOOKUP(B368,'Vic colour ref'!$A:$A,'Vic colour ref'!$D:$D,"")</f>
        <v>11</v>
      </c>
      <c r="L368">
        <f>_xlfn.XLOOKUP(C368,'Vic colour ref'!$A:$A,'Vic colour ref'!$D:$D,"")</f>
        <v>11</v>
      </c>
      <c r="M368" t="str">
        <f>_xlfn.XLOOKUP(D368,'Vic colour ref'!$A:$A,'Vic colour ref'!$D:$D,"")</f>
        <v>01</v>
      </c>
      <c r="N368" t="str">
        <f>_xlfn.XLOOKUP(E368,'Vic colour ref'!$A:$A,'Vic colour ref'!$D:$D,"")</f>
        <v>01</v>
      </c>
      <c r="O368">
        <f>_xlfn.XLOOKUP(F368,'Vic colour ref'!$A:$A,'Vic colour ref'!$D:$D,"")</f>
        <v>11</v>
      </c>
      <c r="P368">
        <f>_xlfn.XLOOKUP(G368,'Vic colour ref'!$A:$A,'Vic colour ref'!$D:$D,"")</f>
        <v>11</v>
      </c>
      <c r="Q368" t="str">
        <f>_xlfn.XLOOKUP(H368,'Vic colour ref'!$A:$A,'Vic colour ref'!$D:$D,"")</f>
        <v>01</v>
      </c>
      <c r="R368" t="str">
        <f>_xlfn.XLOOKUP(I368,'Vic colour ref'!$A:$A,'Vic colour ref'!$D:$D,"")</f>
        <v>01</v>
      </c>
      <c r="T368" t="str">
        <f t="shared" si="100"/>
        <v>1111010111110101</v>
      </c>
      <c r="V368" s="9" t="str">
        <f t="shared" si="106"/>
        <v>11110101</v>
      </c>
      <c r="W368" s="9" t="str">
        <f t="shared" si="107"/>
        <v>11110101</v>
      </c>
      <c r="X368" s="9" t="str">
        <f t="shared" si="108"/>
        <v>F5</v>
      </c>
      <c r="Y368" s="9" t="str">
        <f t="shared" si="109"/>
        <v>F5</v>
      </c>
    </row>
    <row r="369" spans="1:36" x14ac:dyDescent="0.3">
      <c r="B369">
        <v>3</v>
      </c>
      <c r="C369">
        <v>3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K369">
        <f>_xlfn.XLOOKUP(B369,'Vic colour ref'!$A:$A,'Vic colour ref'!$D:$D,"")</f>
        <v>11</v>
      </c>
      <c r="L369">
        <f>_xlfn.XLOOKUP(C369,'Vic colour ref'!$A:$A,'Vic colour ref'!$D:$D,"")</f>
        <v>11</v>
      </c>
      <c r="M369" t="str">
        <f>_xlfn.XLOOKUP(D369,'Vic colour ref'!$A:$A,'Vic colour ref'!$D:$D,"")</f>
        <v>01</v>
      </c>
      <c r="N369" t="str">
        <f>_xlfn.XLOOKUP(E369,'Vic colour ref'!$A:$A,'Vic colour ref'!$D:$D,"")</f>
        <v>01</v>
      </c>
      <c r="O369" t="str">
        <f>_xlfn.XLOOKUP(F369,'Vic colour ref'!$A:$A,'Vic colour ref'!$D:$D,"")</f>
        <v>01</v>
      </c>
      <c r="P369" t="str">
        <f>_xlfn.XLOOKUP(G369,'Vic colour ref'!$A:$A,'Vic colour ref'!$D:$D,"")</f>
        <v>01</v>
      </c>
      <c r="Q369" t="str">
        <f>_xlfn.XLOOKUP(H369,'Vic colour ref'!$A:$A,'Vic colour ref'!$D:$D,"")</f>
        <v>01</v>
      </c>
      <c r="R369" t="str">
        <f>_xlfn.XLOOKUP(I369,'Vic colour ref'!$A:$A,'Vic colour ref'!$D:$D,"")</f>
        <v>01</v>
      </c>
      <c r="T369" t="str">
        <f t="shared" si="100"/>
        <v>1111010101010101</v>
      </c>
      <c r="V369" s="9" t="str">
        <f t="shared" si="106"/>
        <v>11110101</v>
      </c>
      <c r="W369" s="9" t="str">
        <f t="shared" si="107"/>
        <v>01010101</v>
      </c>
      <c r="X369" s="9" t="str">
        <f t="shared" si="108"/>
        <v>F5</v>
      </c>
      <c r="Y369" s="9" t="str">
        <f t="shared" si="109"/>
        <v>55</v>
      </c>
    </row>
    <row r="370" spans="1:36" x14ac:dyDescent="0.3"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K370" t="str">
        <f>_xlfn.XLOOKUP(B370,'Vic colour ref'!$A:$A,'Vic colour ref'!$D:$D,"")</f>
        <v>01</v>
      </c>
      <c r="L370" t="str">
        <f>_xlfn.XLOOKUP(C370,'Vic colour ref'!$A:$A,'Vic colour ref'!$D:$D,"")</f>
        <v>01</v>
      </c>
      <c r="M370" t="str">
        <f>_xlfn.XLOOKUP(D370,'Vic colour ref'!$A:$A,'Vic colour ref'!$D:$D,"")</f>
        <v>01</v>
      </c>
      <c r="N370" t="str">
        <f>_xlfn.XLOOKUP(E370,'Vic colour ref'!$A:$A,'Vic colour ref'!$D:$D,"")</f>
        <v>01</v>
      </c>
      <c r="O370" t="str">
        <f>_xlfn.XLOOKUP(F370,'Vic colour ref'!$A:$A,'Vic colour ref'!$D:$D,"")</f>
        <v>01</v>
      </c>
      <c r="P370" t="str">
        <f>_xlfn.XLOOKUP(G370,'Vic colour ref'!$A:$A,'Vic colour ref'!$D:$D,"")</f>
        <v>01</v>
      </c>
      <c r="Q370" t="str">
        <f>_xlfn.XLOOKUP(H370,'Vic colour ref'!$A:$A,'Vic colour ref'!$D:$D,"")</f>
        <v>01</v>
      </c>
      <c r="R370" t="str">
        <f>_xlfn.XLOOKUP(I370,'Vic colour ref'!$A:$A,'Vic colour ref'!$D:$D,"")</f>
        <v>01</v>
      </c>
      <c r="T370" t="str">
        <f t="shared" si="100"/>
        <v>0101010101010101</v>
      </c>
      <c r="V370" s="9" t="str">
        <f t="shared" si="106"/>
        <v>01010101</v>
      </c>
      <c r="W370" s="9" t="str">
        <f t="shared" si="107"/>
        <v>01010101</v>
      </c>
      <c r="X370" s="9" t="str">
        <f t="shared" si="108"/>
        <v>55</v>
      </c>
      <c r="Y370" s="9" t="str">
        <f t="shared" si="109"/>
        <v>55</v>
      </c>
    </row>
    <row r="371" spans="1:36" x14ac:dyDescent="0.3"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K371" t="str">
        <f>_xlfn.XLOOKUP(B371,'Vic colour ref'!$A:$A,'Vic colour ref'!$D:$D,"")</f>
        <v>01</v>
      </c>
      <c r="L371" t="str">
        <f>_xlfn.XLOOKUP(C371,'Vic colour ref'!$A:$A,'Vic colour ref'!$D:$D,"")</f>
        <v>01</v>
      </c>
      <c r="M371" t="str">
        <f>_xlfn.XLOOKUP(D371,'Vic colour ref'!$A:$A,'Vic colour ref'!$D:$D,"")</f>
        <v>01</v>
      </c>
      <c r="N371" t="str">
        <f>_xlfn.XLOOKUP(E371,'Vic colour ref'!$A:$A,'Vic colour ref'!$D:$D,"")</f>
        <v>01</v>
      </c>
      <c r="O371" t="str">
        <f>_xlfn.XLOOKUP(F371,'Vic colour ref'!$A:$A,'Vic colour ref'!$D:$D,"")</f>
        <v>01</v>
      </c>
      <c r="P371" t="str">
        <f>_xlfn.XLOOKUP(G371,'Vic colour ref'!$A:$A,'Vic colour ref'!$D:$D,"")</f>
        <v>01</v>
      </c>
      <c r="Q371" t="str">
        <f>_xlfn.XLOOKUP(H371,'Vic colour ref'!$A:$A,'Vic colour ref'!$D:$D,"")</f>
        <v>01</v>
      </c>
      <c r="R371" t="str">
        <f>_xlfn.XLOOKUP(I371,'Vic colour ref'!$A:$A,'Vic colour ref'!$D:$D,"")</f>
        <v>01</v>
      </c>
      <c r="T371" t="str">
        <f t="shared" si="100"/>
        <v>0101010101010101</v>
      </c>
      <c r="V371" s="9" t="str">
        <f t="shared" si="106"/>
        <v>01010101</v>
      </c>
      <c r="W371" s="9" t="str">
        <f t="shared" si="107"/>
        <v>01010101</v>
      </c>
      <c r="X371" s="9" t="str">
        <f t="shared" si="108"/>
        <v>55</v>
      </c>
      <c r="Y371" s="9" t="str">
        <f t="shared" si="109"/>
        <v>55</v>
      </c>
    </row>
    <row r="372" spans="1:36" x14ac:dyDescent="0.3"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K372" t="str">
        <f>_xlfn.XLOOKUP(B372,'Vic colour ref'!$A:$A,'Vic colour ref'!$D:$D,"")</f>
        <v>01</v>
      </c>
      <c r="L372" t="str">
        <f>_xlfn.XLOOKUP(C372,'Vic colour ref'!$A:$A,'Vic colour ref'!$D:$D,"")</f>
        <v>01</v>
      </c>
      <c r="M372" t="str">
        <f>_xlfn.XLOOKUP(D372,'Vic colour ref'!$A:$A,'Vic colour ref'!$D:$D,"")</f>
        <v>01</v>
      </c>
      <c r="N372" t="str">
        <f>_xlfn.XLOOKUP(E372,'Vic colour ref'!$A:$A,'Vic colour ref'!$D:$D,"")</f>
        <v>01</v>
      </c>
      <c r="O372" t="str">
        <f>_xlfn.XLOOKUP(F372,'Vic colour ref'!$A:$A,'Vic colour ref'!$D:$D,"")</f>
        <v>01</v>
      </c>
      <c r="P372" t="str">
        <f>_xlfn.XLOOKUP(G372,'Vic colour ref'!$A:$A,'Vic colour ref'!$D:$D,"")</f>
        <v>01</v>
      </c>
      <c r="Q372" t="str">
        <f>_xlfn.XLOOKUP(H372,'Vic colour ref'!$A:$A,'Vic colour ref'!$D:$D,"")</f>
        <v>01</v>
      </c>
      <c r="R372" t="str">
        <f>_xlfn.XLOOKUP(I372,'Vic colour ref'!$A:$A,'Vic colour ref'!$D:$D,"")</f>
        <v>01</v>
      </c>
      <c r="T372" t="str">
        <f t="shared" si="100"/>
        <v>0101010101010101</v>
      </c>
      <c r="V372" s="9" t="str">
        <f t="shared" si="106"/>
        <v>01010101</v>
      </c>
      <c r="W372" s="9" t="str">
        <f t="shared" si="107"/>
        <v>01010101</v>
      </c>
      <c r="X372" s="9" t="str">
        <f t="shared" si="108"/>
        <v>55</v>
      </c>
      <c r="Y372" s="9" t="str">
        <f t="shared" si="109"/>
        <v>55</v>
      </c>
    </row>
    <row r="373" spans="1:36" x14ac:dyDescent="0.3">
      <c r="B373">
        <v>1</v>
      </c>
      <c r="C373">
        <v>1</v>
      </c>
      <c r="D373">
        <v>1</v>
      </c>
      <c r="E373">
        <v>3</v>
      </c>
      <c r="F373">
        <v>3</v>
      </c>
      <c r="G373">
        <v>1</v>
      </c>
      <c r="H373">
        <v>1</v>
      </c>
      <c r="I373">
        <v>1</v>
      </c>
      <c r="K373" t="str">
        <f>_xlfn.XLOOKUP(B373,'Vic colour ref'!$A:$A,'Vic colour ref'!$D:$D,"")</f>
        <v>01</v>
      </c>
      <c r="L373" t="str">
        <f>_xlfn.XLOOKUP(C373,'Vic colour ref'!$A:$A,'Vic colour ref'!$D:$D,"")</f>
        <v>01</v>
      </c>
      <c r="M373" t="str">
        <f>_xlfn.XLOOKUP(D373,'Vic colour ref'!$A:$A,'Vic colour ref'!$D:$D,"")</f>
        <v>01</v>
      </c>
      <c r="N373">
        <f>_xlfn.XLOOKUP(E373,'Vic colour ref'!$A:$A,'Vic colour ref'!$D:$D,"")</f>
        <v>11</v>
      </c>
      <c r="O373">
        <f>_xlfn.XLOOKUP(F373,'Vic colour ref'!$A:$A,'Vic colour ref'!$D:$D,"")</f>
        <v>11</v>
      </c>
      <c r="P373" t="str">
        <f>_xlfn.XLOOKUP(G373,'Vic colour ref'!$A:$A,'Vic colour ref'!$D:$D,"")</f>
        <v>01</v>
      </c>
      <c r="Q373" t="str">
        <f>_xlfn.XLOOKUP(H373,'Vic colour ref'!$A:$A,'Vic colour ref'!$D:$D,"")</f>
        <v>01</v>
      </c>
      <c r="R373" t="str">
        <f>_xlfn.XLOOKUP(I373,'Vic colour ref'!$A:$A,'Vic colour ref'!$D:$D,"")</f>
        <v>01</v>
      </c>
      <c r="T373" t="str">
        <f t="shared" si="100"/>
        <v>0101011111010101</v>
      </c>
      <c r="V373" s="9" t="str">
        <f t="shared" si="106"/>
        <v>01010111</v>
      </c>
      <c r="W373" s="9" t="str">
        <f t="shared" si="107"/>
        <v>11010101</v>
      </c>
      <c r="X373" s="9" t="str">
        <f t="shared" si="108"/>
        <v>57</v>
      </c>
      <c r="Y373" s="9" t="str">
        <f t="shared" si="109"/>
        <v>D5</v>
      </c>
    </row>
    <row r="374" spans="1:36" x14ac:dyDescent="0.3">
      <c r="B374">
        <v>1</v>
      </c>
      <c r="C374">
        <v>1</v>
      </c>
      <c r="D374">
        <v>3</v>
      </c>
      <c r="E374">
        <v>0</v>
      </c>
      <c r="F374">
        <v>0</v>
      </c>
      <c r="G374">
        <v>3</v>
      </c>
      <c r="H374">
        <v>1</v>
      </c>
      <c r="I374">
        <v>1</v>
      </c>
      <c r="K374" t="str">
        <f>_xlfn.XLOOKUP(B374,'Vic colour ref'!$A:$A,'Vic colour ref'!$D:$D,"")</f>
        <v>01</v>
      </c>
      <c r="L374" t="str">
        <f>_xlfn.XLOOKUP(C374,'Vic colour ref'!$A:$A,'Vic colour ref'!$D:$D,"")</f>
        <v>01</v>
      </c>
      <c r="M374">
        <f>_xlfn.XLOOKUP(D374,'Vic colour ref'!$A:$A,'Vic colour ref'!$D:$D,"")</f>
        <v>11</v>
      </c>
      <c r="N374" t="str">
        <f>_xlfn.XLOOKUP(E374,'Vic colour ref'!$A:$A,'Vic colour ref'!$D:$D,"")</f>
        <v>00</v>
      </c>
      <c r="O374" t="str">
        <f>_xlfn.XLOOKUP(F374,'Vic colour ref'!$A:$A,'Vic colour ref'!$D:$D,"")</f>
        <v>00</v>
      </c>
      <c r="P374">
        <f>_xlfn.XLOOKUP(G374,'Vic colour ref'!$A:$A,'Vic colour ref'!$D:$D,"")</f>
        <v>11</v>
      </c>
      <c r="Q374" t="str">
        <f>_xlfn.XLOOKUP(H374,'Vic colour ref'!$A:$A,'Vic colour ref'!$D:$D,"")</f>
        <v>01</v>
      </c>
      <c r="R374" t="str">
        <f>_xlfn.XLOOKUP(I374,'Vic colour ref'!$A:$A,'Vic colour ref'!$D:$D,"")</f>
        <v>01</v>
      </c>
      <c r="T374" t="str">
        <f t="shared" si="100"/>
        <v>0101110000110101</v>
      </c>
      <c r="V374" s="10" t="str">
        <f t="shared" si="106"/>
        <v>01011100</v>
      </c>
      <c r="W374" s="10" t="str">
        <f t="shared" si="107"/>
        <v>00110101</v>
      </c>
      <c r="X374" s="10" t="str">
        <f t="shared" si="108"/>
        <v>5C</v>
      </c>
      <c r="Y374" s="10" t="str">
        <f t="shared" si="109"/>
        <v>35</v>
      </c>
    </row>
    <row r="375" spans="1:36" x14ac:dyDescent="0.3">
      <c r="A375" t="s">
        <v>523</v>
      </c>
      <c r="AJ375" t="str">
        <f>";"&amp;PROPER(A375)</f>
        <v>;Butterfly 1</v>
      </c>
    </row>
    <row r="376" spans="1:36" x14ac:dyDescent="0.3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K376" t="str">
        <f>_xlfn.XLOOKUP(B376,'Vic colour ref'!$A:$A,'Vic colour ref'!$D:$D,"")</f>
        <v>00</v>
      </c>
      <c r="L376" t="str">
        <f>_xlfn.XLOOKUP(C376,'Vic colour ref'!$A:$A,'Vic colour ref'!$D:$D,"")</f>
        <v>00</v>
      </c>
      <c r="M376" t="str">
        <f>_xlfn.XLOOKUP(D376,'Vic colour ref'!$A:$A,'Vic colour ref'!$D:$D,"")</f>
        <v>00</v>
      </c>
      <c r="N376" t="str">
        <f>_xlfn.XLOOKUP(E376,'Vic colour ref'!$A:$A,'Vic colour ref'!$D:$D,"")</f>
        <v>00</v>
      </c>
      <c r="O376" t="str">
        <f>_xlfn.XLOOKUP(F376,'Vic colour ref'!$A:$A,'Vic colour ref'!$D:$D,"")</f>
        <v>00</v>
      </c>
      <c r="P376" t="str">
        <f>_xlfn.XLOOKUP(G376,'Vic colour ref'!$A:$A,'Vic colour ref'!$D:$D,"")</f>
        <v>00</v>
      </c>
      <c r="Q376" t="str">
        <f>_xlfn.XLOOKUP(H376,'Vic colour ref'!$A:$A,'Vic colour ref'!$D:$D,"")</f>
        <v>00</v>
      </c>
      <c r="R376" t="str">
        <f>_xlfn.XLOOKUP(I376,'Vic colour ref'!$A:$A,'Vic colour ref'!$D:$D,"")</f>
        <v>00</v>
      </c>
      <c r="T376" t="str">
        <f t="shared" si="100"/>
        <v>0000000000000000</v>
      </c>
      <c r="V376" s="8" t="str">
        <f>LEFT(T376,8)</f>
        <v>00000000</v>
      </c>
      <c r="W376" s="8" t="str">
        <f>RIGHT(T376,8)</f>
        <v>00000000</v>
      </c>
      <c r="X376" s="8" t="str">
        <f>BIN2HEX(V376,2)</f>
        <v>00</v>
      </c>
      <c r="Y376" s="8" t="str">
        <f>BIN2HEX(W376,2)</f>
        <v>00</v>
      </c>
      <c r="AA376" t="str" cm="1">
        <f t="array" ref="AA376:AH376">TRANSPOSE(X376:X383)</f>
        <v>00</v>
      </c>
      <c r="AB376" t="str">
        <v>40</v>
      </c>
      <c r="AC376" t="str">
        <v>C0</v>
      </c>
      <c r="AD376" t="str">
        <v>C0</v>
      </c>
      <c r="AE376" t="str">
        <v>D0</v>
      </c>
      <c r="AF376" t="str">
        <v>F0</v>
      </c>
      <c r="AG376" t="str">
        <v>F4</v>
      </c>
      <c r="AH376" t="str">
        <v>FC</v>
      </c>
      <c r="AJ376" t="str">
        <f>LOWER("!byte $"&amp;AA376&amp;", $"&amp;AB376&amp;", $"&amp;AC376&amp;", $"&amp;AD376&amp;", $"&amp;AE376&amp;", $"&amp;AF376&amp;", $"&amp;AG376&amp;", $"&amp;AH376)</f>
        <v>!byte $00, $40, $c0, $c0, $d0, $f0, $f4, $fc</v>
      </c>
    </row>
    <row r="377" spans="1:36" x14ac:dyDescent="0.3"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K377" t="str">
        <f>_xlfn.XLOOKUP(B377,'Vic colour ref'!$A:$A,'Vic colour ref'!$D:$D,"")</f>
        <v>01</v>
      </c>
      <c r="L377" t="str">
        <f>_xlfn.XLOOKUP(C377,'Vic colour ref'!$A:$A,'Vic colour ref'!$D:$D,"")</f>
        <v>00</v>
      </c>
      <c r="M377" t="str">
        <f>_xlfn.XLOOKUP(D377,'Vic colour ref'!$A:$A,'Vic colour ref'!$D:$D,"")</f>
        <v>00</v>
      </c>
      <c r="N377" t="str">
        <f>_xlfn.XLOOKUP(E377,'Vic colour ref'!$A:$A,'Vic colour ref'!$D:$D,"")</f>
        <v>00</v>
      </c>
      <c r="O377" t="str">
        <f>_xlfn.XLOOKUP(F377,'Vic colour ref'!$A:$A,'Vic colour ref'!$D:$D,"")</f>
        <v>00</v>
      </c>
      <c r="P377" t="str">
        <f>_xlfn.XLOOKUP(G377,'Vic colour ref'!$A:$A,'Vic colour ref'!$D:$D,"")</f>
        <v>00</v>
      </c>
      <c r="Q377" t="str">
        <f>_xlfn.XLOOKUP(H377,'Vic colour ref'!$A:$A,'Vic colour ref'!$D:$D,"")</f>
        <v>01</v>
      </c>
      <c r="R377" t="str">
        <f>_xlfn.XLOOKUP(I377,'Vic colour ref'!$A:$A,'Vic colour ref'!$D:$D,"")</f>
        <v>00</v>
      </c>
      <c r="T377" t="str">
        <f t="shared" si="100"/>
        <v>0100000000000100</v>
      </c>
      <c r="V377" s="9" t="str">
        <f t="shared" ref="V377:V391" si="111">LEFT(T377,8)</f>
        <v>01000000</v>
      </c>
      <c r="W377" s="9" t="str">
        <f t="shared" ref="W377:W391" si="112">RIGHT(T377,8)</f>
        <v>00000100</v>
      </c>
      <c r="X377" s="9" t="str">
        <f t="shared" ref="X377:X391" si="113">BIN2HEX(V377,2)</f>
        <v>40</v>
      </c>
      <c r="Y377" s="9" t="str">
        <f t="shared" ref="Y377:Y391" si="114">BIN2HEX(W377,2)</f>
        <v>04</v>
      </c>
      <c r="AA377" t="str" cm="1">
        <f t="array" ref="AA377:AH377">TRANSPOSE(Y376:Y383)</f>
        <v>00</v>
      </c>
      <c r="AB377" t="str">
        <v>04</v>
      </c>
      <c r="AC377" t="str">
        <v>0C</v>
      </c>
      <c r="AD377" t="str">
        <v>0C</v>
      </c>
      <c r="AE377" t="str">
        <v>1C</v>
      </c>
      <c r="AF377" t="str">
        <v>3C</v>
      </c>
      <c r="AG377" t="str">
        <v>7C</v>
      </c>
      <c r="AH377" t="str">
        <v>FC</v>
      </c>
      <c r="AJ377" t="str">
        <f t="shared" ref="AJ377:AJ379" si="115">LOWER("!byte $"&amp;AA377&amp;", $"&amp;AB377&amp;", $"&amp;AC377&amp;", $"&amp;AD377&amp;", $"&amp;AE377&amp;", $"&amp;AF377&amp;", $"&amp;AG377&amp;", $"&amp;AH377)</f>
        <v>!byte $00, $04, $0c, $0c, $1c, $3c, $7c, $fc</v>
      </c>
    </row>
    <row r="378" spans="1:36" x14ac:dyDescent="0.3">
      <c r="B378">
        <v>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0</v>
      </c>
      <c r="K378">
        <f>_xlfn.XLOOKUP(B378,'Vic colour ref'!$A:$A,'Vic colour ref'!$D:$D,"")</f>
        <v>11</v>
      </c>
      <c r="L378" t="str">
        <f>_xlfn.XLOOKUP(C378,'Vic colour ref'!$A:$A,'Vic colour ref'!$D:$D,"")</f>
        <v>00</v>
      </c>
      <c r="M378" t="str">
        <f>_xlfn.XLOOKUP(D378,'Vic colour ref'!$A:$A,'Vic colour ref'!$D:$D,"")</f>
        <v>00</v>
      </c>
      <c r="N378" t="str">
        <f>_xlfn.XLOOKUP(E378,'Vic colour ref'!$A:$A,'Vic colour ref'!$D:$D,"")</f>
        <v>00</v>
      </c>
      <c r="O378" t="str">
        <f>_xlfn.XLOOKUP(F378,'Vic colour ref'!$A:$A,'Vic colour ref'!$D:$D,"")</f>
        <v>00</v>
      </c>
      <c r="P378" t="str">
        <f>_xlfn.XLOOKUP(G378,'Vic colour ref'!$A:$A,'Vic colour ref'!$D:$D,"")</f>
        <v>00</v>
      </c>
      <c r="Q378">
        <f>_xlfn.XLOOKUP(H378,'Vic colour ref'!$A:$A,'Vic colour ref'!$D:$D,"")</f>
        <v>11</v>
      </c>
      <c r="R378" t="str">
        <f>_xlfn.XLOOKUP(I378,'Vic colour ref'!$A:$A,'Vic colour ref'!$D:$D,"")</f>
        <v>00</v>
      </c>
      <c r="T378" t="str">
        <f t="shared" si="100"/>
        <v>1100000000001100</v>
      </c>
      <c r="V378" s="9" t="str">
        <f t="shared" si="111"/>
        <v>11000000</v>
      </c>
      <c r="W378" s="9" t="str">
        <f t="shared" si="112"/>
        <v>00001100</v>
      </c>
      <c r="X378" s="9" t="str">
        <f t="shared" si="113"/>
        <v>C0</v>
      </c>
      <c r="Y378" s="9" t="str">
        <f t="shared" si="114"/>
        <v>0C</v>
      </c>
      <c r="AA378" t="str" cm="1">
        <f t="array" ref="AA378:AH378">TRANSPOSE(X384:X391)</f>
        <v>FF</v>
      </c>
      <c r="AB378" t="str">
        <v>FC</v>
      </c>
      <c r="AC378" t="str">
        <v>F4</v>
      </c>
      <c r="AD378" t="str">
        <v>F0</v>
      </c>
      <c r="AE378" t="str">
        <v>D0</v>
      </c>
      <c r="AF378" t="str">
        <v>C0</v>
      </c>
      <c r="AG378" t="str">
        <v>C0</v>
      </c>
      <c r="AH378" t="str">
        <v>40</v>
      </c>
      <c r="AJ378" t="str">
        <f t="shared" si="115"/>
        <v>!byte $ff, $fc, $f4, $f0, $d0, $c0, $c0, $40</v>
      </c>
    </row>
    <row r="379" spans="1:36" x14ac:dyDescent="0.3">
      <c r="B379">
        <v>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0</v>
      </c>
      <c r="K379">
        <f>_xlfn.XLOOKUP(B379,'Vic colour ref'!$A:$A,'Vic colour ref'!$D:$D,"")</f>
        <v>11</v>
      </c>
      <c r="L379" t="str">
        <f>_xlfn.XLOOKUP(C379,'Vic colour ref'!$A:$A,'Vic colour ref'!$D:$D,"")</f>
        <v>00</v>
      </c>
      <c r="M379" t="str">
        <f>_xlfn.XLOOKUP(D379,'Vic colour ref'!$A:$A,'Vic colour ref'!$D:$D,"")</f>
        <v>00</v>
      </c>
      <c r="N379" t="str">
        <f>_xlfn.XLOOKUP(E379,'Vic colour ref'!$A:$A,'Vic colour ref'!$D:$D,"")</f>
        <v>00</v>
      </c>
      <c r="O379" t="str">
        <f>_xlfn.XLOOKUP(F379,'Vic colour ref'!$A:$A,'Vic colour ref'!$D:$D,"")</f>
        <v>00</v>
      </c>
      <c r="P379" t="str">
        <f>_xlfn.XLOOKUP(G379,'Vic colour ref'!$A:$A,'Vic colour ref'!$D:$D,"")</f>
        <v>00</v>
      </c>
      <c r="Q379">
        <f>_xlfn.XLOOKUP(H379,'Vic colour ref'!$A:$A,'Vic colour ref'!$D:$D,"")</f>
        <v>11</v>
      </c>
      <c r="R379" t="str">
        <f>_xlfn.XLOOKUP(I379,'Vic colour ref'!$A:$A,'Vic colour ref'!$D:$D,"")</f>
        <v>00</v>
      </c>
      <c r="T379" t="str">
        <f t="shared" si="100"/>
        <v>1100000000001100</v>
      </c>
      <c r="V379" s="9" t="str">
        <f t="shared" si="111"/>
        <v>11000000</v>
      </c>
      <c r="W379" s="9" t="str">
        <f t="shared" si="112"/>
        <v>00001100</v>
      </c>
      <c r="X379" s="9" t="str">
        <f t="shared" si="113"/>
        <v>C0</v>
      </c>
      <c r="Y379" s="9" t="str">
        <f t="shared" si="114"/>
        <v>0C</v>
      </c>
      <c r="AA379" t="str" cm="1">
        <f t="array" ref="AA379:AH379">TRANSPOSE(Y384:Y391)</f>
        <v>FC</v>
      </c>
      <c r="AB379" t="str">
        <v>FC</v>
      </c>
      <c r="AC379" t="str">
        <v>7C</v>
      </c>
      <c r="AD379" t="str">
        <v>3C</v>
      </c>
      <c r="AE379" t="str">
        <v>1C</v>
      </c>
      <c r="AF379" t="str">
        <v>0C</v>
      </c>
      <c r="AG379" t="str">
        <v>0C</v>
      </c>
      <c r="AH379" t="str">
        <v>04</v>
      </c>
      <c r="AJ379" t="str">
        <f t="shared" si="115"/>
        <v>!byte $fc, $fc, $7c, $3c, $1c, $0c, $0c, $04</v>
      </c>
    </row>
    <row r="380" spans="1:36" x14ac:dyDescent="0.3">
      <c r="B380">
        <v>3</v>
      </c>
      <c r="C380">
        <v>1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0</v>
      </c>
      <c r="K380">
        <f>_xlfn.XLOOKUP(B380,'Vic colour ref'!$A:$A,'Vic colour ref'!$D:$D,"")</f>
        <v>11</v>
      </c>
      <c r="L380" t="str">
        <f>_xlfn.XLOOKUP(C380,'Vic colour ref'!$A:$A,'Vic colour ref'!$D:$D,"")</f>
        <v>01</v>
      </c>
      <c r="M380" t="str">
        <f>_xlfn.XLOOKUP(D380,'Vic colour ref'!$A:$A,'Vic colour ref'!$D:$D,"")</f>
        <v>00</v>
      </c>
      <c r="N380" t="str">
        <f>_xlfn.XLOOKUP(E380,'Vic colour ref'!$A:$A,'Vic colour ref'!$D:$D,"")</f>
        <v>00</v>
      </c>
      <c r="O380" t="str">
        <f>_xlfn.XLOOKUP(F380,'Vic colour ref'!$A:$A,'Vic colour ref'!$D:$D,"")</f>
        <v>00</v>
      </c>
      <c r="P380" t="str">
        <f>_xlfn.XLOOKUP(G380,'Vic colour ref'!$A:$A,'Vic colour ref'!$D:$D,"")</f>
        <v>01</v>
      </c>
      <c r="Q380">
        <f>_xlfn.XLOOKUP(H380,'Vic colour ref'!$A:$A,'Vic colour ref'!$D:$D,"")</f>
        <v>11</v>
      </c>
      <c r="R380" t="str">
        <f>_xlfn.XLOOKUP(I380,'Vic colour ref'!$A:$A,'Vic colour ref'!$D:$D,"")</f>
        <v>00</v>
      </c>
      <c r="T380" t="str">
        <f t="shared" si="100"/>
        <v>1101000000011100</v>
      </c>
      <c r="V380" s="9" t="str">
        <f t="shared" si="111"/>
        <v>11010000</v>
      </c>
      <c r="W380" s="9" t="str">
        <f t="shared" si="112"/>
        <v>00011100</v>
      </c>
      <c r="X380" s="9" t="str">
        <f t="shared" si="113"/>
        <v>D0</v>
      </c>
      <c r="Y380" s="9" t="str">
        <f t="shared" si="114"/>
        <v>1C</v>
      </c>
    </row>
    <row r="381" spans="1:36" x14ac:dyDescent="0.3">
      <c r="B381">
        <v>3</v>
      </c>
      <c r="C381">
        <v>3</v>
      </c>
      <c r="D381">
        <v>0</v>
      </c>
      <c r="E381">
        <v>0</v>
      </c>
      <c r="F381">
        <v>0</v>
      </c>
      <c r="G381">
        <v>3</v>
      </c>
      <c r="H381">
        <v>3</v>
      </c>
      <c r="I381">
        <v>0</v>
      </c>
      <c r="K381">
        <f>_xlfn.XLOOKUP(B381,'Vic colour ref'!$A:$A,'Vic colour ref'!$D:$D,"")</f>
        <v>11</v>
      </c>
      <c r="L381">
        <f>_xlfn.XLOOKUP(C381,'Vic colour ref'!$A:$A,'Vic colour ref'!$D:$D,"")</f>
        <v>11</v>
      </c>
      <c r="M381" t="str">
        <f>_xlfn.XLOOKUP(D381,'Vic colour ref'!$A:$A,'Vic colour ref'!$D:$D,"")</f>
        <v>00</v>
      </c>
      <c r="N381" t="str">
        <f>_xlfn.XLOOKUP(E381,'Vic colour ref'!$A:$A,'Vic colour ref'!$D:$D,"")</f>
        <v>00</v>
      </c>
      <c r="O381" t="str">
        <f>_xlfn.XLOOKUP(F381,'Vic colour ref'!$A:$A,'Vic colour ref'!$D:$D,"")</f>
        <v>00</v>
      </c>
      <c r="P381">
        <f>_xlfn.XLOOKUP(G381,'Vic colour ref'!$A:$A,'Vic colour ref'!$D:$D,"")</f>
        <v>11</v>
      </c>
      <c r="Q381">
        <f>_xlfn.XLOOKUP(H381,'Vic colour ref'!$A:$A,'Vic colour ref'!$D:$D,"")</f>
        <v>11</v>
      </c>
      <c r="R381" t="str">
        <f>_xlfn.XLOOKUP(I381,'Vic colour ref'!$A:$A,'Vic colour ref'!$D:$D,"")</f>
        <v>00</v>
      </c>
      <c r="T381" t="str">
        <f t="shared" si="100"/>
        <v>1111000000111100</v>
      </c>
      <c r="V381" s="9" t="str">
        <f t="shared" si="111"/>
        <v>11110000</v>
      </c>
      <c r="W381" s="9" t="str">
        <f t="shared" si="112"/>
        <v>00111100</v>
      </c>
      <c r="X381" s="9" t="str">
        <f t="shared" si="113"/>
        <v>F0</v>
      </c>
      <c r="Y381" s="9" t="str">
        <f t="shared" si="114"/>
        <v>3C</v>
      </c>
    </row>
    <row r="382" spans="1:36" x14ac:dyDescent="0.3">
      <c r="B382">
        <v>3</v>
      </c>
      <c r="C382">
        <v>3</v>
      </c>
      <c r="D382">
        <v>1</v>
      </c>
      <c r="E382">
        <v>0</v>
      </c>
      <c r="F382">
        <v>1</v>
      </c>
      <c r="G382">
        <v>3</v>
      </c>
      <c r="H382">
        <v>3</v>
      </c>
      <c r="I382">
        <v>0</v>
      </c>
      <c r="K382">
        <f>_xlfn.XLOOKUP(B382,'Vic colour ref'!$A:$A,'Vic colour ref'!$D:$D,"")</f>
        <v>11</v>
      </c>
      <c r="L382">
        <f>_xlfn.XLOOKUP(C382,'Vic colour ref'!$A:$A,'Vic colour ref'!$D:$D,"")</f>
        <v>11</v>
      </c>
      <c r="M382" t="str">
        <f>_xlfn.XLOOKUP(D382,'Vic colour ref'!$A:$A,'Vic colour ref'!$D:$D,"")</f>
        <v>01</v>
      </c>
      <c r="N382" t="str">
        <f>_xlfn.XLOOKUP(E382,'Vic colour ref'!$A:$A,'Vic colour ref'!$D:$D,"")</f>
        <v>00</v>
      </c>
      <c r="O382" t="str">
        <f>_xlfn.XLOOKUP(F382,'Vic colour ref'!$A:$A,'Vic colour ref'!$D:$D,"")</f>
        <v>01</v>
      </c>
      <c r="P382">
        <f>_xlfn.XLOOKUP(G382,'Vic colour ref'!$A:$A,'Vic colour ref'!$D:$D,"")</f>
        <v>11</v>
      </c>
      <c r="Q382">
        <f>_xlfn.XLOOKUP(H382,'Vic colour ref'!$A:$A,'Vic colour ref'!$D:$D,"")</f>
        <v>11</v>
      </c>
      <c r="R382" t="str">
        <f>_xlfn.XLOOKUP(I382,'Vic colour ref'!$A:$A,'Vic colour ref'!$D:$D,"")</f>
        <v>00</v>
      </c>
      <c r="T382" t="str">
        <f t="shared" si="100"/>
        <v>1111010001111100</v>
      </c>
      <c r="V382" s="9" t="str">
        <f t="shared" si="111"/>
        <v>11110100</v>
      </c>
      <c r="W382" s="9" t="str">
        <f t="shared" si="112"/>
        <v>01111100</v>
      </c>
      <c r="X382" s="9" t="str">
        <f t="shared" si="113"/>
        <v>F4</v>
      </c>
      <c r="Y382" s="9" t="str">
        <f t="shared" si="114"/>
        <v>7C</v>
      </c>
    </row>
    <row r="383" spans="1:36" x14ac:dyDescent="0.3">
      <c r="B383">
        <v>3</v>
      </c>
      <c r="C383">
        <v>3</v>
      </c>
      <c r="D383">
        <v>3</v>
      </c>
      <c r="E383">
        <v>0</v>
      </c>
      <c r="F383">
        <v>3</v>
      </c>
      <c r="G383">
        <v>3</v>
      </c>
      <c r="H383">
        <v>3</v>
      </c>
      <c r="I383">
        <v>0</v>
      </c>
      <c r="K383">
        <f>_xlfn.XLOOKUP(B383,'Vic colour ref'!$A:$A,'Vic colour ref'!$D:$D,"")</f>
        <v>11</v>
      </c>
      <c r="L383">
        <f>_xlfn.XLOOKUP(C383,'Vic colour ref'!$A:$A,'Vic colour ref'!$D:$D,"")</f>
        <v>11</v>
      </c>
      <c r="M383">
        <f>_xlfn.XLOOKUP(D383,'Vic colour ref'!$A:$A,'Vic colour ref'!$D:$D,"")</f>
        <v>11</v>
      </c>
      <c r="N383" t="str">
        <f>_xlfn.XLOOKUP(E383,'Vic colour ref'!$A:$A,'Vic colour ref'!$D:$D,"")</f>
        <v>00</v>
      </c>
      <c r="O383">
        <f>_xlfn.XLOOKUP(F383,'Vic colour ref'!$A:$A,'Vic colour ref'!$D:$D,"")</f>
        <v>11</v>
      </c>
      <c r="P383">
        <f>_xlfn.XLOOKUP(G383,'Vic colour ref'!$A:$A,'Vic colour ref'!$D:$D,"")</f>
        <v>11</v>
      </c>
      <c r="Q383">
        <f>_xlfn.XLOOKUP(H383,'Vic colour ref'!$A:$A,'Vic colour ref'!$D:$D,"")</f>
        <v>11</v>
      </c>
      <c r="R383" t="str">
        <f>_xlfn.XLOOKUP(I383,'Vic colour ref'!$A:$A,'Vic colour ref'!$D:$D,"")</f>
        <v>00</v>
      </c>
      <c r="T383" t="str">
        <f t="shared" si="100"/>
        <v>1111110011111100</v>
      </c>
      <c r="V383" s="10" t="str">
        <f t="shared" si="111"/>
        <v>11111100</v>
      </c>
      <c r="W383" s="10" t="str">
        <f t="shared" si="112"/>
        <v>11111100</v>
      </c>
      <c r="X383" s="10" t="str">
        <f t="shared" si="113"/>
        <v>FC</v>
      </c>
      <c r="Y383" s="10" t="str">
        <f t="shared" si="114"/>
        <v>FC</v>
      </c>
    </row>
    <row r="384" spans="1:36" x14ac:dyDescent="0.3"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0</v>
      </c>
      <c r="K384">
        <f>_xlfn.XLOOKUP(B384,'Vic colour ref'!$A:$A,'Vic colour ref'!$D:$D,"")</f>
        <v>11</v>
      </c>
      <c r="L384">
        <f>_xlfn.XLOOKUP(C384,'Vic colour ref'!$A:$A,'Vic colour ref'!$D:$D,"")</f>
        <v>11</v>
      </c>
      <c r="M384">
        <f>_xlfn.XLOOKUP(D384,'Vic colour ref'!$A:$A,'Vic colour ref'!$D:$D,"")</f>
        <v>11</v>
      </c>
      <c r="N384">
        <f>_xlfn.XLOOKUP(E384,'Vic colour ref'!$A:$A,'Vic colour ref'!$D:$D,"")</f>
        <v>11</v>
      </c>
      <c r="O384">
        <f>_xlfn.XLOOKUP(F384,'Vic colour ref'!$A:$A,'Vic colour ref'!$D:$D,"")</f>
        <v>11</v>
      </c>
      <c r="P384">
        <f>_xlfn.XLOOKUP(G384,'Vic colour ref'!$A:$A,'Vic colour ref'!$D:$D,"")</f>
        <v>11</v>
      </c>
      <c r="Q384">
        <f>_xlfn.XLOOKUP(H384,'Vic colour ref'!$A:$A,'Vic colour ref'!$D:$D,"")</f>
        <v>11</v>
      </c>
      <c r="R384" t="str">
        <f>_xlfn.XLOOKUP(I384,'Vic colour ref'!$A:$A,'Vic colour ref'!$D:$D,"")</f>
        <v>00</v>
      </c>
      <c r="T384" t="str">
        <f t="shared" si="100"/>
        <v>1111111111111100</v>
      </c>
      <c r="V384" s="8" t="str">
        <f t="shared" si="111"/>
        <v>11111111</v>
      </c>
      <c r="W384" s="8" t="str">
        <f t="shared" si="112"/>
        <v>11111100</v>
      </c>
      <c r="X384" s="8" t="str">
        <f t="shared" si="113"/>
        <v>FF</v>
      </c>
      <c r="Y384" s="8" t="str">
        <f t="shared" si="114"/>
        <v>FC</v>
      </c>
    </row>
    <row r="385" spans="1:36" x14ac:dyDescent="0.3">
      <c r="B385">
        <v>3</v>
      </c>
      <c r="C385">
        <v>3</v>
      </c>
      <c r="D385">
        <v>3</v>
      </c>
      <c r="E385">
        <v>0</v>
      </c>
      <c r="F385">
        <v>3</v>
      </c>
      <c r="G385">
        <v>3</v>
      </c>
      <c r="H385">
        <v>3</v>
      </c>
      <c r="I385">
        <v>0</v>
      </c>
      <c r="K385">
        <f>_xlfn.XLOOKUP(B385,'Vic colour ref'!$A:$A,'Vic colour ref'!$D:$D,"")</f>
        <v>11</v>
      </c>
      <c r="L385">
        <f>_xlfn.XLOOKUP(C385,'Vic colour ref'!$A:$A,'Vic colour ref'!$D:$D,"")</f>
        <v>11</v>
      </c>
      <c r="M385">
        <f>_xlfn.XLOOKUP(D385,'Vic colour ref'!$A:$A,'Vic colour ref'!$D:$D,"")</f>
        <v>11</v>
      </c>
      <c r="N385" t="str">
        <f>_xlfn.XLOOKUP(E385,'Vic colour ref'!$A:$A,'Vic colour ref'!$D:$D,"")</f>
        <v>00</v>
      </c>
      <c r="O385">
        <f>_xlfn.XLOOKUP(F385,'Vic colour ref'!$A:$A,'Vic colour ref'!$D:$D,"")</f>
        <v>11</v>
      </c>
      <c r="P385">
        <f>_xlfn.XLOOKUP(G385,'Vic colour ref'!$A:$A,'Vic colour ref'!$D:$D,"")</f>
        <v>11</v>
      </c>
      <c r="Q385">
        <f>_xlfn.XLOOKUP(H385,'Vic colour ref'!$A:$A,'Vic colour ref'!$D:$D,"")</f>
        <v>11</v>
      </c>
      <c r="R385" t="str">
        <f>_xlfn.XLOOKUP(I385,'Vic colour ref'!$A:$A,'Vic colour ref'!$D:$D,"")</f>
        <v>00</v>
      </c>
      <c r="T385" t="str">
        <f t="shared" si="100"/>
        <v>1111110011111100</v>
      </c>
      <c r="V385" s="9" t="str">
        <f t="shared" si="111"/>
        <v>11111100</v>
      </c>
      <c r="W385" s="9" t="str">
        <f t="shared" si="112"/>
        <v>11111100</v>
      </c>
      <c r="X385" s="9" t="str">
        <f t="shared" si="113"/>
        <v>FC</v>
      </c>
      <c r="Y385" s="9" t="str">
        <f t="shared" si="114"/>
        <v>FC</v>
      </c>
    </row>
    <row r="386" spans="1:36" x14ac:dyDescent="0.3">
      <c r="B386">
        <v>3</v>
      </c>
      <c r="C386">
        <v>3</v>
      </c>
      <c r="D386">
        <v>1</v>
      </c>
      <c r="E386">
        <v>0</v>
      </c>
      <c r="F386">
        <v>1</v>
      </c>
      <c r="G386">
        <v>3</v>
      </c>
      <c r="H386">
        <v>3</v>
      </c>
      <c r="I386">
        <v>0</v>
      </c>
      <c r="K386">
        <f>_xlfn.XLOOKUP(B386,'Vic colour ref'!$A:$A,'Vic colour ref'!$D:$D,"")</f>
        <v>11</v>
      </c>
      <c r="L386">
        <f>_xlfn.XLOOKUP(C386,'Vic colour ref'!$A:$A,'Vic colour ref'!$D:$D,"")</f>
        <v>11</v>
      </c>
      <c r="M386" t="str">
        <f>_xlfn.XLOOKUP(D386,'Vic colour ref'!$A:$A,'Vic colour ref'!$D:$D,"")</f>
        <v>01</v>
      </c>
      <c r="N386" t="str">
        <f>_xlfn.XLOOKUP(E386,'Vic colour ref'!$A:$A,'Vic colour ref'!$D:$D,"")</f>
        <v>00</v>
      </c>
      <c r="O386" t="str">
        <f>_xlfn.XLOOKUP(F386,'Vic colour ref'!$A:$A,'Vic colour ref'!$D:$D,"")</f>
        <v>01</v>
      </c>
      <c r="P386">
        <f>_xlfn.XLOOKUP(G386,'Vic colour ref'!$A:$A,'Vic colour ref'!$D:$D,"")</f>
        <v>11</v>
      </c>
      <c r="Q386">
        <f>_xlfn.XLOOKUP(H386,'Vic colour ref'!$A:$A,'Vic colour ref'!$D:$D,"")</f>
        <v>11</v>
      </c>
      <c r="R386" t="str">
        <f>_xlfn.XLOOKUP(I386,'Vic colour ref'!$A:$A,'Vic colour ref'!$D:$D,"")</f>
        <v>00</v>
      </c>
      <c r="T386" t="str">
        <f t="shared" si="100"/>
        <v>1111010001111100</v>
      </c>
      <c r="V386" s="9" t="str">
        <f t="shared" si="111"/>
        <v>11110100</v>
      </c>
      <c r="W386" s="9" t="str">
        <f t="shared" si="112"/>
        <v>01111100</v>
      </c>
      <c r="X386" s="9" t="str">
        <f t="shared" si="113"/>
        <v>F4</v>
      </c>
      <c r="Y386" s="9" t="str">
        <f t="shared" si="114"/>
        <v>7C</v>
      </c>
    </row>
    <row r="387" spans="1:36" x14ac:dyDescent="0.3">
      <c r="B387">
        <v>3</v>
      </c>
      <c r="C387">
        <v>3</v>
      </c>
      <c r="D387">
        <v>0</v>
      </c>
      <c r="E387">
        <v>0</v>
      </c>
      <c r="F387">
        <v>0</v>
      </c>
      <c r="G387">
        <v>3</v>
      </c>
      <c r="H387">
        <v>3</v>
      </c>
      <c r="I387">
        <v>0</v>
      </c>
      <c r="K387">
        <f>_xlfn.XLOOKUP(B387,'Vic colour ref'!$A:$A,'Vic colour ref'!$D:$D,"")</f>
        <v>11</v>
      </c>
      <c r="L387">
        <f>_xlfn.XLOOKUP(C387,'Vic colour ref'!$A:$A,'Vic colour ref'!$D:$D,"")</f>
        <v>11</v>
      </c>
      <c r="M387" t="str">
        <f>_xlfn.XLOOKUP(D387,'Vic colour ref'!$A:$A,'Vic colour ref'!$D:$D,"")</f>
        <v>00</v>
      </c>
      <c r="N387" t="str">
        <f>_xlfn.XLOOKUP(E387,'Vic colour ref'!$A:$A,'Vic colour ref'!$D:$D,"")</f>
        <v>00</v>
      </c>
      <c r="O387" t="str">
        <f>_xlfn.XLOOKUP(F387,'Vic colour ref'!$A:$A,'Vic colour ref'!$D:$D,"")</f>
        <v>00</v>
      </c>
      <c r="P387">
        <f>_xlfn.XLOOKUP(G387,'Vic colour ref'!$A:$A,'Vic colour ref'!$D:$D,"")</f>
        <v>11</v>
      </c>
      <c r="Q387">
        <f>_xlfn.XLOOKUP(H387,'Vic colour ref'!$A:$A,'Vic colour ref'!$D:$D,"")</f>
        <v>11</v>
      </c>
      <c r="R387" t="str">
        <f>_xlfn.XLOOKUP(I387,'Vic colour ref'!$A:$A,'Vic colour ref'!$D:$D,"")</f>
        <v>00</v>
      </c>
      <c r="T387" t="str">
        <f t="shared" si="100"/>
        <v>1111000000111100</v>
      </c>
      <c r="V387" s="9" t="str">
        <f t="shared" si="111"/>
        <v>11110000</v>
      </c>
      <c r="W387" s="9" t="str">
        <f t="shared" si="112"/>
        <v>00111100</v>
      </c>
      <c r="X387" s="9" t="str">
        <f t="shared" si="113"/>
        <v>F0</v>
      </c>
      <c r="Y387" s="9" t="str">
        <f t="shared" si="114"/>
        <v>3C</v>
      </c>
    </row>
    <row r="388" spans="1:36" x14ac:dyDescent="0.3">
      <c r="B388">
        <v>3</v>
      </c>
      <c r="C388">
        <v>1</v>
      </c>
      <c r="D388">
        <v>0</v>
      </c>
      <c r="E388">
        <v>0</v>
      </c>
      <c r="F388">
        <v>0</v>
      </c>
      <c r="G388">
        <v>1</v>
      </c>
      <c r="H388">
        <v>3</v>
      </c>
      <c r="I388">
        <v>0</v>
      </c>
      <c r="K388">
        <f>_xlfn.XLOOKUP(B388,'Vic colour ref'!$A:$A,'Vic colour ref'!$D:$D,"")</f>
        <v>11</v>
      </c>
      <c r="L388" t="str">
        <f>_xlfn.XLOOKUP(C388,'Vic colour ref'!$A:$A,'Vic colour ref'!$D:$D,"")</f>
        <v>01</v>
      </c>
      <c r="M388" t="str">
        <f>_xlfn.XLOOKUP(D388,'Vic colour ref'!$A:$A,'Vic colour ref'!$D:$D,"")</f>
        <v>00</v>
      </c>
      <c r="N388" t="str">
        <f>_xlfn.XLOOKUP(E388,'Vic colour ref'!$A:$A,'Vic colour ref'!$D:$D,"")</f>
        <v>00</v>
      </c>
      <c r="O388" t="str">
        <f>_xlfn.XLOOKUP(F388,'Vic colour ref'!$A:$A,'Vic colour ref'!$D:$D,"")</f>
        <v>00</v>
      </c>
      <c r="P388" t="str">
        <f>_xlfn.XLOOKUP(G388,'Vic colour ref'!$A:$A,'Vic colour ref'!$D:$D,"")</f>
        <v>01</v>
      </c>
      <c r="Q388">
        <f>_xlfn.XLOOKUP(H388,'Vic colour ref'!$A:$A,'Vic colour ref'!$D:$D,"")</f>
        <v>11</v>
      </c>
      <c r="R388" t="str">
        <f>_xlfn.XLOOKUP(I388,'Vic colour ref'!$A:$A,'Vic colour ref'!$D:$D,"")</f>
        <v>00</v>
      </c>
      <c r="T388" t="str">
        <f t="shared" si="100"/>
        <v>1101000000011100</v>
      </c>
      <c r="V388" s="9" t="str">
        <f t="shared" si="111"/>
        <v>11010000</v>
      </c>
      <c r="W388" s="9" t="str">
        <f t="shared" si="112"/>
        <v>00011100</v>
      </c>
      <c r="X388" s="9" t="str">
        <f t="shared" si="113"/>
        <v>D0</v>
      </c>
      <c r="Y388" s="9" t="str">
        <f t="shared" si="114"/>
        <v>1C</v>
      </c>
    </row>
    <row r="389" spans="1:36" x14ac:dyDescent="0.3">
      <c r="B389">
        <v>3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3</v>
      </c>
      <c r="I389">
        <v>0</v>
      </c>
      <c r="K389">
        <f>_xlfn.XLOOKUP(B389,'Vic colour ref'!$A:$A,'Vic colour ref'!$D:$D,"")</f>
        <v>11</v>
      </c>
      <c r="L389" t="str">
        <f>_xlfn.XLOOKUP(C389,'Vic colour ref'!$A:$A,'Vic colour ref'!$D:$D,"")</f>
        <v>00</v>
      </c>
      <c r="M389" t="str">
        <f>_xlfn.XLOOKUP(D389,'Vic colour ref'!$A:$A,'Vic colour ref'!$D:$D,"")</f>
        <v>00</v>
      </c>
      <c r="N389" t="str">
        <f>_xlfn.XLOOKUP(E389,'Vic colour ref'!$A:$A,'Vic colour ref'!$D:$D,"")</f>
        <v>00</v>
      </c>
      <c r="O389" t="str">
        <f>_xlfn.XLOOKUP(F389,'Vic colour ref'!$A:$A,'Vic colour ref'!$D:$D,"")</f>
        <v>00</v>
      </c>
      <c r="P389" t="str">
        <f>_xlfn.XLOOKUP(G389,'Vic colour ref'!$A:$A,'Vic colour ref'!$D:$D,"")</f>
        <v>00</v>
      </c>
      <c r="Q389">
        <f>_xlfn.XLOOKUP(H389,'Vic colour ref'!$A:$A,'Vic colour ref'!$D:$D,"")</f>
        <v>11</v>
      </c>
      <c r="R389" t="str">
        <f>_xlfn.XLOOKUP(I389,'Vic colour ref'!$A:$A,'Vic colour ref'!$D:$D,"")</f>
        <v>00</v>
      </c>
      <c r="T389" t="str">
        <f t="shared" si="100"/>
        <v>1100000000001100</v>
      </c>
      <c r="V389" s="9" t="str">
        <f t="shared" si="111"/>
        <v>11000000</v>
      </c>
      <c r="W389" s="9" t="str">
        <f t="shared" si="112"/>
        <v>00001100</v>
      </c>
      <c r="X389" s="9" t="str">
        <f t="shared" si="113"/>
        <v>C0</v>
      </c>
      <c r="Y389" s="9" t="str">
        <f t="shared" si="114"/>
        <v>0C</v>
      </c>
    </row>
    <row r="390" spans="1:36" x14ac:dyDescent="0.3">
      <c r="B390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3</v>
      </c>
      <c r="I390">
        <v>0</v>
      </c>
      <c r="K390">
        <f>_xlfn.XLOOKUP(B390,'Vic colour ref'!$A:$A,'Vic colour ref'!$D:$D,"")</f>
        <v>11</v>
      </c>
      <c r="L390" t="str">
        <f>_xlfn.XLOOKUP(C390,'Vic colour ref'!$A:$A,'Vic colour ref'!$D:$D,"")</f>
        <v>00</v>
      </c>
      <c r="M390" t="str">
        <f>_xlfn.XLOOKUP(D390,'Vic colour ref'!$A:$A,'Vic colour ref'!$D:$D,"")</f>
        <v>00</v>
      </c>
      <c r="N390" t="str">
        <f>_xlfn.XLOOKUP(E390,'Vic colour ref'!$A:$A,'Vic colour ref'!$D:$D,"")</f>
        <v>00</v>
      </c>
      <c r="O390" t="str">
        <f>_xlfn.XLOOKUP(F390,'Vic colour ref'!$A:$A,'Vic colour ref'!$D:$D,"")</f>
        <v>00</v>
      </c>
      <c r="P390" t="str">
        <f>_xlfn.XLOOKUP(G390,'Vic colour ref'!$A:$A,'Vic colour ref'!$D:$D,"")</f>
        <v>00</v>
      </c>
      <c r="Q390">
        <f>_xlfn.XLOOKUP(H390,'Vic colour ref'!$A:$A,'Vic colour ref'!$D:$D,"")</f>
        <v>11</v>
      </c>
      <c r="R390" t="str">
        <f>_xlfn.XLOOKUP(I390,'Vic colour ref'!$A:$A,'Vic colour ref'!$D:$D,"")</f>
        <v>00</v>
      </c>
      <c r="T390" t="str">
        <f t="shared" si="100"/>
        <v>1100000000001100</v>
      </c>
      <c r="V390" s="9" t="str">
        <f t="shared" si="111"/>
        <v>11000000</v>
      </c>
      <c r="W390" s="9" t="str">
        <f t="shared" si="112"/>
        <v>00001100</v>
      </c>
      <c r="X390" s="9" t="str">
        <f t="shared" si="113"/>
        <v>C0</v>
      </c>
      <c r="Y390" s="9" t="str">
        <f t="shared" si="114"/>
        <v>0C</v>
      </c>
    </row>
    <row r="391" spans="1:36" x14ac:dyDescent="0.3"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K391" t="str">
        <f>_xlfn.XLOOKUP(B391,'Vic colour ref'!$A:$A,'Vic colour ref'!$D:$D,"")</f>
        <v>01</v>
      </c>
      <c r="L391" t="str">
        <f>_xlfn.XLOOKUP(C391,'Vic colour ref'!$A:$A,'Vic colour ref'!$D:$D,"")</f>
        <v>00</v>
      </c>
      <c r="M391" t="str">
        <f>_xlfn.XLOOKUP(D391,'Vic colour ref'!$A:$A,'Vic colour ref'!$D:$D,"")</f>
        <v>00</v>
      </c>
      <c r="N391" t="str">
        <f>_xlfn.XLOOKUP(E391,'Vic colour ref'!$A:$A,'Vic colour ref'!$D:$D,"")</f>
        <v>00</v>
      </c>
      <c r="O391" t="str">
        <f>_xlfn.XLOOKUP(F391,'Vic colour ref'!$A:$A,'Vic colour ref'!$D:$D,"")</f>
        <v>00</v>
      </c>
      <c r="P391" t="str">
        <f>_xlfn.XLOOKUP(G391,'Vic colour ref'!$A:$A,'Vic colour ref'!$D:$D,"")</f>
        <v>00</v>
      </c>
      <c r="Q391" t="str">
        <f>_xlfn.XLOOKUP(H391,'Vic colour ref'!$A:$A,'Vic colour ref'!$D:$D,"")</f>
        <v>01</v>
      </c>
      <c r="R391" t="str">
        <f>_xlfn.XLOOKUP(I391,'Vic colour ref'!$A:$A,'Vic colour ref'!$D:$D,"")</f>
        <v>00</v>
      </c>
      <c r="T391" t="str">
        <f t="shared" si="100"/>
        <v>0100000000000100</v>
      </c>
      <c r="V391" s="10" t="str">
        <f t="shared" si="111"/>
        <v>01000000</v>
      </c>
      <c r="W391" s="10" t="str">
        <f t="shared" si="112"/>
        <v>00000100</v>
      </c>
      <c r="X391" s="10" t="str">
        <f t="shared" si="113"/>
        <v>40</v>
      </c>
      <c r="Y391" s="10" t="str">
        <f t="shared" si="114"/>
        <v>04</v>
      </c>
    </row>
    <row r="392" spans="1:36" x14ac:dyDescent="0.3">
      <c r="A392" t="s">
        <v>524</v>
      </c>
      <c r="AJ392" t="str">
        <f>";"&amp;PROPER(A392)</f>
        <v>;Butterfly 2</v>
      </c>
    </row>
    <row r="393" spans="1:36" x14ac:dyDescent="0.3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K393" t="str">
        <f>_xlfn.XLOOKUP(B393,'Vic colour ref'!$A:$A,'Vic colour ref'!$D:$D,"")</f>
        <v>00</v>
      </c>
      <c r="L393" t="str">
        <f>_xlfn.XLOOKUP(C393,'Vic colour ref'!$A:$A,'Vic colour ref'!$D:$D,"")</f>
        <v>00</v>
      </c>
      <c r="M393" t="str">
        <f>_xlfn.XLOOKUP(D393,'Vic colour ref'!$A:$A,'Vic colour ref'!$D:$D,"")</f>
        <v>00</v>
      </c>
      <c r="N393" t="str">
        <f>_xlfn.XLOOKUP(E393,'Vic colour ref'!$A:$A,'Vic colour ref'!$D:$D,"")</f>
        <v>00</v>
      </c>
      <c r="O393" t="str">
        <f>_xlfn.XLOOKUP(F393,'Vic colour ref'!$A:$A,'Vic colour ref'!$D:$D,"")</f>
        <v>00</v>
      </c>
      <c r="P393" t="str">
        <f>_xlfn.XLOOKUP(G393,'Vic colour ref'!$A:$A,'Vic colour ref'!$D:$D,"")</f>
        <v>00</v>
      </c>
      <c r="Q393" t="str">
        <f>_xlfn.XLOOKUP(H393,'Vic colour ref'!$A:$A,'Vic colour ref'!$D:$D,"")</f>
        <v>00</v>
      </c>
      <c r="R393" t="str">
        <f>_xlfn.XLOOKUP(I393,'Vic colour ref'!$A:$A,'Vic colour ref'!$D:$D,"")</f>
        <v>00</v>
      </c>
      <c r="T393" t="str">
        <f t="shared" si="100"/>
        <v>0000000000000000</v>
      </c>
      <c r="V393" s="8" t="str">
        <f>LEFT(T393,8)</f>
        <v>00000000</v>
      </c>
      <c r="W393" s="8" t="str">
        <f>RIGHT(T393,8)</f>
        <v>00000000</v>
      </c>
      <c r="X393" s="8" t="str">
        <f>BIN2HEX(V393,2)</f>
        <v>00</v>
      </c>
      <c r="Y393" s="8" t="str">
        <f>BIN2HEX(W393,2)</f>
        <v>00</v>
      </c>
      <c r="AA393" t="str" cm="1">
        <f t="array" ref="AA393:AH393">TRANSPOSE(X393:X400)</f>
        <v>00</v>
      </c>
      <c r="AB393" t="str">
        <v>10</v>
      </c>
      <c r="AC393" t="str">
        <v>30</v>
      </c>
      <c r="AD393" t="str">
        <v>30</v>
      </c>
      <c r="AE393" t="str">
        <v>30</v>
      </c>
      <c r="AF393" t="str">
        <v>34</v>
      </c>
      <c r="AG393" t="str">
        <v>3C</v>
      </c>
      <c r="AH393" t="str">
        <v>3C</v>
      </c>
      <c r="AJ393" t="str">
        <f>LOWER("!byte $"&amp;AA393&amp;", $"&amp;AB393&amp;", $"&amp;AC393&amp;", $"&amp;AD393&amp;", $"&amp;AE393&amp;", $"&amp;AF393&amp;", $"&amp;AG393&amp;", $"&amp;AH393)</f>
        <v>!byte $00, $10, $30, $30, $30, $34, $3c, $3c</v>
      </c>
    </row>
    <row r="394" spans="1:36" x14ac:dyDescent="0.3">
      <c r="B394">
        <v>0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K394" t="str">
        <f>_xlfn.XLOOKUP(B394,'Vic colour ref'!$A:$A,'Vic colour ref'!$D:$D,"")</f>
        <v>00</v>
      </c>
      <c r="L394" t="str">
        <f>_xlfn.XLOOKUP(C394,'Vic colour ref'!$A:$A,'Vic colour ref'!$D:$D,"")</f>
        <v>01</v>
      </c>
      <c r="M394" t="str">
        <f>_xlfn.XLOOKUP(D394,'Vic colour ref'!$A:$A,'Vic colour ref'!$D:$D,"")</f>
        <v>00</v>
      </c>
      <c r="N394" t="str">
        <f>_xlfn.XLOOKUP(E394,'Vic colour ref'!$A:$A,'Vic colour ref'!$D:$D,"")</f>
        <v>00</v>
      </c>
      <c r="O394" t="str">
        <f>_xlfn.XLOOKUP(F394,'Vic colour ref'!$A:$A,'Vic colour ref'!$D:$D,"")</f>
        <v>00</v>
      </c>
      <c r="P394" t="str">
        <f>_xlfn.XLOOKUP(G394,'Vic colour ref'!$A:$A,'Vic colour ref'!$D:$D,"")</f>
        <v>01</v>
      </c>
      <c r="Q394" t="str">
        <f>_xlfn.XLOOKUP(H394,'Vic colour ref'!$A:$A,'Vic colour ref'!$D:$D,"")</f>
        <v>00</v>
      </c>
      <c r="R394" t="str">
        <f>_xlfn.XLOOKUP(I394,'Vic colour ref'!$A:$A,'Vic colour ref'!$D:$D,"")</f>
        <v>00</v>
      </c>
      <c r="T394" t="str">
        <f t="shared" si="100"/>
        <v>0001000000010000</v>
      </c>
      <c r="V394" s="9" t="str">
        <f t="shared" ref="V394:V408" si="116">LEFT(T394,8)</f>
        <v>00010000</v>
      </c>
      <c r="W394" s="9" t="str">
        <f t="shared" ref="W394:W408" si="117">RIGHT(T394,8)</f>
        <v>00010000</v>
      </c>
      <c r="X394" s="9" t="str">
        <f t="shared" ref="X394:X408" si="118">BIN2HEX(V394,2)</f>
        <v>10</v>
      </c>
      <c r="Y394" s="9" t="str">
        <f t="shared" ref="Y394:Y408" si="119">BIN2HEX(W394,2)</f>
        <v>10</v>
      </c>
      <c r="AA394" t="str" cm="1">
        <f t="array" ref="AA394:AH394">TRANSPOSE(Y393:Y400)</f>
        <v>00</v>
      </c>
      <c r="AB394" t="str">
        <v>10</v>
      </c>
      <c r="AC394" t="str">
        <v>30</v>
      </c>
      <c r="AD394" t="str">
        <v>30</v>
      </c>
      <c r="AE394" t="str">
        <v>30</v>
      </c>
      <c r="AF394" t="str">
        <v>70</v>
      </c>
      <c r="AG394" t="str">
        <v>F0</v>
      </c>
      <c r="AH394" t="str">
        <v>F0</v>
      </c>
      <c r="AJ394" t="str">
        <f t="shared" ref="AJ394:AJ396" si="120">LOWER("!byte $"&amp;AA394&amp;", $"&amp;AB394&amp;", $"&amp;AC394&amp;", $"&amp;AD394&amp;", $"&amp;AE394&amp;", $"&amp;AF394&amp;", $"&amp;AG394&amp;", $"&amp;AH394)</f>
        <v>!byte $00, $10, $30, $30, $30, $70, $f0, $f0</v>
      </c>
    </row>
    <row r="395" spans="1:36" x14ac:dyDescent="0.3">
      <c r="B395">
        <v>0</v>
      </c>
      <c r="C395">
        <v>3</v>
      </c>
      <c r="D395">
        <v>0</v>
      </c>
      <c r="E395">
        <v>0</v>
      </c>
      <c r="F395">
        <v>0</v>
      </c>
      <c r="G395">
        <v>3</v>
      </c>
      <c r="H395">
        <v>0</v>
      </c>
      <c r="I395">
        <v>0</v>
      </c>
      <c r="K395" t="str">
        <f>_xlfn.XLOOKUP(B395,'Vic colour ref'!$A:$A,'Vic colour ref'!$D:$D,"")</f>
        <v>00</v>
      </c>
      <c r="L395">
        <f>_xlfn.XLOOKUP(C395,'Vic colour ref'!$A:$A,'Vic colour ref'!$D:$D,"")</f>
        <v>11</v>
      </c>
      <c r="M395" t="str">
        <f>_xlfn.XLOOKUP(D395,'Vic colour ref'!$A:$A,'Vic colour ref'!$D:$D,"")</f>
        <v>00</v>
      </c>
      <c r="N395" t="str">
        <f>_xlfn.XLOOKUP(E395,'Vic colour ref'!$A:$A,'Vic colour ref'!$D:$D,"")</f>
        <v>00</v>
      </c>
      <c r="O395" t="str">
        <f>_xlfn.XLOOKUP(F395,'Vic colour ref'!$A:$A,'Vic colour ref'!$D:$D,"")</f>
        <v>00</v>
      </c>
      <c r="P395">
        <f>_xlfn.XLOOKUP(G395,'Vic colour ref'!$A:$A,'Vic colour ref'!$D:$D,"")</f>
        <v>11</v>
      </c>
      <c r="Q395" t="str">
        <f>_xlfn.XLOOKUP(H395,'Vic colour ref'!$A:$A,'Vic colour ref'!$D:$D,"")</f>
        <v>00</v>
      </c>
      <c r="R395" t="str">
        <f>_xlfn.XLOOKUP(I395,'Vic colour ref'!$A:$A,'Vic colour ref'!$D:$D,"")</f>
        <v>00</v>
      </c>
      <c r="T395" t="str">
        <f t="shared" si="100"/>
        <v>0011000000110000</v>
      </c>
      <c r="V395" s="9" t="str">
        <f t="shared" si="116"/>
        <v>00110000</v>
      </c>
      <c r="W395" s="9" t="str">
        <f t="shared" si="117"/>
        <v>00110000</v>
      </c>
      <c r="X395" s="9" t="str">
        <f t="shared" si="118"/>
        <v>30</v>
      </c>
      <c r="Y395" s="9" t="str">
        <f t="shared" si="119"/>
        <v>30</v>
      </c>
      <c r="AA395" t="str" cm="1">
        <f t="array" ref="AA395:AH395">TRANSPOSE(X401:X408)</f>
        <v>3F</v>
      </c>
      <c r="AB395" t="str">
        <v>3C</v>
      </c>
      <c r="AC395" t="str">
        <v>3C</v>
      </c>
      <c r="AD395" t="str">
        <v>34</v>
      </c>
      <c r="AE395" t="str">
        <v>30</v>
      </c>
      <c r="AF395" t="str">
        <v>30</v>
      </c>
      <c r="AG395" t="str">
        <v>30</v>
      </c>
      <c r="AH395" t="str">
        <v>10</v>
      </c>
      <c r="AJ395" t="str">
        <f t="shared" si="120"/>
        <v>!byte $3f, $3c, $3c, $34, $30, $30, $30, $10</v>
      </c>
    </row>
    <row r="396" spans="1:36" x14ac:dyDescent="0.3">
      <c r="B396">
        <v>0</v>
      </c>
      <c r="C396">
        <v>3</v>
      </c>
      <c r="D396">
        <v>0</v>
      </c>
      <c r="E396">
        <v>0</v>
      </c>
      <c r="F396">
        <v>0</v>
      </c>
      <c r="G396">
        <v>3</v>
      </c>
      <c r="H396">
        <v>0</v>
      </c>
      <c r="I396">
        <v>0</v>
      </c>
      <c r="K396" t="str">
        <f>_xlfn.XLOOKUP(B396,'Vic colour ref'!$A:$A,'Vic colour ref'!$D:$D,"")</f>
        <v>00</v>
      </c>
      <c r="L396">
        <f>_xlfn.XLOOKUP(C396,'Vic colour ref'!$A:$A,'Vic colour ref'!$D:$D,"")</f>
        <v>11</v>
      </c>
      <c r="M396" t="str">
        <f>_xlfn.XLOOKUP(D396,'Vic colour ref'!$A:$A,'Vic colour ref'!$D:$D,"")</f>
        <v>00</v>
      </c>
      <c r="N396" t="str">
        <f>_xlfn.XLOOKUP(E396,'Vic colour ref'!$A:$A,'Vic colour ref'!$D:$D,"")</f>
        <v>00</v>
      </c>
      <c r="O396" t="str">
        <f>_xlfn.XLOOKUP(F396,'Vic colour ref'!$A:$A,'Vic colour ref'!$D:$D,"")</f>
        <v>00</v>
      </c>
      <c r="P396">
        <f>_xlfn.XLOOKUP(G396,'Vic colour ref'!$A:$A,'Vic colour ref'!$D:$D,"")</f>
        <v>11</v>
      </c>
      <c r="Q396" t="str">
        <f>_xlfn.XLOOKUP(H396,'Vic colour ref'!$A:$A,'Vic colour ref'!$D:$D,"")</f>
        <v>00</v>
      </c>
      <c r="R396" t="str">
        <f>_xlfn.XLOOKUP(I396,'Vic colour ref'!$A:$A,'Vic colour ref'!$D:$D,"")</f>
        <v>00</v>
      </c>
      <c r="T396" t="str">
        <f t="shared" si="100"/>
        <v>0011000000110000</v>
      </c>
      <c r="V396" s="9" t="str">
        <f t="shared" si="116"/>
        <v>00110000</v>
      </c>
      <c r="W396" s="9" t="str">
        <f t="shared" si="117"/>
        <v>00110000</v>
      </c>
      <c r="X396" s="9" t="str">
        <f t="shared" si="118"/>
        <v>30</v>
      </c>
      <c r="Y396" s="9" t="str">
        <f t="shared" si="119"/>
        <v>30</v>
      </c>
      <c r="AA396" t="str" cm="1">
        <f t="array" ref="AA396:AH396">TRANSPOSE(Y401:Y408)</f>
        <v>F0</v>
      </c>
      <c r="AB396" t="str">
        <v>F0</v>
      </c>
      <c r="AC396" t="str">
        <v>F0</v>
      </c>
      <c r="AD396" t="str">
        <v>70</v>
      </c>
      <c r="AE396" t="str">
        <v>30</v>
      </c>
      <c r="AF396" t="str">
        <v>30</v>
      </c>
      <c r="AG396" t="str">
        <v>30</v>
      </c>
      <c r="AH396" t="str">
        <v>10</v>
      </c>
      <c r="AJ396" t="str">
        <f t="shared" si="120"/>
        <v>!byte $f0, $f0, $f0, $70, $30, $30, $30, $10</v>
      </c>
    </row>
    <row r="397" spans="1:36" x14ac:dyDescent="0.3">
      <c r="B397">
        <v>0</v>
      </c>
      <c r="C397">
        <v>3</v>
      </c>
      <c r="D397">
        <v>0</v>
      </c>
      <c r="E397">
        <v>0</v>
      </c>
      <c r="F397">
        <v>0</v>
      </c>
      <c r="G397">
        <v>3</v>
      </c>
      <c r="H397">
        <v>0</v>
      </c>
      <c r="I397">
        <v>0</v>
      </c>
      <c r="K397" t="str">
        <f>_xlfn.XLOOKUP(B397,'Vic colour ref'!$A:$A,'Vic colour ref'!$D:$D,"")</f>
        <v>00</v>
      </c>
      <c r="L397">
        <f>_xlfn.XLOOKUP(C397,'Vic colour ref'!$A:$A,'Vic colour ref'!$D:$D,"")</f>
        <v>11</v>
      </c>
      <c r="M397" t="str">
        <f>_xlfn.XLOOKUP(D397,'Vic colour ref'!$A:$A,'Vic colour ref'!$D:$D,"")</f>
        <v>00</v>
      </c>
      <c r="N397" t="str">
        <f>_xlfn.XLOOKUP(E397,'Vic colour ref'!$A:$A,'Vic colour ref'!$D:$D,"")</f>
        <v>00</v>
      </c>
      <c r="O397" t="str">
        <f>_xlfn.XLOOKUP(F397,'Vic colour ref'!$A:$A,'Vic colour ref'!$D:$D,"")</f>
        <v>00</v>
      </c>
      <c r="P397">
        <f>_xlfn.XLOOKUP(G397,'Vic colour ref'!$A:$A,'Vic colour ref'!$D:$D,"")</f>
        <v>11</v>
      </c>
      <c r="Q397" t="str">
        <f>_xlfn.XLOOKUP(H397,'Vic colour ref'!$A:$A,'Vic colour ref'!$D:$D,"")</f>
        <v>00</v>
      </c>
      <c r="R397" t="str">
        <f>_xlfn.XLOOKUP(I397,'Vic colour ref'!$A:$A,'Vic colour ref'!$D:$D,"")</f>
        <v>00</v>
      </c>
      <c r="T397" t="str">
        <f t="shared" si="100"/>
        <v>0011000000110000</v>
      </c>
      <c r="V397" s="9" t="str">
        <f t="shared" si="116"/>
        <v>00110000</v>
      </c>
      <c r="W397" s="9" t="str">
        <f t="shared" si="117"/>
        <v>00110000</v>
      </c>
      <c r="X397" s="9" t="str">
        <f t="shared" si="118"/>
        <v>30</v>
      </c>
      <c r="Y397" s="9" t="str">
        <f t="shared" si="119"/>
        <v>30</v>
      </c>
    </row>
    <row r="398" spans="1:36" x14ac:dyDescent="0.3">
      <c r="B398">
        <v>0</v>
      </c>
      <c r="C398">
        <v>3</v>
      </c>
      <c r="D398">
        <v>1</v>
      </c>
      <c r="E398">
        <v>0</v>
      </c>
      <c r="F398">
        <v>1</v>
      </c>
      <c r="G398">
        <v>3</v>
      </c>
      <c r="H398">
        <v>0</v>
      </c>
      <c r="I398">
        <v>0</v>
      </c>
      <c r="K398" t="str">
        <f>_xlfn.XLOOKUP(B398,'Vic colour ref'!$A:$A,'Vic colour ref'!$D:$D,"")</f>
        <v>00</v>
      </c>
      <c r="L398">
        <f>_xlfn.XLOOKUP(C398,'Vic colour ref'!$A:$A,'Vic colour ref'!$D:$D,"")</f>
        <v>11</v>
      </c>
      <c r="M398" t="str">
        <f>_xlfn.XLOOKUP(D398,'Vic colour ref'!$A:$A,'Vic colour ref'!$D:$D,"")</f>
        <v>01</v>
      </c>
      <c r="N398" t="str">
        <f>_xlfn.XLOOKUP(E398,'Vic colour ref'!$A:$A,'Vic colour ref'!$D:$D,"")</f>
        <v>00</v>
      </c>
      <c r="O398" t="str">
        <f>_xlfn.XLOOKUP(F398,'Vic colour ref'!$A:$A,'Vic colour ref'!$D:$D,"")</f>
        <v>01</v>
      </c>
      <c r="P398">
        <f>_xlfn.XLOOKUP(G398,'Vic colour ref'!$A:$A,'Vic colour ref'!$D:$D,"")</f>
        <v>11</v>
      </c>
      <c r="Q398" t="str">
        <f>_xlfn.XLOOKUP(H398,'Vic colour ref'!$A:$A,'Vic colour ref'!$D:$D,"")</f>
        <v>00</v>
      </c>
      <c r="R398" t="str">
        <f>_xlfn.XLOOKUP(I398,'Vic colour ref'!$A:$A,'Vic colour ref'!$D:$D,"")</f>
        <v>00</v>
      </c>
      <c r="T398" t="str">
        <f t="shared" si="100"/>
        <v>0011010001110000</v>
      </c>
      <c r="V398" s="9" t="str">
        <f t="shared" si="116"/>
        <v>00110100</v>
      </c>
      <c r="W398" s="9" t="str">
        <f t="shared" si="117"/>
        <v>01110000</v>
      </c>
      <c r="X398" s="9" t="str">
        <f t="shared" si="118"/>
        <v>34</v>
      </c>
      <c r="Y398" s="9" t="str">
        <f t="shared" si="119"/>
        <v>70</v>
      </c>
    </row>
    <row r="399" spans="1:36" x14ac:dyDescent="0.3">
      <c r="B399">
        <v>0</v>
      </c>
      <c r="C399">
        <v>3</v>
      </c>
      <c r="D399">
        <v>3</v>
      </c>
      <c r="E399">
        <v>0</v>
      </c>
      <c r="F399">
        <v>3</v>
      </c>
      <c r="G399">
        <v>3</v>
      </c>
      <c r="H399">
        <v>0</v>
      </c>
      <c r="I399">
        <v>0</v>
      </c>
      <c r="K399" t="str">
        <f>_xlfn.XLOOKUP(B399,'Vic colour ref'!$A:$A,'Vic colour ref'!$D:$D,"")</f>
        <v>00</v>
      </c>
      <c r="L399">
        <f>_xlfn.XLOOKUP(C399,'Vic colour ref'!$A:$A,'Vic colour ref'!$D:$D,"")</f>
        <v>11</v>
      </c>
      <c r="M399">
        <f>_xlfn.XLOOKUP(D399,'Vic colour ref'!$A:$A,'Vic colour ref'!$D:$D,"")</f>
        <v>11</v>
      </c>
      <c r="N399" t="str">
        <f>_xlfn.XLOOKUP(E399,'Vic colour ref'!$A:$A,'Vic colour ref'!$D:$D,"")</f>
        <v>00</v>
      </c>
      <c r="O399">
        <f>_xlfn.XLOOKUP(F399,'Vic colour ref'!$A:$A,'Vic colour ref'!$D:$D,"")</f>
        <v>11</v>
      </c>
      <c r="P399">
        <f>_xlfn.XLOOKUP(G399,'Vic colour ref'!$A:$A,'Vic colour ref'!$D:$D,"")</f>
        <v>11</v>
      </c>
      <c r="Q399" t="str">
        <f>_xlfn.XLOOKUP(H399,'Vic colour ref'!$A:$A,'Vic colour ref'!$D:$D,"")</f>
        <v>00</v>
      </c>
      <c r="R399" t="str">
        <f>_xlfn.XLOOKUP(I399,'Vic colour ref'!$A:$A,'Vic colour ref'!$D:$D,"")</f>
        <v>00</v>
      </c>
      <c r="T399" t="str">
        <f t="shared" si="100"/>
        <v>0011110011110000</v>
      </c>
      <c r="V399" s="9" t="str">
        <f t="shared" si="116"/>
        <v>00111100</v>
      </c>
      <c r="W399" s="9" t="str">
        <f t="shared" si="117"/>
        <v>11110000</v>
      </c>
      <c r="X399" s="9" t="str">
        <f t="shared" si="118"/>
        <v>3C</v>
      </c>
      <c r="Y399" s="9" t="str">
        <f t="shared" si="119"/>
        <v>F0</v>
      </c>
    </row>
    <row r="400" spans="1:36" x14ac:dyDescent="0.3">
      <c r="B400">
        <v>0</v>
      </c>
      <c r="C400">
        <v>3</v>
      </c>
      <c r="D400">
        <v>3</v>
      </c>
      <c r="E400">
        <v>0</v>
      </c>
      <c r="F400">
        <v>3</v>
      </c>
      <c r="G400">
        <v>3</v>
      </c>
      <c r="H400">
        <v>0</v>
      </c>
      <c r="I400">
        <v>0</v>
      </c>
      <c r="K400" t="str">
        <f>_xlfn.XLOOKUP(B400,'Vic colour ref'!$A:$A,'Vic colour ref'!$D:$D,"")</f>
        <v>00</v>
      </c>
      <c r="L400">
        <f>_xlfn.XLOOKUP(C400,'Vic colour ref'!$A:$A,'Vic colour ref'!$D:$D,"")</f>
        <v>11</v>
      </c>
      <c r="M400">
        <f>_xlfn.XLOOKUP(D400,'Vic colour ref'!$A:$A,'Vic colour ref'!$D:$D,"")</f>
        <v>11</v>
      </c>
      <c r="N400" t="str">
        <f>_xlfn.XLOOKUP(E400,'Vic colour ref'!$A:$A,'Vic colour ref'!$D:$D,"")</f>
        <v>00</v>
      </c>
      <c r="O400">
        <f>_xlfn.XLOOKUP(F400,'Vic colour ref'!$A:$A,'Vic colour ref'!$D:$D,"")</f>
        <v>11</v>
      </c>
      <c r="P400">
        <f>_xlfn.XLOOKUP(G400,'Vic colour ref'!$A:$A,'Vic colour ref'!$D:$D,"")</f>
        <v>11</v>
      </c>
      <c r="Q400" t="str">
        <f>_xlfn.XLOOKUP(H400,'Vic colour ref'!$A:$A,'Vic colour ref'!$D:$D,"")</f>
        <v>00</v>
      </c>
      <c r="R400" t="str">
        <f>_xlfn.XLOOKUP(I400,'Vic colour ref'!$A:$A,'Vic colour ref'!$D:$D,"")</f>
        <v>00</v>
      </c>
      <c r="T400" t="str">
        <f t="shared" si="100"/>
        <v>0011110011110000</v>
      </c>
      <c r="V400" s="10" t="str">
        <f t="shared" si="116"/>
        <v>00111100</v>
      </c>
      <c r="W400" s="10" t="str">
        <f t="shared" si="117"/>
        <v>11110000</v>
      </c>
      <c r="X400" s="10" t="str">
        <f t="shared" si="118"/>
        <v>3C</v>
      </c>
      <c r="Y400" s="10" t="str">
        <f t="shared" si="119"/>
        <v>F0</v>
      </c>
    </row>
    <row r="401" spans="1:36" x14ac:dyDescent="0.3">
      <c r="B401">
        <v>0</v>
      </c>
      <c r="C401">
        <v>3</v>
      </c>
      <c r="D401">
        <v>3</v>
      </c>
      <c r="E401">
        <v>3</v>
      </c>
      <c r="F401">
        <v>3</v>
      </c>
      <c r="G401">
        <v>3</v>
      </c>
      <c r="H401">
        <v>0</v>
      </c>
      <c r="I401">
        <v>0</v>
      </c>
      <c r="K401" t="str">
        <f>_xlfn.XLOOKUP(B401,'Vic colour ref'!$A:$A,'Vic colour ref'!$D:$D,"")</f>
        <v>00</v>
      </c>
      <c r="L401">
        <f>_xlfn.XLOOKUP(C401,'Vic colour ref'!$A:$A,'Vic colour ref'!$D:$D,"")</f>
        <v>11</v>
      </c>
      <c r="M401">
        <f>_xlfn.XLOOKUP(D401,'Vic colour ref'!$A:$A,'Vic colour ref'!$D:$D,"")</f>
        <v>11</v>
      </c>
      <c r="N401">
        <f>_xlfn.XLOOKUP(E401,'Vic colour ref'!$A:$A,'Vic colour ref'!$D:$D,"")</f>
        <v>11</v>
      </c>
      <c r="O401">
        <f>_xlfn.XLOOKUP(F401,'Vic colour ref'!$A:$A,'Vic colour ref'!$D:$D,"")</f>
        <v>11</v>
      </c>
      <c r="P401">
        <f>_xlfn.XLOOKUP(G401,'Vic colour ref'!$A:$A,'Vic colour ref'!$D:$D,"")</f>
        <v>11</v>
      </c>
      <c r="Q401" t="str">
        <f>_xlfn.XLOOKUP(H401,'Vic colour ref'!$A:$A,'Vic colour ref'!$D:$D,"")</f>
        <v>00</v>
      </c>
      <c r="R401" t="str">
        <f>_xlfn.XLOOKUP(I401,'Vic colour ref'!$A:$A,'Vic colour ref'!$D:$D,"")</f>
        <v>00</v>
      </c>
      <c r="T401" t="str">
        <f t="shared" si="100"/>
        <v>0011111111110000</v>
      </c>
      <c r="V401" s="8" t="str">
        <f t="shared" si="116"/>
        <v>00111111</v>
      </c>
      <c r="W401" s="8" t="str">
        <f t="shared" si="117"/>
        <v>11110000</v>
      </c>
      <c r="X401" s="8" t="str">
        <f t="shared" si="118"/>
        <v>3F</v>
      </c>
      <c r="Y401" s="8" t="str">
        <f t="shared" si="119"/>
        <v>F0</v>
      </c>
    </row>
    <row r="402" spans="1:36" x14ac:dyDescent="0.3">
      <c r="B402">
        <v>0</v>
      </c>
      <c r="C402">
        <v>3</v>
      </c>
      <c r="D402">
        <v>3</v>
      </c>
      <c r="E402">
        <v>0</v>
      </c>
      <c r="F402">
        <v>3</v>
      </c>
      <c r="G402">
        <v>3</v>
      </c>
      <c r="H402">
        <v>0</v>
      </c>
      <c r="I402">
        <v>0</v>
      </c>
      <c r="K402" t="str">
        <f>_xlfn.XLOOKUP(B402,'Vic colour ref'!$A:$A,'Vic colour ref'!$D:$D,"")</f>
        <v>00</v>
      </c>
      <c r="L402">
        <f>_xlfn.XLOOKUP(C402,'Vic colour ref'!$A:$A,'Vic colour ref'!$D:$D,"")</f>
        <v>11</v>
      </c>
      <c r="M402">
        <f>_xlfn.XLOOKUP(D402,'Vic colour ref'!$A:$A,'Vic colour ref'!$D:$D,"")</f>
        <v>11</v>
      </c>
      <c r="N402" t="str">
        <f>_xlfn.XLOOKUP(E402,'Vic colour ref'!$A:$A,'Vic colour ref'!$D:$D,"")</f>
        <v>00</v>
      </c>
      <c r="O402">
        <f>_xlfn.XLOOKUP(F402,'Vic colour ref'!$A:$A,'Vic colour ref'!$D:$D,"")</f>
        <v>11</v>
      </c>
      <c r="P402">
        <f>_xlfn.XLOOKUP(G402,'Vic colour ref'!$A:$A,'Vic colour ref'!$D:$D,"")</f>
        <v>11</v>
      </c>
      <c r="Q402" t="str">
        <f>_xlfn.XLOOKUP(H402,'Vic colour ref'!$A:$A,'Vic colour ref'!$D:$D,"")</f>
        <v>00</v>
      </c>
      <c r="R402" t="str">
        <f>_xlfn.XLOOKUP(I402,'Vic colour ref'!$A:$A,'Vic colour ref'!$D:$D,"")</f>
        <v>00</v>
      </c>
      <c r="T402" t="str">
        <f t="shared" si="100"/>
        <v>0011110011110000</v>
      </c>
      <c r="V402" s="9" t="str">
        <f t="shared" si="116"/>
        <v>00111100</v>
      </c>
      <c r="W402" s="9" t="str">
        <f t="shared" si="117"/>
        <v>11110000</v>
      </c>
      <c r="X402" s="9" t="str">
        <f t="shared" si="118"/>
        <v>3C</v>
      </c>
      <c r="Y402" s="9" t="str">
        <f t="shared" si="119"/>
        <v>F0</v>
      </c>
    </row>
    <row r="403" spans="1:36" x14ac:dyDescent="0.3">
      <c r="B403">
        <v>0</v>
      </c>
      <c r="C403">
        <v>3</v>
      </c>
      <c r="D403">
        <v>3</v>
      </c>
      <c r="E403">
        <v>0</v>
      </c>
      <c r="F403">
        <v>3</v>
      </c>
      <c r="G403">
        <v>3</v>
      </c>
      <c r="H403">
        <v>0</v>
      </c>
      <c r="I403">
        <v>0</v>
      </c>
      <c r="K403" t="str">
        <f>_xlfn.XLOOKUP(B403,'Vic colour ref'!$A:$A,'Vic colour ref'!$D:$D,"")</f>
        <v>00</v>
      </c>
      <c r="L403">
        <f>_xlfn.XLOOKUP(C403,'Vic colour ref'!$A:$A,'Vic colour ref'!$D:$D,"")</f>
        <v>11</v>
      </c>
      <c r="M403">
        <f>_xlfn.XLOOKUP(D403,'Vic colour ref'!$A:$A,'Vic colour ref'!$D:$D,"")</f>
        <v>11</v>
      </c>
      <c r="N403" t="str">
        <f>_xlfn.XLOOKUP(E403,'Vic colour ref'!$A:$A,'Vic colour ref'!$D:$D,"")</f>
        <v>00</v>
      </c>
      <c r="O403">
        <f>_xlfn.XLOOKUP(F403,'Vic colour ref'!$A:$A,'Vic colour ref'!$D:$D,"")</f>
        <v>11</v>
      </c>
      <c r="P403">
        <f>_xlfn.XLOOKUP(G403,'Vic colour ref'!$A:$A,'Vic colour ref'!$D:$D,"")</f>
        <v>11</v>
      </c>
      <c r="Q403" t="str">
        <f>_xlfn.XLOOKUP(H403,'Vic colour ref'!$A:$A,'Vic colour ref'!$D:$D,"")</f>
        <v>00</v>
      </c>
      <c r="R403" t="str">
        <f>_xlfn.XLOOKUP(I403,'Vic colour ref'!$A:$A,'Vic colour ref'!$D:$D,"")</f>
        <v>00</v>
      </c>
      <c r="T403" t="str">
        <f t="shared" si="100"/>
        <v>0011110011110000</v>
      </c>
      <c r="V403" s="9" t="str">
        <f t="shared" si="116"/>
        <v>00111100</v>
      </c>
      <c r="W403" s="9" t="str">
        <f t="shared" si="117"/>
        <v>11110000</v>
      </c>
      <c r="X403" s="9" t="str">
        <f t="shared" si="118"/>
        <v>3C</v>
      </c>
      <c r="Y403" s="9" t="str">
        <f t="shared" si="119"/>
        <v>F0</v>
      </c>
    </row>
    <row r="404" spans="1:36" x14ac:dyDescent="0.3">
      <c r="B404">
        <v>0</v>
      </c>
      <c r="C404">
        <v>3</v>
      </c>
      <c r="D404">
        <v>1</v>
      </c>
      <c r="E404">
        <v>0</v>
      </c>
      <c r="F404">
        <v>1</v>
      </c>
      <c r="G404">
        <v>3</v>
      </c>
      <c r="H404">
        <v>0</v>
      </c>
      <c r="I404">
        <v>0</v>
      </c>
      <c r="K404" t="str">
        <f>_xlfn.XLOOKUP(B404,'Vic colour ref'!$A:$A,'Vic colour ref'!$D:$D,"")</f>
        <v>00</v>
      </c>
      <c r="L404">
        <f>_xlfn.XLOOKUP(C404,'Vic colour ref'!$A:$A,'Vic colour ref'!$D:$D,"")</f>
        <v>11</v>
      </c>
      <c r="M404" t="str">
        <f>_xlfn.XLOOKUP(D404,'Vic colour ref'!$A:$A,'Vic colour ref'!$D:$D,"")</f>
        <v>01</v>
      </c>
      <c r="N404" t="str">
        <f>_xlfn.XLOOKUP(E404,'Vic colour ref'!$A:$A,'Vic colour ref'!$D:$D,"")</f>
        <v>00</v>
      </c>
      <c r="O404" t="str">
        <f>_xlfn.XLOOKUP(F404,'Vic colour ref'!$A:$A,'Vic colour ref'!$D:$D,"")</f>
        <v>01</v>
      </c>
      <c r="P404">
        <f>_xlfn.XLOOKUP(G404,'Vic colour ref'!$A:$A,'Vic colour ref'!$D:$D,"")</f>
        <v>11</v>
      </c>
      <c r="Q404" t="str">
        <f>_xlfn.XLOOKUP(H404,'Vic colour ref'!$A:$A,'Vic colour ref'!$D:$D,"")</f>
        <v>00</v>
      </c>
      <c r="R404" t="str">
        <f>_xlfn.XLOOKUP(I404,'Vic colour ref'!$A:$A,'Vic colour ref'!$D:$D,"")</f>
        <v>00</v>
      </c>
      <c r="T404" t="str">
        <f t="shared" ref="T404:T467" si="121">_xlfn.CONCAT(K404:R404)</f>
        <v>0011010001110000</v>
      </c>
      <c r="V404" s="9" t="str">
        <f t="shared" si="116"/>
        <v>00110100</v>
      </c>
      <c r="W404" s="9" t="str">
        <f t="shared" si="117"/>
        <v>01110000</v>
      </c>
      <c r="X404" s="9" t="str">
        <f t="shared" si="118"/>
        <v>34</v>
      </c>
      <c r="Y404" s="9" t="str">
        <f t="shared" si="119"/>
        <v>70</v>
      </c>
    </row>
    <row r="405" spans="1:36" x14ac:dyDescent="0.3">
      <c r="B405">
        <v>0</v>
      </c>
      <c r="C405">
        <v>3</v>
      </c>
      <c r="D405">
        <v>0</v>
      </c>
      <c r="E405">
        <v>0</v>
      </c>
      <c r="F405">
        <v>0</v>
      </c>
      <c r="G405">
        <v>3</v>
      </c>
      <c r="H405">
        <v>0</v>
      </c>
      <c r="I405">
        <v>0</v>
      </c>
      <c r="K405" t="str">
        <f>_xlfn.XLOOKUP(B405,'Vic colour ref'!$A:$A,'Vic colour ref'!$D:$D,"")</f>
        <v>00</v>
      </c>
      <c r="L405">
        <f>_xlfn.XLOOKUP(C405,'Vic colour ref'!$A:$A,'Vic colour ref'!$D:$D,"")</f>
        <v>11</v>
      </c>
      <c r="M405" t="str">
        <f>_xlfn.XLOOKUP(D405,'Vic colour ref'!$A:$A,'Vic colour ref'!$D:$D,"")</f>
        <v>00</v>
      </c>
      <c r="N405" t="str">
        <f>_xlfn.XLOOKUP(E405,'Vic colour ref'!$A:$A,'Vic colour ref'!$D:$D,"")</f>
        <v>00</v>
      </c>
      <c r="O405" t="str">
        <f>_xlfn.XLOOKUP(F405,'Vic colour ref'!$A:$A,'Vic colour ref'!$D:$D,"")</f>
        <v>00</v>
      </c>
      <c r="P405">
        <f>_xlfn.XLOOKUP(G405,'Vic colour ref'!$A:$A,'Vic colour ref'!$D:$D,"")</f>
        <v>11</v>
      </c>
      <c r="Q405" t="str">
        <f>_xlfn.XLOOKUP(H405,'Vic colour ref'!$A:$A,'Vic colour ref'!$D:$D,"")</f>
        <v>00</v>
      </c>
      <c r="R405" t="str">
        <f>_xlfn.XLOOKUP(I405,'Vic colour ref'!$A:$A,'Vic colour ref'!$D:$D,"")</f>
        <v>00</v>
      </c>
      <c r="T405" t="str">
        <f t="shared" si="121"/>
        <v>0011000000110000</v>
      </c>
      <c r="V405" s="9" t="str">
        <f t="shared" si="116"/>
        <v>00110000</v>
      </c>
      <c r="W405" s="9" t="str">
        <f t="shared" si="117"/>
        <v>00110000</v>
      </c>
      <c r="X405" s="9" t="str">
        <f t="shared" si="118"/>
        <v>30</v>
      </c>
      <c r="Y405" s="9" t="str">
        <f t="shared" si="119"/>
        <v>30</v>
      </c>
    </row>
    <row r="406" spans="1:36" x14ac:dyDescent="0.3">
      <c r="B406">
        <v>0</v>
      </c>
      <c r="C406">
        <v>3</v>
      </c>
      <c r="D406">
        <v>0</v>
      </c>
      <c r="E406">
        <v>0</v>
      </c>
      <c r="F406">
        <v>0</v>
      </c>
      <c r="G406">
        <v>3</v>
      </c>
      <c r="H406">
        <v>0</v>
      </c>
      <c r="I406">
        <v>0</v>
      </c>
      <c r="K406" t="str">
        <f>_xlfn.XLOOKUP(B406,'Vic colour ref'!$A:$A,'Vic colour ref'!$D:$D,"")</f>
        <v>00</v>
      </c>
      <c r="L406">
        <f>_xlfn.XLOOKUP(C406,'Vic colour ref'!$A:$A,'Vic colour ref'!$D:$D,"")</f>
        <v>11</v>
      </c>
      <c r="M406" t="str">
        <f>_xlfn.XLOOKUP(D406,'Vic colour ref'!$A:$A,'Vic colour ref'!$D:$D,"")</f>
        <v>00</v>
      </c>
      <c r="N406" t="str">
        <f>_xlfn.XLOOKUP(E406,'Vic colour ref'!$A:$A,'Vic colour ref'!$D:$D,"")</f>
        <v>00</v>
      </c>
      <c r="O406" t="str">
        <f>_xlfn.XLOOKUP(F406,'Vic colour ref'!$A:$A,'Vic colour ref'!$D:$D,"")</f>
        <v>00</v>
      </c>
      <c r="P406">
        <f>_xlfn.XLOOKUP(G406,'Vic colour ref'!$A:$A,'Vic colour ref'!$D:$D,"")</f>
        <v>11</v>
      </c>
      <c r="Q406" t="str">
        <f>_xlfn.XLOOKUP(H406,'Vic colour ref'!$A:$A,'Vic colour ref'!$D:$D,"")</f>
        <v>00</v>
      </c>
      <c r="R406" t="str">
        <f>_xlfn.XLOOKUP(I406,'Vic colour ref'!$A:$A,'Vic colour ref'!$D:$D,"")</f>
        <v>00</v>
      </c>
      <c r="T406" t="str">
        <f t="shared" si="121"/>
        <v>0011000000110000</v>
      </c>
      <c r="V406" s="9" t="str">
        <f t="shared" si="116"/>
        <v>00110000</v>
      </c>
      <c r="W406" s="9" t="str">
        <f t="shared" si="117"/>
        <v>00110000</v>
      </c>
      <c r="X406" s="9" t="str">
        <f t="shared" si="118"/>
        <v>30</v>
      </c>
      <c r="Y406" s="9" t="str">
        <f t="shared" si="119"/>
        <v>30</v>
      </c>
    </row>
    <row r="407" spans="1:36" x14ac:dyDescent="0.3">
      <c r="B407">
        <v>0</v>
      </c>
      <c r="C407">
        <v>3</v>
      </c>
      <c r="D407">
        <v>0</v>
      </c>
      <c r="E407">
        <v>0</v>
      </c>
      <c r="F407">
        <v>0</v>
      </c>
      <c r="G407">
        <v>3</v>
      </c>
      <c r="H407">
        <v>0</v>
      </c>
      <c r="I407">
        <v>0</v>
      </c>
      <c r="K407" t="str">
        <f>_xlfn.XLOOKUP(B407,'Vic colour ref'!$A:$A,'Vic colour ref'!$D:$D,"")</f>
        <v>00</v>
      </c>
      <c r="L407">
        <f>_xlfn.XLOOKUP(C407,'Vic colour ref'!$A:$A,'Vic colour ref'!$D:$D,"")</f>
        <v>11</v>
      </c>
      <c r="M407" t="str">
        <f>_xlfn.XLOOKUP(D407,'Vic colour ref'!$A:$A,'Vic colour ref'!$D:$D,"")</f>
        <v>00</v>
      </c>
      <c r="N407" t="str">
        <f>_xlfn.XLOOKUP(E407,'Vic colour ref'!$A:$A,'Vic colour ref'!$D:$D,"")</f>
        <v>00</v>
      </c>
      <c r="O407" t="str">
        <f>_xlfn.XLOOKUP(F407,'Vic colour ref'!$A:$A,'Vic colour ref'!$D:$D,"")</f>
        <v>00</v>
      </c>
      <c r="P407">
        <f>_xlfn.XLOOKUP(G407,'Vic colour ref'!$A:$A,'Vic colour ref'!$D:$D,"")</f>
        <v>11</v>
      </c>
      <c r="Q407" t="str">
        <f>_xlfn.XLOOKUP(H407,'Vic colour ref'!$A:$A,'Vic colour ref'!$D:$D,"")</f>
        <v>00</v>
      </c>
      <c r="R407" t="str">
        <f>_xlfn.XLOOKUP(I407,'Vic colour ref'!$A:$A,'Vic colour ref'!$D:$D,"")</f>
        <v>00</v>
      </c>
      <c r="T407" t="str">
        <f t="shared" si="121"/>
        <v>0011000000110000</v>
      </c>
      <c r="V407" s="9" t="str">
        <f t="shared" si="116"/>
        <v>00110000</v>
      </c>
      <c r="W407" s="9" t="str">
        <f t="shared" si="117"/>
        <v>00110000</v>
      </c>
      <c r="X407" s="9" t="str">
        <f t="shared" si="118"/>
        <v>30</v>
      </c>
      <c r="Y407" s="9" t="str">
        <f t="shared" si="119"/>
        <v>30</v>
      </c>
    </row>
    <row r="408" spans="1:36" x14ac:dyDescent="0.3">
      <c r="B408">
        <v>0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K408" t="str">
        <f>_xlfn.XLOOKUP(B408,'Vic colour ref'!$A:$A,'Vic colour ref'!$D:$D,"")</f>
        <v>00</v>
      </c>
      <c r="L408" t="str">
        <f>_xlfn.XLOOKUP(C408,'Vic colour ref'!$A:$A,'Vic colour ref'!$D:$D,"")</f>
        <v>01</v>
      </c>
      <c r="M408" t="str">
        <f>_xlfn.XLOOKUP(D408,'Vic colour ref'!$A:$A,'Vic colour ref'!$D:$D,"")</f>
        <v>00</v>
      </c>
      <c r="N408" t="str">
        <f>_xlfn.XLOOKUP(E408,'Vic colour ref'!$A:$A,'Vic colour ref'!$D:$D,"")</f>
        <v>00</v>
      </c>
      <c r="O408" t="str">
        <f>_xlfn.XLOOKUP(F408,'Vic colour ref'!$A:$A,'Vic colour ref'!$D:$D,"")</f>
        <v>00</v>
      </c>
      <c r="P408" t="str">
        <f>_xlfn.XLOOKUP(G408,'Vic colour ref'!$A:$A,'Vic colour ref'!$D:$D,"")</f>
        <v>01</v>
      </c>
      <c r="Q408" t="str">
        <f>_xlfn.XLOOKUP(H408,'Vic colour ref'!$A:$A,'Vic colour ref'!$D:$D,"")</f>
        <v>00</v>
      </c>
      <c r="R408" t="str">
        <f>_xlfn.XLOOKUP(I408,'Vic colour ref'!$A:$A,'Vic colour ref'!$D:$D,"")</f>
        <v>00</v>
      </c>
      <c r="T408" t="str">
        <f t="shared" si="121"/>
        <v>0001000000010000</v>
      </c>
      <c r="V408" s="10" t="str">
        <f t="shared" si="116"/>
        <v>00010000</v>
      </c>
      <c r="W408" s="10" t="str">
        <f t="shared" si="117"/>
        <v>00010000</v>
      </c>
      <c r="X408" s="10" t="str">
        <f t="shared" si="118"/>
        <v>10</v>
      </c>
      <c r="Y408" s="10" t="str">
        <f t="shared" si="119"/>
        <v>10</v>
      </c>
    </row>
    <row r="409" spans="1:36" x14ac:dyDescent="0.3">
      <c r="A409" t="s">
        <v>525</v>
      </c>
      <c r="AJ409" t="str">
        <f>";"&amp;PROPER(A409)</f>
        <v>;Butterfly 3</v>
      </c>
    </row>
    <row r="410" spans="1:36" x14ac:dyDescent="0.3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K410" t="str">
        <f>_xlfn.XLOOKUP(B410,'Vic colour ref'!$A:$A,'Vic colour ref'!$D:$D,"")</f>
        <v>00</v>
      </c>
      <c r="L410" t="str">
        <f>_xlfn.XLOOKUP(C410,'Vic colour ref'!$A:$A,'Vic colour ref'!$D:$D,"")</f>
        <v>00</v>
      </c>
      <c r="M410" t="str">
        <f>_xlfn.XLOOKUP(D410,'Vic colour ref'!$A:$A,'Vic colour ref'!$D:$D,"")</f>
        <v>00</v>
      </c>
      <c r="N410" t="str">
        <f>_xlfn.XLOOKUP(E410,'Vic colour ref'!$A:$A,'Vic colour ref'!$D:$D,"")</f>
        <v>00</v>
      </c>
      <c r="O410" t="str">
        <f>_xlfn.XLOOKUP(F410,'Vic colour ref'!$A:$A,'Vic colour ref'!$D:$D,"")</f>
        <v>00</v>
      </c>
      <c r="P410" t="str">
        <f>_xlfn.XLOOKUP(G410,'Vic colour ref'!$A:$A,'Vic colour ref'!$D:$D,"")</f>
        <v>00</v>
      </c>
      <c r="Q410" t="str">
        <f>_xlfn.XLOOKUP(H410,'Vic colour ref'!$A:$A,'Vic colour ref'!$D:$D,"")</f>
        <v>00</v>
      </c>
      <c r="R410" t="str">
        <f>_xlfn.XLOOKUP(I410,'Vic colour ref'!$A:$A,'Vic colour ref'!$D:$D,"")</f>
        <v>00</v>
      </c>
      <c r="T410" t="str">
        <f t="shared" si="121"/>
        <v>0000000000000000</v>
      </c>
      <c r="V410" s="8" t="str">
        <f>LEFT(T410,8)</f>
        <v>00000000</v>
      </c>
      <c r="W410" s="8" t="str">
        <f>RIGHT(T410,8)</f>
        <v>00000000</v>
      </c>
      <c r="X410" s="8" t="str">
        <f>BIN2HEX(V410,2)</f>
        <v>00</v>
      </c>
      <c r="Y410" s="8" t="str">
        <f>BIN2HEX(W410,2)</f>
        <v>00</v>
      </c>
      <c r="AA410" t="str" cm="1">
        <f t="array" ref="AA410:AH410">TRANSPOSE(X410:X417)</f>
        <v>00</v>
      </c>
      <c r="AB410" t="str">
        <v>00</v>
      </c>
      <c r="AC410" t="str">
        <v>04</v>
      </c>
      <c r="AD410" t="str">
        <v>0C</v>
      </c>
      <c r="AE410" t="str">
        <v>0C</v>
      </c>
      <c r="AF410" t="str">
        <v>0C</v>
      </c>
      <c r="AG410" t="str">
        <v>0C</v>
      </c>
      <c r="AH410" t="str">
        <v>0F</v>
      </c>
      <c r="AJ410" t="str">
        <f>LOWER("!byte $"&amp;AA410&amp;", $"&amp;AB410&amp;", $"&amp;AC410&amp;", $"&amp;AD410&amp;", $"&amp;AE410&amp;", $"&amp;AF410&amp;", $"&amp;AG410&amp;", $"&amp;AH410)</f>
        <v>!byte $00, $00, $04, $0c, $0c, $0c, $0c, $0f</v>
      </c>
    </row>
    <row r="411" spans="1:36" x14ac:dyDescent="0.3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K411" t="str">
        <f>_xlfn.XLOOKUP(B411,'Vic colour ref'!$A:$A,'Vic colour ref'!$D:$D,"")</f>
        <v>00</v>
      </c>
      <c r="L411" t="str">
        <f>_xlfn.XLOOKUP(C411,'Vic colour ref'!$A:$A,'Vic colour ref'!$D:$D,"")</f>
        <v>00</v>
      </c>
      <c r="M411" t="str">
        <f>_xlfn.XLOOKUP(D411,'Vic colour ref'!$A:$A,'Vic colour ref'!$D:$D,"")</f>
        <v>00</v>
      </c>
      <c r="N411" t="str">
        <f>_xlfn.XLOOKUP(E411,'Vic colour ref'!$A:$A,'Vic colour ref'!$D:$D,"")</f>
        <v>00</v>
      </c>
      <c r="O411" t="str">
        <f>_xlfn.XLOOKUP(F411,'Vic colour ref'!$A:$A,'Vic colour ref'!$D:$D,"")</f>
        <v>00</v>
      </c>
      <c r="P411" t="str">
        <f>_xlfn.XLOOKUP(G411,'Vic colour ref'!$A:$A,'Vic colour ref'!$D:$D,"")</f>
        <v>00</v>
      </c>
      <c r="Q411" t="str">
        <f>_xlfn.XLOOKUP(H411,'Vic colour ref'!$A:$A,'Vic colour ref'!$D:$D,"")</f>
        <v>00</v>
      </c>
      <c r="R411" t="str">
        <f>_xlfn.XLOOKUP(I411,'Vic colour ref'!$A:$A,'Vic colour ref'!$D:$D,"")</f>
        <v>00</v>
      </c>
      <c r="T411" t="str">
        <f t="shared" si="121"/>
        <v>0000000000000000</v>
      </c>
      <c r="V411" s="9" t="str">
        <f t="shared" ref="V411:V425" si="122">LEFT(T411,8)</f>
        <v>00000000</v>
      </c>
      <c r="W411" s="9" t="str">
        <f t="shared" ref="W411:W425" si="123">RIGHT(T411,8)</f>
        <v>00000000</v>
      </c>
      <c r="X411" s="9" t="str">
        <f t="shared" ref="X411:X425" si="124">BIN2HEX(V411,2)</f>
        <v>00</v>
      </c>
      <c r="Y411" s="9" t="str">
        <f t="shared" ref="Y411:Y425" si="125">BIN2HEX(W411,2)</f>
        <v>00</v>
      </c>
      <c r="AA411" t="str" cm="1">
        <f t="array" ref="AA411:AH411">TRANSPOSE(Y410:Y417)</f>
        <v>00</v>
      </c>
      <c r="AB411" t="str">
        <v>00</v>
      </c>
      <c r="AC411" t="str">
        <v>40</v>
      </c>
      <c r="AD411" t="str">
        <v>C0</v>
      </c>
      <c r="AE411" t="str">
        <v>C0</v>
      </c>
      <c r="AF411" t="str">
        <v>C0</v>
      </c>
      <c r="AG411" t="str">
        <v>C0</v>
      </c>
      <c r="AH411" t="str">
        <v>C0</v>
      </c>
      <c r="AJ411" t="str">
        <f t="shared" ref="AJ411:AJ413" si="126">LOWER("!byte $"&amp;AA411&amp;", $"&amp;AB411&amp;", $"&amp;AC411&amp;", $"&amp;AD411&amp;", $"&amp;AE411&amp;", $"&amp;AF411&amp;", $"&amp;AG411&amp;", $"&amp;AH411)</f>
        <v>!byte $00, $00, $40, $c0, $c0, $c0, $c0, $c0</v>
      </c>
    </row>
    <row r="412" spans="1:36" x14ac:dyDescent="0.3">
      <c r="B412">
        <v>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K412" t="str">
        <f>_xlfn.XLOOKUP(B412,'Vic colour ref'!$A:$A,'Vic colour ref'!$D:$D,"")</f>
        <v>00</v>
      </c>
      <c r="L412" t="str">
        <f>_xlfn.XLOOKUP(C412,'Vic colour ref'!$A:$A,'Vic colour ref'!$D:$D,"")</f>
        <v>00</v>
      </c>
      <c r="M412" t="str">
        <f>_xlfn.XLOOKUP(D412,'Vic colour ref'!$A:$A,'Vic colour ref'!$D:$D,"")</f>
        <v>01</v>
      </c>
      <c r="N412" t="str">
        <f>_xlfn.XLOOKUP(E412,'Vic colour ref'!$A:$A,'Vic colour ref'!$D:$D,"")</f>
        <v>00</v>
      </c>
      <c r="O412" t="str">
        <f>_xlfn.XLOOKUP(F412,'Vic colour ref'!$A:$A,'Vic colour ref'!$D:$D,"")</f>
        <v>01</v>
      </c>
      <c r="P412" t="str">
        <f>_xlfn.XLOOKUP(G412,'Vic colour ref'!$A:$A,'Vic colour ref'!$D:$D,"")</f>
        <v>00</v>
      </c>
      <c r="Q412" t="str">
        <f>_xlfn.XLOOKUP(H412,'Vic colour ref'!$A:$A,'Vic colour ref'!$D:$D,"")</f>
        <v>00</v>
      </c>
      <c r="R412" t="str">
        <f>_xlfn.XLOOKUP(I412,'Vic colour ref'!$A:$A,'Vic colour ref'!$D:$D,"")</f>
        <v>00</v>
      </c>
      <c r="T412" t="str">
        <f t="shared" si="121"/>
        <v>0000010001000000</v>
      </c>
      <c r="V412" s="9" t="str">
        <f t="shared" si="122"/>
        <v>00000100</v>
      </c>
      <c r="W412" s="9" t="str">
        <f t="shared" si="123"/>
        <v>01000000</v>
      </c>
      <c r="X412" s="9" t="str">
        <f t="shared" si="124"/>
        <v>04</v>
      </c>
      <c r="Y412" s="9" t="str">
        <f t="shared" si="125"/>
        <v>40</v>
      </c>
      <c r="AA412" t="str" cm="1">
        <f t="array" ref="AA412:AH412">TRANSPOSE(X418:X425)</f>
        <v>0F</v>
      </c>
      <c r="AB412" t="str">
        <v>0F</v>
      </c>
      <c r="AC412" t="str">
        <v>0C</v>
      </c>
      <c r="AD412" t="str">
        <v>0C</v>
      </c>
      <c r="AE412" t="str">
        <v>0C</v>
      </c>
      <c r="AF412" t="str">
        <v>0C</v>
      </c>
      <c r="AG412" t="str">
        <v>04</v>
      </c>
      <c r="AH412" t="str">
        <v>00</v>
      </c>
      <c r="AJ412" t="str">
        <f t="shared" si="126"/>
        <v>!byte $0f, $0f, $0c, $0c, $0c, $0c, $04, $00</v>
      </c>
    </row>
    <row r="413" spans="1:36" x14ac:dyDescent="0.3">
      <c r="B413">
        <v>0</v>
      </c>
      <c r="C413">
        <v>0</v>
      </c>
      <c r="D413">
        <v>3</v>
      </c>
      <c r="E413">
        <v>0</v>
      </c>
      <c r="F413">
        <v>3</v>
      </c>
      <c r="G413">
        <v>0</v>
      </c>
      <c r="H413">
        <v>0</v>
      </c>
      <c r="I413">
        <v>0</v>
      </c>
      <c r="K413" t="str">
        <f>_xlfn.XLOOKUP(B413,'Vic colour ref'!$A:$A,'Vic colour ref'!$D:$D,"")</f>
        <v>00</v>
      </c>
      <c r="L413" t="str">
        <f>_xlfn.XLOOKUP(C413,'Vic colour ref'!$A:$A,'Vic colour ref'!$D:$D,"")</f>
        <v>00</v>
      </c>
      <c r="M413">
        <f>_xlfn.XLOOKUP(D413,'Vic colour ref'!$A:$A,'Vic colour ref'!$D:$D,"")</f>
        <v>11</v>
      </c>
      <c r="N413" t="str">
        <f>_xlfn.XLOOKUP(E413,'Vic colour ref'!$A:$A,'Vic colour ref'!$D:$D,"")</f>
        <v>00</v>
      </c>
      <c r="O413">
        <f>_xlfn.XLOOKUP(F413,'Vic colour ref'!$A:$A,'Vic colour ref'!$D:$D,"")</f>
        <v>11</v>
      </c>
      <c r="P413" t="str">
        <f>_xlfn.XLOOKUP(G413,'Vic colour ref'!$A:$A,'Vic colour ref'!$D:$D,"")</f>
        <v>00</v>
      </c>
      <c r="Q413" t="str">
        <f>_xlfn.XLOOKUP(H413,'Vic colour ref'!$A:$A,'Vic colour ref'!$D:$D,"")</f>
        <v>00</v>
      </c>
      <c r="R413" t="str">
        <f>_xlfn.XLOOKUP(I413,'Vic colour ref'!$A:$A,'Vic colour ref'!$D:$D,"")</f>
        <v>00</v>
      </c>
      <c r="T413" t="str">
        <f t="shared" si="121"/>
        <v>0000110011000000</v>
      </c>
      <c r="V413" s="9" t="str">
        <f t="shared" si="122"/>
        <v>00001100</v>
      </c>
      <c r="W413" s="9" t="str">
        <f t="shared" si="123"/>
        <v>11000000</v>
      </c>
      <c r="X413" s="9" t="str">
        <f t="shared" si="124"/>
        <v>0C</v>
      </c>
      <c r="Y413" s="9" t="str">
        <f t="shared" si="125"/>
        <v>C0</v>
      </c>
      <c r="AA413" t="str" cm="1">
        <f t="array" ref="AA413:AH413">TRANSPOSE(Y418:Y425)</f>
        <v>C0</v>
      </c>
      <c r="AB413" t="str">
        <v>C0</v>
      </c>
      <c r="AC413" t="str">
        <v>C0</v>
      </c>
      <c r="AD413" t="str">
        <v>C0</v>
      </c>
      <c r="AE413" t="str">
        <v>C0</v>
      </c>
      <c r="AF413" t="str">
        <v>C0</v>
      </c>
      <c r="AG413" t="str">
        <v>40</v>
      </c>
      <c r="AH413" t="str">
        <v>00</v>
      </c>
      <c r="AJ413" t="str">
        <f t="shared" si="126"/>
        <v>!byte $c0, $c0, $c0, $c0, $c0, $c0, $40, $00</v>
      </c>
    </row>
    <row r="414" spans="1:36" x14ac:dyDescent="0.3">
      <c r="B414">
        <v>0</v>
      </c>
      <c r="C414">
        <v>0</v>
      </c>
      <c r="D414">
        <v>3</v>
      </c>
      <c r="E414">
        <v>0</v>
      </c>
      <c r="F414">
        <v>3</v>
      </c>
      <c r="G414">
        <v>0</v>
      </c>
      <c r="H414">
        <v>0</v>
      </c>
      <c r="I414">
        <v>0</v>
      </c>
      <c r="K414" t="str">
        <f>_xlfn.XLOOKUP(B414,'Vic colour ref'!$A:$A,'Vic colour ref'!$D:$D,"")</f>
        <v>00</v>
      </c>
      <c r="L414" t="str">
        <f>_xlfn.XLOOKUP(C414,'Vic colour ref'!$A:$A,'Vic colour ref'!$D:$D,"")</f>
        <v>00</v>
      </c>
      <c r="M414">
        <f>_xlfn.XLOOKUP(D414,'Vic colour ref'!$A:$A,'Vic colour ref'!$D:$D,"")</f>
        <v>11</v>
      </c>
      <c r="N414" t="str">
        <f>_xlfn.XLOOKUP(E414,'Vic colour ref'!$A:$A,'Vic colour ref'!$D:$D,"")</f>
        <v>00</v>
      </c>
      <c r="O414">
        <f>_xlfn.XLOOKUP(F414,'Vic colour ref'!$A:$A,'Vic colour ref'!$D:$D,"")</f>
        <v>11</v>
      </c>
      <c r="P414" t="str">
        <f>_xlfn.XLOOKUP(G414,'Vic colour ref'!$A:$A,'Vic colour ref'!$D:$D,"")</f>
        <v>00</v>
      </c>
      <c r="Q414" t="str">
        <f>_xlfn.XLOOKUP(H414,'Vic colour ref'!$A:$A,'Vic colour ref'!$D:$D,"")</f>
        <v>00</v>
      </c>
      <c r="R414" t="str">
        <f>_xlfn.XLOOKUP(I414,'Vic colour ref'!$A:$A,'Vic colour ref'!$D:$D,"")</f>
        <v>00</v>
      </c>
      <c r="T414" t="str">
        <f t="shared" si="121"/>
        <v>0000110011000000</v>
      </c>
      <c r="V414" s="9" t="str">
        <f t="shared" si="122"/>
        <v>00001100</v>
      </c>
      <c r="W414" s="9" t="str">
        <f t="shared" si="123"/>
        <v>11000000</v>
      </c>
      <c r="X414" s="9" t="str">
        <f t="shared" si="124"/>
        <v>0C</v>
      </c>
      <c r="Y414" s="9" t="str">
        <f t="shared" si="125"/>
        <v>C0</v>
      </c>
    </row>
    <row r="415" spans="1:36" x14ac:dyDescent="0.3">
      <c r="B415">
        <v>0</v>
      </c>
      <c r="C415">
        <v>0</v>
      </c>
      <c r="D415">
        <v>3</v>
      </c>
      <c r="E415">
        <v>0</v>
      </c>
      <c r="F415">
        <v>3</v>
      </c>
      <c r="G415">
        <v>0</v>
      </c>
      <c r="H415">
        <v>0</v>
      </c>
      <c r="I415">
        <v>0</v>
      </c>
      <c r="K415" t="str">
        <f>_xlfn.XLOOKUP(B415,'Vic colour ref'!$A:$A,'Vic colour ref'!$D:$D,"")</f>
        <v>00</v>
      </c>
      <c r="L415" t="str">
        <f>_xlfn.XLOOKUP(C415,'Vic colour ref'!$A:$A,'Vic colour ref'!$D:$D,"")</f>
        <v>00</v>
      </c>
      <c r="M415">
        <f>_xlfn.XLOOKUP(D415,'Vic colour ref'!$A:$A,'Vic colour ref'!$D:$D,"")</f>
        <v>11</v>
      </c>
      <c r="N415" t="str">
        <f>_xlfn.XLOOKUP(E415,'Vic colour ref'!$A:$A,'Vic colour ref'!$D:$D,"")</f>
        <v>00</v>
      </c>
      <c r="O415">
        <f>_xlfn.XLOOKUP(F415,'Vic colour ref'!$A:$A,'Vic colour ref'!$D:$D,"")</f>
        <v>11</v>
      </c>
      <c r="P415" t="str">
        <f>_xlfn.XLOOKUP(G415,'Vic colour ref'!$A:$A,'Vic colour ref'!$D:$D,"")</f>
        <v>00</v>
      </c>
      <c r="Q415" t="str">
        <f>_xlfn.XLOOKUP(H415,'Vic colour ref'!$A:$A,'Vic colour ref'!$D:$D,"")</f>
        <v>00</v>
      </c>
      <c r="R415" t="str">
        <f>_xlfn.XLOOKUP(I415,'Vic colour ref'!$A:$A,'Vic colour ref'!$D:$D,"")</f>
        <v>00</v>
      </c>
      <c r="T415" t="str">
        <f t="shared" si="121"/>
        <v>0000110011000000</v>
      </c>
      <c r="V415" s="9" t="str">
        <f t="shared" si="122"/>
        <v>00001100</v>
      </c>
      <c r="W415" s="9" t="str">
        <f t="shared" si="123"/>
        <v>11000000</v>
      </c>
      <c r="X415" s="9" t="str">
        <f t="shared" si="124"/>
        <v>0C</v>
      </c>
      <c r="Y415" s="9" t="str">
        <f t="shared" si="125"/>
        <v>C0</v>
      </c>
    </row>
    <row r="416" spans="1:36" x14ac:dyDescent="0.3">
      <c r="B416">
        <v>0</v>
      </c>
      <c r="C416">
        <v>0</v>
      </c>
      <c r="D416">
        <v>3</v>
      </c>
      <c r="E416">
        <v>0</v>
      </c>
      <c r="F416">
        <v>3</v>
      </c>
      <c r="G416">
        <v>0</v>
      </c>
      <c r="H416">
        <v>0</v>
      </c>
      <c r="I416">
        <v>0</v>
      </c>
      <c r="K416" t="str">
        <f>_xlfn.XLOOKUP(B416,'Vic colour ref'!$A:$A,'Vic colour ref'!$D:$D,"")</f>
        <v>00</v>
      </c>
      <c r="L416" t="str">
        <f>_xlfn.XLOOKUP(C416,'Vic colour ref'!$A:$A,'Vic colour ref'!$D:$D,"")</f>
        <v>00</v>
      </c>
      <c r="M416">
        <f>_xlfn.XLOOKUP(D416,'Vic colour ref'!$A:$A,'Vic colour ref'!$D:$D,"")</f>
        <v>11</v>
      </c>
      <c r="N416" t="str">
        <f>_xlfn.XLOOKUP(E416,'Vic colour ref'!$A:$A,'Vic colour ref'!$D:$D,"")</f>
        <v>00</v>
      </c>
      <c r="O416">
        <f>_xlfn.XLOOKUP(F416,'Vic colour ref'!$A:$A,'Vic colour ref'!$D:$D,"")</f>
        <v>11</v>
      </c>
      <c r="P416" t="str">
        <f>_xlfn.XLOOKUP(G416,'Vic colour ref'!$A:$A,'Vic colour ref'!$D:$D,"")</f>
        <v>00</v>
      </c>
      <c r="Q416" t="str">
        <f>_xlfn.XLOOKUP(H416,'Vic colour ref'!$A:$A,'Vic colour ref'!$D:$D,"")</f>
        <v>00</v>
      </c>
      <c r="R416" t="str">
        <f>_xlfn.XLOOKUP(I416,'Vic colour ref'!$A:$A,'Vic colour ref'!$D:$D,"")</f>
        <v>00</v>
      </c>
      <c r="T416" t="str">
        <f t="shared" si="121"/>
        <v>0000110011000000</v>
      </c>
      <c r="V416" s="9" t="str">
        <f t="shared" si="122"/>
        <v>00001100</v>
      </c>
      <c r="W416" s="9" t="str">
        <f t="shared" si="123"/>
        <v>11000000</v>
      </c>
      <c r="X416" s="9" t="str">
        <f t="shared" si="124"/>
        <v>0C</v>
      </c>
      <c r="Y416" s="9" t="str">
        <f t="shared" si="125"/>
        <v>C0</v>
      </c>
    </row>
    <row r="417" spans="1:36" x14ac:dyDescent="0.3">
      <c r="B417">
        <v>0</v>
      </c>
      <c r="C417">
        <v>0</v>
      </c>
      <c r="D417">
        <v>3</v>
      </c>
      <c r="E417">
        <v>3</v>
      </c>
      <c r="F417">
        <v>3</v>
      </c>
      <c r="G417">
        <v>0</v>
      </c>
      <c r="H417">
        <v>0</v>
      </c>
      <c r="I417">
        <v>0</v>
      </c>
      <c r="K417" t="str">
        <f>_xlfn.XLOOKUP(B417,'Vic colour ref'!$A:$A,'Vic colour ref'!$D:$D,"")</f>
        <v>00</v>
      </c>
      <c r="L417" t="str">
        <f>_xlfn.XLOOKUP(C417,'Vic colour ref'!$A:$A,'Vic colour ref'!$D:$D,"")</f>
        <v>00</v>
      </c>
      <c r="M417">
        <f>_xlfn.XLOOKUP(D417,'Vic colour ref'!$A:$A,'Vic colour ref'!$D:$D,"")</f>
        <v>11</v>
      </c>
      <c r="N417">
        <f>_xlfn.XLOOKUP(E417,'Vic colour ref'!$A:$A,'Vic colour ref'!$D:$D,"")</f>
        <v>11</v>
      </c>
      <c r="O417">
        <f>_xlfn.XLOOKUP(F417,'Vic colour ref'!$A:$A,'Vic colour ref'!$D:$D,"")</f>
        <v>11</v>
      </c>
      <c r="P417" t="str">
        <f>_xlfn.XLOOKUP(G417,'Vic colour ref'!$A:$A,'Vic colour ref'!$D:$D,"")</f>
        <v>00</v>
      </c>
      <c r="Q417" t="str">
        <f>_xlfn.XLOOKUP(H417,'Vic colour ref'!$A:$A,'Vic colour ref'!$D:$D,"")</f>
        <v>00</v>
      </c>
      <c r="R417" t="str">
        <f>_xlfn.XLOOKUP(I417,'Vic colour ref'!$A:$A,'Vic colour ref'!$D:$D,"")</f>
        <v>00</v>
      </c>
      <c r="T417" t="str">
        <f t="shared" si="121"/>
        <v>0000111111000000</v>
      </c>
      <c r="V417" s="10" t="str">
        <f t="shared" si="122"/>
        <v>00001111</v>
      </c>
      <c r="W417" s="10" t="str">
        <f t="shared" si="123"/>
        <v>11000000</v>
      </c>
      <c r="X417" s="10" t="str">
        <f t="shared" si="124"/>
        <v>0F</v>
      </c>
      <c r="Y417" s="10" t="str">
        <f t="shared" si="125"/>
        <v>C0</v>
      </c>
    </row>
    <row r="418" spans="1:36" x14ac:dyDescent="0.3">
      <c r="B418">
        <v>0</v>
      </c>
      <c r="C418">
        <v>0</v>
      </c>
      <c r="D418">
        <v>3</v>
      </c>
      <c r="E418">
        <v>3</v>
      </c>
      <c r="F418">
        <v>3</v>
      </c>
      <c r="G418">
        <v>0</v>
      </c>
      <c r="H418">
        <v>0</v>
      </c>
      <c r="I418">
        <v>0</v>
      </c>
      <c r="K418" t="str">
        <f>_xlfn.XLOOKUP(B418,'Vic colour ref'!$A:$A,'Vic colour ref'!$D:$D,"")</f>
        <v>00</v>
      </c>
      <c r="L418" t="str">
        <f>_xlfn.XLOOKUP(C418,'Vic colour ref'!$A:$A,'Vic colour ref'!$D:$D,"")</f>
        <v>00</v>
      </c>
      <c r="M418">
        <f>_xlfn.XLOOKUP(D418,'Vic colour ref'!$A:$A,'Vic colour ref'!$D:$D,"")</f>
        <v>11</v>
      </c>
      <c r="N418">
        <f>_xlfn.XLOOKUP(E418,'Vic colour ref'!$A:$A,'Vic colour ref'!$D:$D,"")</f>
        <v>11</v>
      </c>
      <c r="O418">
        <f>_xlfn.XLOOKUP(F418,'Vic colour ref'!$A:$A,'Vic colour ref'!$D:$D,"")</f>
        <v>11</v>
      </c>
      <c r="P418" t="str">
        <f>_xlfn.XLOOKUP(G418,'Vic colour ref'!$A:$A,'Vic colour ref'!$D:$D,"")</f>
        <v>00</v>
      </c>
      <c r="Q418" t="str">
        <f>_xlfn.XLOOKUP(H418,'Vic colour ref'!$A:$A,'Vic colour ref'!$D:$D,"")</f>
        <v>00</v>
      </c>
      <c r="R418" t="str">
        <f>_xlfn.XLOOKUP(I418,'Vic colour ref'!$A:$A,'Vic colour ref'!$D:$D,"")</f>
        <v>00</v>
      </c>
      <c r="T418" t="str">
        <f t="shared" si="121"/>
        <v>0000111111000000</v>
      </c>
      <c r="V418" s="8" t="str">
        <f t="shared" si="122"/>
        <v>00001111</v>
      </c>
      <c r="W418" s="8" t="str">
        <f t="shared" si="123"/>
        <v>11000000</v>
      </c>
      <c r="X418" s="8" t="str">
        <f t="shared" si="124"/>
        <v>0F</v>
      </c>
      <c r="Y418" s="8" t="str">
        <f t="shared" si="125"/>
        <v>C0</v>
      </c>
    </row>
    <row r="419" spans="1:36" x14ac:dyDescent="0.3">
      <c r="B419">
        <v>0</v>
      </c>
      <c r="C419">
        <v>0</v>
      </c>
      <c r="D419">
        <v>3</v>
      </c>
      <c r="E419">
        <v>3</v>
      </c>
      <c r="F419">
        <v>3</v>
      </c>
      <c r="G419">
        <v>0</v>
      </c>
      <c r="H419">
        <v>0</v>
      </c>
      <c r="I419">
        <v>0</v>
      </c>
      <c r="K419" t="str">
        <f>_xlfn.XLOOKUP(B419,'Vic colour ref'!$A:$A,'Vic colour ref'!$D:$D,"")</f>
        <v>00</v>
      </c>
      <c r="L419" t="str">
        <f>_xlfn.XLOOKUP(C419,'Vic colour ref'!$A:$A,'Vic colour ref'!$D:$D,"")</f>
        <v>00</v>
      </c>
      <c r="M419">
        <f>_xlfn.XLOOKUP(D419,'Vic colour ref'!$A:$A,'Vic colour ref'!$D:$D,"")</f>
        <v>11</v>
      </c>
      <c r="N419">
        <f>_xlfn.XLOOKUP(E419,'Vic colour ref'!$A:$A,'Vic colour ref'!$D:$D,"")</f>
        <v>11</v>
      </c>
      <c r="O419">
        <f>_xlfn.XLOOKUP(F419,'Vic colour ref'!$A:$A,'Vic colour ref'!$D:$D,"")</f>
        <v>11</v>
      </c>
      <c r="P419" t="str">
        <f>_xlfn.XLOOKUP(G419,'Vic colour ref'!$A:$A,'Vic colour ref'!$D:$D,"")</f>
        <v>00</v>
      </c>
      <c r="Q419" t="str">
        <f>_xlfn.XLOOKUP(H419,'Vic colour ref'!$A:$A,'Vic colour ref'!$D:$D,"")</f>
        <v>00</v>
      </c>
      <c r="R419" t="str">
        <f>_xlfn.XLOOKUP(I419,'Vic colour ref'!$A:$A,'Vic colour ref'!$D:$D,"")</f>
        <v>00</v>
      </c>
      <c r="T419" t="str">
        <f t="shared" si="121"/>
        <v>0000111111000000</v>
      </c>
      <c r="V419" s="9" t="str">
        <f t="shared" si="122"/>
        <v>00001111</v>
      </c>
      <c r="W419" s="9" t="str">
        <f t="shared" si="123"/>
        <v>11000000</v>
      </c>
      <c r="X419" s="9" t="str">
        <f t="shared" si="124"/>
        <v>0F</v>
      </c>
      <c r="Y419" s="9" t="str">
        <f t="shared" si="125"/>
        <v>C0</v>
      </c>
    </row>
    <row r="420" spans="1:36" x14ac:dyDescent="0.3">
      <c r="B420">
        <v>0</v>
      </c>
      <c r="C420">
        <v>0</v>
      </c>
      <c r="D420">
        <v>3</v>
      </c>
      <c r="E420">
        <v>0</v>
      </c>
      <c r="F420">
        <v>3</v>
      </c>
      <c r="G420">
        <v>0</v>
      </c>
      <c r="H420">
        <v>0</v>
      </c>
      <c r="I420">
        <v>0</v>
      </c>
      <c r="K420" t="str">
        <f>_xlfn.XLOOKUP(B420,'Vic colour ref'!$A:$A,'Vic colour ref'!$D:$D,"")</f>
        <v>00</v>
      </c>
      <c r="L420" t="str">
        <f>_xlfn.XLOOKUP(C420,'Vic colour ref'!$A:$A,'Vic colour ref'!$D:$D,"")</f>
        <v>00</v>
      </c>
      <c r="M420">
        <f>_xlfn.XLOOKUP(D420,'Vic colour ref'!$A:$A,'Vic colour ref'!$D:$D,"")</f>
        <v>11</v>
      </c>
      <c r="N420" t="str">
        <f>_xlfn.XLOOKUP(E420,'Vic colour ref'!$A:$A,'Vic colour ref'!$D:$D,"")</f>
        <v>00</v>
      </c>
      <c r="O420">
        <f>_xlfn.XLOOKUP(F420,'Vic colour ref'!$A:$A,'Vic colour ref'!$D:$D,"")</f>
        <v>11</v>
      </c>
      <c r="P420" t="str">
        <f>_xlfn.XLOOKUP(G420,'Vic colour ref'!$A:$A,'Vic colour ref'!$D:$D,"")</f>
        <v>00</v>
      </c>
      <c r="Q420" t="str">
        <f>_xlfn.XLOOKUP(H420,'Vic colour ref'!$A:$A,'Vic colour ref'!$D:$D,"")</f>
        <v>00</v>
      </c>
      <c r="R420" t="str">
        <f>_xlfn.XLOOKUP(I420,'Vic colour ref'!$A:$A,'Vic colour ref'!$D:$D,"")</f>
        <v>00</v>
      </c>
      <c r="T420" t="str">
        <f t="shared" si="121"/>
        <v>0000110011000000</v>
      </c>
      <c r="V420" s="9" t="str">
        <f t="shared" si="122"/>
        <v>00001100</v>
      </c>
      <c r="W420" s="9" t="str">
        <f t="shared" si="123"/>
        <v>11000000</v>
      </c>
      <c r="X420" s="9" t="str">
        <f t="shared" si="124"/>
        <v>0C</v>
      </c>
      <c r="Y420" s="9" t="str">
        <f t="shared" si="125"/>
        <v>C0</v>
      </c>
    </row>
    <row r="421" spans="1:36" x14ac:dyDescent="0.3">
      <c r="B421">
        <v>0</v>
      </c>
      <c r="C421">
        <v>0</v>
      </c>
      <c r="D421">
        <v>3</v>
      </c>
      <c r="E421">
        <v>0</v>
      </c>
      <c r="F421">
        <v>3</v>
      </c>
      <c r="G421">
        <v>0</v>
      </c>
      <c r="H421">
        <v>0</v>
      </c>
      <c r="I421">
        <v>0</v>
      </c>
      <c r="K421" t="str">
        <f>_xlfn.XLOOKUP(B421,'Vic colour ref'!$A:$A,'Vic colour ref'!$D:$D,"")</f>
        <v>00</v>
      </c>
      <c r="L421" t="str">
        <f>_xlfn.XLOOKUP(C421,'Vic colour ref'!$A:$A,'Vic colour ref'!$D:$D,"")</f>
        <v>00</v>
      </c>
      <c r="M421">
        <f>_xlfn.XLOOKUP(D421,'Vic colour ref'!$A:$A,'Vic colour ref'!$D:$D,"")</f>
        <v>11</v>
      </c>
      <c r="N421" t="str">
        <f>_xlfn.XLOOKUP(E421,'Vic colour ref'!$A:$A,'Vic colour ref'!$D:$D,"")</f>
        <v>00</v>
      </c>
      <c r="O421">
        <f>_xlfn.XLOOKUP(F421,'Vic colour ref'!$A:$A,'Vic colour ref'!$D:$D,"")</f>
        <v>11</v>
      </c>
      <c r="P421" t="str">
        <f>_xlfn.XLOOKUP(G421,'Vic colour ref'!$A:$A,'Vic colour ref'!$D:$D,"")</f>
        <v>00</v>
      </c>
      <c r="Q421" t="str">
        <f>_xlfn.XLOOKUP(H421,'Vic colour ref'!$A:$A,'Vic colour ref'!$D:$D,"")</f>
        <v>00</v>
      </c>
      <c r="R421" t="str">
        <f>_xlfn.XLOOKUP(I421,'Vic colour ref'!$A:$A,'Vic colour ref'!$D:$D,"")</f>
        <v>00</v>
      </c>
      <c r="T421" t="str">
        <f t="shared" si="121"/>
        <v>0000110011000000</v>
      </c>
      <c r="V421" s="9" t="str">
        <f t="shared" si="122"/>
        <v>00001100</v>
      </c>
      <c r="W421" s="9" t="str">
        <f t="shared" si="123"/>
        <v>11000000</v>
      </c>
      <c r="X421" s="9" t="str">
        <f t="shared" si="124"/>
        <v>0C</v>
      </c>
      <c r="Y421" s="9" t="str">
        <f t="shared" si="125"/>
        <v>C0</v>
      </c>
    </row>
    <row r="422" spans="1:36" x14ac:dyDescent="0.3">
      <c r="B422">
        <v>0</v>
      </c>
      <c r="C422">
        <v>0</v>
      </c>
      <c r="D422">
        <v>3</v>
      </c>
      <c r="E422">
        <v>0</v>
      </c>
      <c r="F422">
        <v>3</v>
      </c>
      <c r="G422">
        <v>0</v>
      </c>
      <c r="H422">
        <v>0</v>
      </c>
      <c r="I422">
        <v>0</v>
      </c>
      <c r="K422" t="str">
        <f>_xlfn.XLOOKUP(B422,'Vic colour ref'!$A:$A,'Vic colour ref'!$D:$D,"")</f>
        <v>00</v>
      </c>
      <c r="L422" t="str">
        <f>_xlfn.XLOOKUP(C422,'Vic colour ref'!$A:$A,'Vic colour ref'!$D:$D,"")</f>
        <v>00</v>
      </c>
      <c r="M422">
        <f>_xlfn.XLOOKUP(D422,'Vic colour ref'!$A:$A,'Vic colour ref'!$D:$D,"")</f>
        <v>11</v>
      </c>
      <c r="N422" t="str">
        <f>_xlfn.XLOOKUP(E422,'Vic colour ref'!$A:$A,'Vic colour ref'!$D:$D,"")</f>
        <v>00</v>
      </c>
      <c r="O422">
        <f>_xlfn.XLOOKUP(F422,'Vic colour ref'!$A:$A,'Vic colour ref'!$D:$D,"")</f>
        <v>11</v>
      </c>
      <c r="P422" t="str">
        <f>_xlfn.XLOOKUP(G422,'Vic colour ref'!$A:$A,'Vic colour ref'!$D:$D,"")</f>
        <v>00</v>
      </c>
      <c r="Q422" t="str">
        <f>_xlfn.XLOOKUP(H422,'Vic colour ref'!$A:$A,'Vic colour ref'!$D:$D,"")</f>
        <v>00</v>
      </c>
      <c r="R422" t="str">
        <f>_xlfn.XLOOKUP(I422,'Vic colour ref'!$A:$A,'Vic colour ref'!$D:$D,"")</f>
        <v>00</v>
      </c>
      <c r="T422" t="str">
        <f t="shared" si="121"/>
        <v>0000110011000000</v>
      </c>
      <c r="V422" s="9" t="str">
        <f t="shared" si="122"/>
        <v>00001100</v>
      </c>
      <c r="W422" s="9" t="str">
        <f t="shared" si="123"/>
        <v>11000000</v>
      </c>
      <c r="X422" s="9" t="str">
        <f t="shared" si="124"/>
        <v>0C</v>
      </c>
      <c r="Y422" s="9" t="str">
        <f t="shared" si="125"/>
        <v>C0</v>
      </c>
    </row>
    <row r="423" spans="1:36" x14ac:dyDescent="0.3">
      <c r="B423">
        <v>0</v>
      </c>
      <c r="C423">
        <v>0</v>
      </c>
      <c r="D423">
        <v>3</v>
      </c>
      <c r="E423">
        <v>0</v>
      </c>
      <c r="F423">
        <v>3</v>
      </c>
      <c r="G423">
        <v>0</v>
      </c>
      <c r="H423">
        <v>0</v>
      </c>
      <c r="I423">
        <v>0</v>
      </c>
      <c r="K423" t="str">
        <f>_xlfn.XLOOKUP(B423,'Vic colour ref'!$A:$A,'Vic colour ref'!$D:$D,"")</f>
        <v>00</v>
      </c>
      <c r="L423" t="str">
        <f>_xlfn.XLOOKUP(C423,'Vic colour ref'!$A:$A,'Vic colour ref'!$D:$D,"")</f>
        <v>00</v>
      </c>
      <c r="M423">
        <f>_xlfn.XLOOKUP(D423,'Vic colour ref'!$A:$A,'Vic colour ref'!$D:$D,"")</f>
        <v>11</v>
      </c>
      <c r="N423" t="str">
        <f>_xlfn.XLOOKUP(E423,'Vic colour ref'!$A:$A,'Vic colour ref'!$D:$D,"")</f>
        <v>00</v>
      </c>
      <c r="O423">
        <f>_xlfn.XLOOKUP(F423,'Vic colour ref'!$A:$A,'Vic colour ref'!$D:$D,"")</f>
        <v>11</v>
      </c>
      <c r="P423" t="str">
        <f>_xlfn.XLOOKUP(G423,'Vic colour ref'!$A:$A,'Vic colour ref'!$D:$D,"")</f>
        <v>00</v>
      </c>
      <c r="Q423" t="str">
        <f>_xlfn.XLOOKUP(H423,'Vic colour ref'!$A:$A,'Vic colour ref'!$D:$D,"")</f>
        <v>00</v>
      </c>
      <c r="R423" t="str">
        <f>_xlfn.XLOOKUP(I423,'Vic colour ref'!$A:$A,'Vic colour ref'!$D:$D,"")</f>
        <v>00</v>
      </c>
      <c r="T423" t="str">
        <f t="shared" si="121"/>
        <v>0000110011000000</v>
      </c>
      <c r="V423" s="9" t="str">
        <f t="shared" si="122"/>
        <v>00001100</v>
      </c>
      <c r="W423" s="9" t="str">
        <f t="shared" si="123"/>
        <v>11000000</v>
      </c>
      <c r="X423" s="9" t="str">
        <f t="shared" si="124"/>
        <v>0C</v>
      </c>
      <c r="Y423" s="9" t="str">
        <f t="shared" si="125"/>
        <v>C0</v>
      </c>
    </row>
    <row r="424" spans="1:36" x14ac:dyDescent="0.3">
      <c r="B424">
        <v>0</v>
      </c>
      <c r="C424">
        <v>0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K424" t="str">
        <f>_xlfn.XLOOKUP(B424,'Vic colour ref'!$A:$A,'Vic colour ref'!$D:$D,"")</f>
        <v>00</v>
      </c>
      <c r="L424" t="str">
        <f>_xlfn.XLOOKUP(C424,'Vic colour ref'!$A:$A,'Vic colour ref'!$D:$D,"")</f>
        <v>00</v>
      </c>
      <c r="M424" t="str">
        <f>_xlfn.XLOOKUP(D424,'Vic colour ref'!$A:$A,'Vic colour ref'!$D:$D,"")</f>
        <v>01</v>
      </c>
      <c r="N424" t="str">
        <f>_xlfn.XLOOKUP(E424,'Vic colour ref'!$A:$A,'Vic colour ref'!$D:$D,"")</f>
        <v>00</v>
      </c>
      <c r="O424" t="str">
        <f>_xlfn.XLOOKUP(F424,'Vic colour ref'!$A:$A,'Vic colour ref'!$D:$D,"")</f>
        <v>01</v>
      </c>
      <c r="P424" t="str">
        <f>_xlfn.XLOOKUP(G424,'Vic colour ref'!$A:$A,'Vic colour ref'!$D:$D,"")</f>
        <v>00</v>
      </c>
      <c r="Q424" t="str">
        <f>_xlfn.XLOOKUP(H424,'Vic colour ref'!$A:$A,'Vic colour ref'!$D:$D,"")</f>
        <v>00</v>
      </c>
      <c r="R424" t="str">
        <f>_xlfn.XLOOKUP(I424,'Vic colour ref'!$A:$A,'Vic colour ref'!$D:$D,"")</f>
        <v>00</v>
      </c>
      <c r="T424" t="str">
        <f t="shared" si="121"/>
        <v>0000010001000000</v>
      </c>
      <c r="V424" s="9" t="str">
        <f t="shared" si="122"/>
        <v>00000100</v>
      </c>
      <c r="W424" s="9" t="str">
        <f t="shared" si="123"/>
        <v>01000000</v>
      </c>
      <c r="X424" s="9" t="str">
        <f t="shared" si="124"/>
        <v>04</v>
      </c>
      <c r="Y424" s="9" t="str">
        <f t="shared" si="125"/>
        <v>40</v>
      </c>
    </row>
    <row r="425" spans="1:36" x14ac:dyDescent="0.3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K425" t="str">
        <f>_xlfn.XLOOKUP(B425,'Vic colour ref'!$A:$A,'Vic colour ref'!$D:$D,"")</f>
        <v>00</v>
      </c>
      <c r="L425" t="str">
        <f>_xlfn.XLOOKUP(C425,'Vic colour ref'!$A:$A,'Vic colour ref'!$D:$D,"")</f>
        <v>00</v>
      </c>
      <c r="M425" t="str">
        <f>_xlfn.XLOOKUP(D425,'Vic colour ref'!$A:$A,'Vic colour ref'!$D:$D,"")</f>
        <v>00</v>
      </c>
      <c r="N425" t="str">
        <f>_xlfn.XLOOKUP(E425,'Vic colour ref'!$A:$A,'Vic colour ref'!$D:$D,"")</f>
        <v>00</v>
      </c>
      <c r="O425" t="str">
        <f>_xlfn.XLOOKUP(F425,'Vic colour ref'!$A:$A,'Vic colour ref'!$D:$D,"")</f>
        <v>00</v>
      </c>
      <c r="P425" t="str">
        <f>_xlfn.XLOOKUP(G425,'Vic colour ref'!$A:$A,'Vic colour ref'!$D:$D,"")</f>
        <v>00</v>
      </c>
      <c r="Q425" t="str">
        <f>_xlfn.XLOOKUP(H425,'Vic colour ref'!$A:$A,'Vic colour ref'!$D:$D,"")</f>
        <v>00</v>
      </c>
      <c r="R425" t="str">
        <f>_xlfn.XLOOKUP(I425,'Vic colour ref'!$A:$A,'Vic colour ref'!$D:$D,"")</f>
        <v>00</v>
      </c>
      <c r="T425" t="str">
        <f t="shared" si="121"/>
        <v>0000000000000000</v>
      </c>
      <c r="V425" s="10" t="str">
        <f t="shared" si="122"/>
        <v>00000000</v>
      </c>
      <c r="W425" s="10" t="str">
        <f t="shared" si="123"/>
        <v>00000000</v>
      </c>
      <c r="X425" s="10" t="str">
        <f t="shared" si="124"/>
        <v>00</v>
      </c>
      <c r="Y425" s="10" t="str">
        <f t="shared" si="125"/>
        <v>00</v>
      </c>
    </row>
    <row r="426" spans="1:36" x14ac:dyDescent="0.3">
      <c r="A426" t="s">
        <v>526</v>
      </c>
      <c r="AJ426" t="str">
        <f>";"&amp;PROPER(A426)</f>
        <v>;Firefly 1</v>
      </c>
    </row>
    <row r="427" spans="1:36" x14ac:dyDescent="0.3"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K427">
        <f>_xlfn.XLOOKUP(B427,'Vic colour ref'!$A:$A,'Vic colour ref'!$D:$D,"")</f>
        <v>11</v>
      </c>
      <c r="L427">
        <f>_xlfn.XLOOKUP(C427,'Vic colour ref'!$A:$A,'Vic colour ref'!$D:$D,"")</f>
        <v>11</v>
      </c>
      <c r="M427">
        <f>_xlfn.XLOOKUP(D427,'Vic colour ref'!$A:$A,'Vic colour ref'!$D:$D,"")</f>
        <v>11</v>
      </c>
      <c r="N427">
        <f>_xlfn.XLOOKUP(E427,'Vic colour ref'!$A:$A,'Vic colour ref'!$D:$D,"")</f>
        <v>11</v>
      </c>
      <c r="O427">
        <f>_xlfn.XLOOKUP(F427,'Vic colour ref'!$A:$A,'Vic colour ref'!$D:$D,"")</f>
        <v>11</v>
      </c>
      <c r="P427">
        <f>_xlfn.XLOOKUP(G427,'Vic colour ref'!$A:$A,'Vic colour ref'!$D:$D,"")</f>
        <v>11</v>
      </c>
      <c r="Q427">
        <f>_xlfn.XLOOKUP(H427,'Vic colour ref'!$A:$A,'Vic colour ref'!$D:$D,"")</f>
        <v>11</v>
      </c>
      <c r="R427">
        <f>_xlfn.XLOOKUP(I427,'Vic colour ref'!$A:$A,'Vic colour ref'!$D:$D,"")</f>
        <v>11</v>
      </c>
      <c r="T427" t="str">
        <f t="shared" si="121"/>
        <v>1111111111111111</v>
      </c>
      <c r="V427" s="8" t="str">
        <f>LEFT(T427,8)</f>
        <v>11111111</v>
      </c>
      <c r="W427" s="8" t="str">
        <f>RIGHT(T427,8)</f>
        <v>11111111</v>
      </c>
      <c r="X427" s="8" t="str">
        <f>BIN2HEX(V427,2)</f>
        <v>FF</v>
      </c>
      <c r="Y427" s="8" t="str">
        <f>BIN2HEX(W427,2)</f>
        <v>FF</v>
      </c>
      <c r="AA427" t="str" cm="1">
        <f t="array" ref="AA427:AH427">TRANSPOSE(X427:X434)</f>
        <v>FF</v>
      </c>
      <c r="AB427" t="str">
        <v>FF</v>
      </c>
      <c r="AC427" t="str">
        <v>EA</v>
      </c>
      <c r="AD427" t="str">
        <v>EA</v>
      </c>
      <c r="AE427" t="str">
        <v>E5</v>
      </c>
      <c r="AF427" t="str">
        <v>E5</v>
      </c>
      <c r="AG427" t="str">
        <v>E4</v>
      </c>
      <c r="AH427" t="str">
        <v>E4</v>
      </c>
      <c r="AJ427" t="str">
        <f>LOWER("!byte $"&amp;AA427&amp;", $"&amp;AB427&amp;", $"&amp;AC427&amp;", $"&amp;AD427&amp;", $"&amp;AE427&amp;", $"&amp;AF427&amp;", $"&amp;AG427&amp;", $"&amp;AH427)</f>
        <v>!byte $ff, $ff, $ea, $ea, $e5, $e5, $e4, $e4</v>
      </c>
    </row>
    <row r="428" spans="1:36" x14ac:dyDescent="0.3"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K428">
        <f>_xlfn.XLOOKUP(B428,'Vic colour ref'!$A:$A,'Vic colour ref'!$D:$D,"")</f>
        <v>11</v>
      </c>
      <c r="L428">
        <f>_xlfn.XLOOKUP(C428,'Vic colour ref'!$A:$A,'Vic colour ref'!$D:$D,"")</f>
        <v>11</v>
      </c>
      <c r="M428">
        <f>_xlfn.XLOOKUP(D428,'Vic colour ref'!$A:$A,'Vic colour ref'!$D:$D,"")</f>
        <v>11</v>
      </c>
      <c r="N428">
        <f>_xlfn.XLOOKUP(E428,'Vic colour ref'!$A:$A,'Vic colour ref'!$D:$D,"")</f>
        <v>11</v>
      </c>
      <c r="O428">
        <f>_xlfn.XLOOKUP(F428,'Vic colour ref'!$A:$A,'Vic colour ref'!$D:$D,"")</f>
        <v>11</v>
      </c>
      <c r="P428">
        <f>_xlfn.XLOOKUP(G428,'Vic colour ref'!$A:$A,'Vic colour ref'!$D:$D,"")</f>
        <v>11</v>
      </c>
      <c r="Q428">
        <f>_xlfn.XLOOKUP(H428,'Vic colour ref'!$A:$A,'Vic colour ref'!$D:$D,"")</f>
        <v>11</v>
      </c>
      <c r="R428">
        <f>_xlfn.XLOOKUP(I428,'Vic colour ref'!$A:$A,'Vic colour ref'!$D:$D,"")</f>
        <v>11</v>
      </c>
      <c r="T428" t="str">
        <f t="shared" si="121"/>
        <v>1111111111111111</v>
      </c>
      <c r="V428" s="9" t="str">
        <f t="shared" ref="V428:V442" si="127">LEFT(T428,8)</f>
        <v>11111111</v>
      </c>
      <c r="W428" s="9" t="str">
        <f t="shared" ref="W428:W442" si="128">RIGHT(T428,8)</f>
        <v>11111111</v>
      </c>
      <c r="X428" s="9" t="str">
        <f t="shared" ref="X428:X442" si="129">BIN2HEX(V428,2)</f>
        <v>FF</v>
      </c>
      <c r="Y428" s="9" t="str">
        <f t="shared" ref="Y428:Y442" si="130">BIN2HEX(W428,2)</f>
        <v>FF</v>
      </c>
      <c r="AA428" t="str" cm="1">
        <f t="array" ref="AA428:AH428">TRANSPOSE(Y427:Y434)</f>
        <v>FF</v>
      </c>
      <c r="AB428" t="str">
        <v>FF</v>
      </c>
      <c r="AC428" t="str">
        <v>AB</v>
      </c>
      <c r="AD428" t="str">
        <v>AB</v>
      </c>
      <c r="AE428" t="str">
        <v>5B</v>
      </c>
      <c r="AF428" t="str">
        <v>5B</v>
      </c>
      <c r="AG428" t="str">
        <v>1B</v>
      </c>
      <c r="AH428" t="str">
        <v>1B</v>
      </c>
      <c r="AJ428" t="str">
        <f t="shared" ref="AJ428:AJ430" si="131">LOWER("!byte $"&amp;AA428&amp;", $"&amp;AB428&amp;", $"&amp;AC428&amp;", $"&amp;AD428&amp;", $"&amp;AE428&amp;", $"&amp;AF428&amp;", $"&amp;AG428&amp;", $"&amp;AH428)</f>
        <v>!byte $ff, $ff, $ab, $ab, $5b, $5b, $1b, $1b</v>
      </c>
    </row>
    <row r="429" spans="1:36" x14ac:dyDescent="0.3">
      <c r="B429">
        <v>3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3</v>
      </c>
      <c r="K429">
        <f>_xlfn.XLOOKUP(B429,'Vic colour ref'!$A:$A,'Vic colour ref'!$D:$D,"")</f>
        <v>11</v>
      </c>
      <c r="L429">
        <f>_xlfn.XLOOKUP(C429,'Vic colour ref'!$A:$A,'Vic colour ref'!$D:$D,"")</f>
        <v>10</v>
      </c>
      <c r="M429">
        <f>_xlfn.XLOOKUP(D429,'Vic colour ref'!$A:$A,'Vic colour ref'!$D:$D,"")</f>
        <v>10</v>
      </c>
      <c r="N429">
        <f>_xlfn.XLOOKUP(E429,'Vic colour ref'!$A:$A,'Vic colour ref'!$D:$D,"")</f>
        <v>10</v>
      </c>
      <c r="O429">
        <f>_xlfn.XLOOKUP(F429,'Vic colour ref'!$A:$A,'Vic colour ref'!$D:$D,"")</f>
        <v>10</v>
      </c>
      <c r="P429">
        <f>_xlfn.XLOOKUP(G429,'Vic colour ref'!$A:$A,'Vic colour ref'!$D:$D,"")</f>
        <v>10</v>
      </c>
      <c r="Q429">
        <f>_xlfn.XLOOKUP(H429,'Vic colour ref'!$A:$A,'Vic colour ref'!$D:$D,"")</f>
        <v>10</v>
      </c>
      <c r="R429">
        <f>_xlfn.XLOOKUP(I429,'Vic colour ref'!$A:$A,'Vic colour ref'!$D:$D,"")</f>
        <v>11</v>
      </c>
      <c r="T429" t="str">
        <f t="shared" si="121"/>
        <v>1110101010101011</v>
      </c>
      <c r="V429" s="9" t="str">
        <f t="shared" si="127"/>
        <v>11101010</v>
      </c>
      <c r="W429" s="9" t="str">
        <f t="shared" si="128"/>
        <v>10101011</v>
      </c>
      <c r="X429" s="9" t="str">
        <f t="shared" si="129"/>
        <v>EA</v>
      </c>
      <c r="Y429" s="9" t="str">
        <f t="shared" si="130"/>
        <v>AB</v>
      </c>
      <c r="AA429" t="str" cm="1">
        <f t="array" ref="AA429:AH429">TRANSPOSE(X435:X442)</f>
        <v>E4</v>
      </c>
      <c r="AB429" t="str">
        <v>E4</v>
      </c>
      <c r="AC429" t="str">
        <v>E5</v>
      </c>
      <c r="AD429" t="str">
        <v>E5</v>
      </c>
      <c r="AE429" t="str">
        <v>EA</v>
      </c>
      <c r="AF429" t="str">
        <v>EA</v>
      </c>
      <c r="AG429" t="str">
        <v>FF</v>
      </c>
      <c r="AH429" t="str">
        <v>FF</v>
      </c>
      <c r="AJ429" t="str">
        <f t="shared" si="131"/>
        <v>!byte $e4, $e4, $e5, $e5, $ea, $ea, $ff, $ff</v>
      </c>
    </row>
    <row r="430" spans="1:36" x14ac:dyDescent="0.3">
      <c r="B430">
        <v>3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3</v>
      </c>
      <c r="K430">
        <f>_xlfn.XLOOKUP(B430,'Vic colour ref'!$A:$A,'Vic colour ref'!$D:$D,"")</f>
        <v>11</v>
      </c>
      <c r="L430">
        <f>_xlfn.XLOOKUP(C430,'Vic colour ref'!$A:$A,'Vic colour ref'!$D:$D,"")</f>
        <v>10</v>
      </c>
      <c r="M430">
        <f>_xlfn.XLOOKUP(D430,'Vic colour ref'!$A:$A,'Vic colour ref'!$D:$D,"")</f>
        <v>10</v>
      </c>
      <c r="N430">
        <f>_xlfn.XLOOKUP(E430,'Vic colour ref'!$A:$A,'Vic colour ref'!$D:$D,"")</f>
        <v>10</v>
      </c>
      <c r="O430">
        <f>_xlfn.XLOOKUP(F430,'Vic colour ref'!$A:$A,'Vic colour ref'!$D:$D,"")</f>
        <v>10</v>
      </c>
      <c r="P430">
        <f>_xlfn.XLOOKUP(G430,'Vic colour ref'!$A:$A,'Vic colour ref'!$D:$D,"")</f>
        <v>10</v>
      </c>
      <c r="Q430">
        <f>_xlfn.XLOOKUP(H430,'Vic colour ref'!$A:$A,'Vic colour ref'!$D:$D,"")</f>
        <v>10</v>
      </c>
      <c r="R430">
        <f>_xlfn.XLOOKUP(I430,'Vic colour ref'!$A:$A,'Vic colour ref'!$D:$D,"")</f>
        <v>11</v>
      </c>
      <c r="T430" t="str">
        <f t="shared" si="121"/>
        <v>1110101010101011</v>
      </c>
      <c r="V430" s="9" t="str">
        <f t="shared" si="127"/>
        <v>11101010</v>
      </c>
      <c r="W430" s="9" t="str">
        <f t="shared" si="128"/>
        <v>10101011</v>
      </c>
      <c r="X430" s="9" t="str">
        <f t="shared" si="129"/>
        <v>EA</v>
      </c>
      <c r="Y430" s="9" t="str">
        <f t="shared" si="130"/>
        <v>AB</v>
      </c>
      <c r="AA430" t="str" cm="1">
        <f t="array" ref="AA430:AH430">TRANSPOSE(Y435:Y442)</f>
        <v>1B</v>
      </c>
      <c r="AB430" t="str">
        <v>1B</v>
      </c>
      <c r="AC430" t="str">
        <v>5B</v>
      </c>
      <c r="AD430" t="str">
        <v>5B</v>
      </c>
      <c r="AE430" t="str">
        <v>AB</v>
      </c>
      <c r="AF430" t="str">
        <v>AB</v>
      </c>
      <c r="AG430" t="str">
        <v>FF</v>
      </c>
      <c r="AH430" t="str">
        <v>FF</v>
      </c>
      <c r="AJ430" t="str">
        <f t="shared" si="131"/>
        <v>!byte $1b, $1b, $5b, $5b, $ab, $ab, $ff, $ff</v>
      </c>
    </row>
    <row r="431" spans="1:36" x14ac:dyDescent="0.3">
      <c r="B431">
        <v>3</v>
      </c>
      <c r="C431">
        <v>2</v>
      </c>
      <c r="D431">
        <v>1</v>
      </c>
      <c r="E431">
        <v>1</v>
      </c>
      <c r="F431">
        <v>1</v>
      </c>
      <c r="G431">
        <v>1</v>
      </c>
      <c r="H431">
        <v>2</v>
      </c>
      <c r="I431">
        <v>3</v>
      </c>
      <c r="K431">
        <f>_xlfn.XLOOKUP(B431,'Vic colour ref'!$A:$A,'Vic colour ref'!$D:$D,"")</f>
        <v>11</v>
      </c>
      <c r="L431">
        <f>_xlfn.XLOOKUP(C431,'Vic colour ref'!$A:$A,'Vic colour ref'!$D:$D,"")</f>
        <v>10</v>
      </c>
      <c r="M431" t="str">
        <f>_xlfn.XLOOKUP(D431,'Vic colour ref'!$A:$A,'Vic colour ref'!$D:$D,"")</f>
        <v>01</v>
      </c>
      <c r="N431" t="str">
        <f>_xlfn.XLOOKUP(E431,'Vic colour ref'!$A:$A,'Vic colour ref'!$D:$D,"")</f>
        <v>01</v>
      </c>
      <c r="O431" t="str">
        <f>_xlfn.XLOOKUP(F431,'Vic colour ref'!$A:$A,'Vic colour ref'!$D:$D,"")</f>
        <v>01</v>
      </c>
      <c r="P431" t="str">
        <f>_xlfn.XLOOKUP(G431,'Vic colour ref'!$A:$A,'Vic colour ref'!$D:$D,"")</f>
        <v>01</v>
      </c>
      <c r="Q431">
        <f>_xlfn.XLOOKUP(H431,'Vic colour ref'!$A:$A,'Vic colour ref'!$D:$D,"")</f>
        <v>10</v>
      </c>
      <c r="R431">
        <f>_xlfn.XLOOKUP(I431,'Vic colour ref'!$A:$A,'Vic colour ref'!$D:$D,"")</f>
        <v>11</v>
      </c>
      <c r="T431" t="str">
        <f t="shared" si="121"/>
        <v>1110010101011011</v>
      </c>
      <c r="V431" s="9" t="str">
        <f t="shared" si="127"/>
        <v>11100101</v>
      </c>
      <c r="W431" s="9" t="str">
        <f t="shared" si="128"/>
        <v>01011011</v>
      </c>
      <c r="X431" s="9" t="str">
        <f t="shared" si="129"/>
        <v>E5</v>
      </c>
      <c r="Y431" s="9" t="str">
        <f t="shared" si="130"/>
        <v>5B</v>
      </c>
    </row>
    <row r="432" spans="1:36" x14ac:dyDescent="0.3">
      <c r="B432">
        <v>3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3</v>
      </c>
      <c r="K432">
        <f>_xlfn.XLOOKUP(B432,'Vic colour ref'!$A:$A,'Vic colour ref'!$D:$D,"")</f>
        <v>11</v>
      </c>
      <c r="L432">
        <f>_xlfn.XLOOKUP(C432,'Vic colour ref'!$A:$A,'Vic colour ref'!$D:$D,"")</f>
        <v>10</v>
      </c>
      <c r="M432" t="str">
        <f>_xlfn.XLOOKUP(D432,'Vic colour ref'!$A:$A,'Vic colour ref'!$D:$D,"")</f>
        <v>01</v>
      </c>
      <c r="N432" t="str">
        <f>_xlfn.XLOOKUP(E432,'Vic colour ref'!$A:$A,'Vic colour ref'!$D:$D,"")</f>
        <v>01</v>
      </c>
      <c r="O432" t="str">
        <f>_xlfn.XLOOKUP(F432,'Vic colour ref'!$A:$A,'Vic colour ref'!$D:$D,"")</f>
        <v>01</v>
      </c>
      <c r="P432" t="str">
        <f>_xlfn.XLOOKUP(G432,'Vic colour ref'!$A:$A,'Vic colour ref'!$D:$D,"")</f>
        <v>01</v>
      </c>
      <c r="Q432">
        <f>_xlfn.XLOOKUP(H432,'Vic colour ref'!$A:$A,'Vic colour ref'!$D:$D,"")</f>
        <v>10</v>
      </c>
      <c r="R432">
        <f>_xlfn.XLOOKUP(I432,'Vic colour ref'!$A:$A,'Vic colour ref'!$D:$D,"")</f>
        <v>11</v>
      </c>
      <c r="T432" t="str">
        <f t="shared" si="121"/>
        <v>1110010101011011</v>
      </c>
      <c r="V432" s="9" t="str">
        <f t="shared" si="127"/>
        <v>11100101</v>
      </c>
      <c r="W432" s="9" t="str">
        <f t="shared" si="128"/>
        <v>01011011</v>
      </c>
      <c r="X432" s="9" t="str">
        <f t="shared" si="129"/>
        <v>E5</v>
      </c>
      <c r="Y432" s="9" t="str">
        <f t="shared" si="130"/>
        <v>5B</v>
      </c>
    </row>
    <row r="433" spans="1:36" x14ac:dyDescent="0.3">
      <c r="B433">
        <v>3</v>
      </c>
      <c r="C433">
        <v>2</v>
      </c>
      <c r="D433">
        <v>1</v>
      </c>
      <c r="E433">
        <v>0</v>
      </c>
      <c r="F433">
        <v>0</v>
      </c>
      <c r="G433">
        <v>1</v>
      </c>
      <c r="H433">
        <v>2</v>
      </c>
      <c r="I433">
        <v>3</v>
      </c>
      <c r="K433">
        <f>_xlfn.XLOOKUP(B433,'Vic colour ref'!$A:$A,'Vic colour ref'!$D:$D,"")</f>
        <v>11</v>
      </c>
      <c r="L433">
        <f>_xlfn.XLOOKUP(C433,'Vic colour ref'!$A:$A,'Vic colour ref'!$D:$D,"")</f>
        <v>10</v>
      </c>
      <c r="M433" t="str">
        <f>_xlfn.XLOOKUP(D433,'Vic colour ref'!$A:$A,'Vic colour ref'!$D:$D,"")</f>
        <v>01</v>
      </c>
      <c r="N433" t="str">
        <f>_xlfn.XLOOKUP(E433,'Vic colour ref'!$A:$A,'Vic colour ref'!$D:$D,"")</f>
        <v>00</v>
      </c>
      <c r="O433" t="str">
        <f>_xlfn.XLOOKUP(F433,'Vic colour ref'!$A:$A,'Vic colour ref'!$D:$D,"")</f>
        <v>00</v>
      </c>
      <c r="P433" t="str">
        <f>_xlfn.XLOOKUP(G433,'Vic colour ref'!$A:$A,'Vic colour ref'!$D:$D,"")</f>
        <v>01</v>
      </c>
      <c r="Q433">
        <f>_xlfn.XLOOKUP(H433,'Vic colour ref'!$A:$A,'Vic colour ref'!$D:$D,"")</f>
        <v>10</v>
      </c>
      <c r="R433">
        <f>_xlfn.XLOOKUP(I433,'Vic colour ref'!$A:$A,'Vic colour ref'!$D:$D,"")</f>
        <v>11</v>
      </c>
      <c r="T433" t="str">
        <f t="shared" si="121"/>
        <v>1110010000011011</v>
      </c>
      <c r="V433" s="9" t="str">
        <f t="shared" si="127"/>
        <v>11100100</v>
      </c>
      <c r="W433" s="9" t="str">
        <f t="shared" si="128"/>
        <v>00011011</v>
      </c>
      <c r="X433" s="9" t="str">
        <f t="shared" si="129"/>
        <v>E4</v>
      </c>
      <c r="Y433" s="9" t="str">
        <f t="shared" si="130"/>
        <v>1B</v>
      </c>
    </row>
    <row r="434" spans="1:36" x14ac:dyDescent="0.3">
      <c r="B434">
        <v>3</v>
      </c>
      <c r="C434">
        <v>2</v>
      </c>
      <c r="D434">
        <v>1</v>
      </c>
      <c r="E434">
        <v>0</v>
      </c>
      <c r="F434">
        <v>0</v>
      </c>
      <c r="G434">
        <v>1</v>
      </c>
      <c r="H434">
        <v>2</v>
      </c>
      <c r="I434">
        <v>3</v>
      </c>
      <c r="K434">
        <f>_xlfn.XLOOKUP(B434,'Vic colour ref'!$A:$A,'Vic colour ref'!$D:$D,"")</f>
        <v>11</v>
      </c>
      <c r="L434">
        <f>_xlfn.XLOOKUP(C434,'Vic colour ref'!$A:$A,'Vic colour ref'!$D:$D,"")</f>
        <v>10</v>
      </c>
      <c r="M434" t="str">
        <f>_xlfn.XLOOKUP(D434,'Vic colour ref'!$A:$A,'Vic colour ref'!$D:$D,"")</f>
        <v>01</v>
      </c>
      <c r="N434" t="str">
        <f>_xlfn.XLOOKUP(E434,'Vic colour ref'!$A:$A,'Vic colour ref'!$D:$D,"")</f>
        <v>00</v>
      </c>
      <c r="O434" t="str">
        <f>_xlfn.XLOOKUP(F434,'Vic colour ref'!$A:$A,'Vic colour ref'!$D:$D,"")</f>
        <v>00</v>
      </c>
      <c r="P434" t="str">
        <f>_xlfn.XLOOKUP(G434,'Vic colour ref'!$A:$A,'Vic colour ref'!$D:$D,"")</f>
        <v>01</v>
      </c>
      <c r="Q434">
        <f>_xlfn.XLOOKUP(H434,'Vic colour ref'!$A:$A,'Vic colour ref'!$D:$D,"")</f>
        <v>10</v>
      </c>
      <c r="R434">
        <f>_xlfn.XLOOKUP(I434,'Vic colour ref'!$A:$A,'Vic colour ref'!$D:$D,"")</f>
        <v>11</v>
      </c>
      <c r="T434" t="str">
        <f t="shared" si="121"/>
        <v>1110010000011011</v>
      </c>
      <c r="V434" s="10" t="str">
        <f t="shared" si="127"/>
        <v>11100100</v>
      </c>
      <c r="W434" s="10" t="str">
        <f t="shared" si="128"/>
        <v>00011011</v>
      </c>
      <c r="X434" s="10" t="str">
        <f t="shared" si="129"/>
        <v>E4</v>
      </c>
      <c r="Y434" s="10" t="str">
        <f t="shared" si="130"/>
        <v>1B</v>
      </c>
    </row>
    <row r="435" spans="1:36" x14ac:dyDescent="0.3">
      <c r="B435">
        <v>3</v>
      </c>
      <c r="C435">
        <v>2</v>
      </c>
      <c r="D435">
        <v>1</v>
      </c>
      <c r="E435">
        <v>0</v>
      </c>
      <c r="F435">
        <v>0</v>
      </c>
      <c r="G435">
        <v>1</v>
      </c>
      <c r="H435">
        <v>2</v>
      </c>
      <c r="I435">
        <v>3</v>
      </c>
      <c r="K435">
        <f>_xlfn.XLOOKUP(B435,'Vic colour ref'!$A:$A,'Vic colour ref'!$D:$D,"")</f>
        <v>11</v>
      </c>
      <c r="L435">
        <f>_xlfn.XLOOKUP(C435,'Vic colour ref'!$A:$A,'Vic colour ref'!$D:$D,"")</f>
        <v>10</v>
      </c>
      <c r="M435" t="str">
        <f>_xlfn.XLOOKUP(D435,'Vic colour ref'!$A:$A,'Vic colour ref'!$D:$D,"")</f>
        <v>01</v>
      </c>
      <c r="N435" t="str">
        <f>_xlfn.XLOOKUP(E435,'Vic colour ref'!$A:$A,'Vic colour ref'!$D:$D,"")</f>
        <v>00</v>
      </c>
      <c r="O435" t="str">
        <f>_xlfn.XLOOKUP(F435,'Vic colour ref'!$A:$A,'Vic colour ref'!$D:$D,"")</f>
        <v>00</v>
      </c>
      <c r="P435" t="str">
        <f>_xlfn.XLOOKUP(G435,'Vic colour ref'!$A:$A,'Vic colour ref'!$D:$D,"")</f>
        <v>01</v>
      </c>
      <c r="Q435">
        <f>_xlfn.XLOOKUP(H435,'Vic colour ref'!$A:$A,'Vic colour ref'!$D:$D,"")</f>
        <v>10</v>
      </c>
      <c r="R435">
        <f>_xlfn.XLOOKUP(I435,'Vic colour ref'!$A:$A,'Vic colour ref'!$D:$D,"")</f>
        <v>11</v>
      </c>
      <c r="T435" t="str">
        <f t="shared" si="121"/>
        <v>1110010000011011</v>
      </c>
      <c r="V435" s="8" t="str">
        <f t="shared" si="127"/>
        <v>11100100</v>
      </c>
      <c r="W435" s="8" t="str">
        <f t="shared" si="128"/>
        <v>00011011</v>
      </c>
      <c r="X435" s="8" t="str">
        <f t="shared" si="129"/>
        <v>E4</v>
      </c>
      <c r="Y435" s="8" t="str">
        <f t="shared" si="130"/>
        <v>1B</v>
      </c>
    </row>
    <row r="436" spans="1:36" x14ac:dyDescent="0.3">
      <c r="B436">
        <v>3</v>
      </c>
      <c r="C436">
        <v>2</v>
      </c>
      <c r="D436">
        <v>1</v>
      </c>
      <c r="E436">
        <v>0</v>
      </c>
      <c r="F436">
        <v>0</v>
      </c>
      <c r="G436">
        <v>1</v>
      </c>
      <c r="H436">
        <v>2</v>
      </c>
      <c r="I436">
        <v>3</v>
      </c>
      <c r="K436">
        <f>_xlfn.XLOOKUP(B436,'Vic colour ref'!$A:$A,'Vic colour ref'!$D:$D,"")</f>
        <v>11</v>
      </c>
      <c r="L436">
        <f>_xlfn.XLOOKUP(C436,'Vic colour ref'!$A:$A,'Vic colour ref'!$D:$D,"")</f>
        <v>10</v>
      </c>
      <c r="M436" t="str">
        <f>_xlfn.XLOOKUP(D436,'Vic colour ref'!$A:$A,'Vic colour ref'!$D:$D,"")</f>
        <v>01</v>
      </c>
      <c r="N436" t="str">
        <f>_xlfn.XLOOKUP(E436,'Vic colour ref'!$A:$A,'Vic colour ref'!$D:$D,"")</f>
        <v>00</v>
      </c>
      <c r="O436" t="str">
        <f>_xlfn.XLOOKUP(F436,'Vic colour ref'!$A:$A,'Vic colour ref'!$D:$D,"")</f>
        <v>00</v>
      </c>
      <c r="P436" t="str">
        <f>_xlfn.XLOOKUP(G436,'Vic colour ref'!$A:$A,'Vic colour ref'!$D:$D,"")</f>
        <v>01</v>
      </c>
      <c r="Q436">
        <f>_xlfn.XLOOKUP(H436,'Vic colour ref'!$A:$A,'Vic colour ref'!$D:$D,"")</f>
        <v>10</v>
      </c>
      <c r="R436">
        <f>_xlfn.XLOOKUP(I436,'Vic colour ref'!$A:$A,'Vic colour ref'!$D:$D,"")</f>
        <v>11</v>
      </c>
      <c r="T436" t="str">
        <f t="shared" si="121"/>
        <v>1110010000011011</v>
      </c>
      <c r="V436" s="9" t="str">
        <f t="shared" si="127"/>
        <v>11100100</v>
      </c>
      <c r="W436" s="9" t="str">
        <f t="shared" si="128"/>
        <v>00011011</v>
      </c>
      <c r="X436" s="9" t="str">
        <f t="shared" si="129"/>
        <v>E4</v>
      </c>
      <c r="Y436" s="9" t="str">
        <f t="shared" si="130"/>
        <v>1B</v>
      </c>
    </row>
    <row r="437" spans="1:36" x14ac:dyDescent="0.3">
      <c r="B437">
        <v>3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2</v>
      </c>
      <c r="I437">
        <v>3</v>
      </c>
      <c r="K437">
        <f>_xlfn.XLOOKUP(B437,'Vic colour ref'!$A:$A,'Vic colour ref'!$D:$D,"")</f>
        <v>11</v>
      </c>
      <c r="L437">
        <f>_xlfn.XLOOKUP(C437,'Vic colour ref'!$A:$A,'Vic colour ref'!$D:$D,"")</f>
        <v>10</v>
      </c>
      <c r="M437" t="str">
        <f>_xlfn.XLOOKUP(D437,'Vic colour ref'!$A:$A,'Vic colour ref'!$D:$D,"")</f>
        <v>01</v>
      </c>
      <c r="N437" t="str">
        <f>_xlfn.XLOOKUP(E437,'Vic colour ref'!$A:$A,'Vic colour ref'!$D:$D,"")</f>
        <v>01</v>
      </c>
      <c r="O437" t="str">
        <f>_xlfn.XLOOKUP(F437,'Vic colour ref'!$A:$A,'Vic colour ref'!$D:$D,"")</f>
        <v>01</v>
      </c>
      <c r="P437" t="str">
        <f>_xlfn.XLOOKUP(G437,'Vic colour ref'!$A:$A,'Vic colour ref'!$D:$D,"")</f>
        <v>01</v>
      </c>
      <c r="Q437">
        <f>_xlfn.XLOOKUP(H437,'Vic colour ref'!$A:$A,'Vic colour ref'!$D:$D,"")</f>
        <v>10</v>
      </c>
      <c r="R437">
        <f>_xlfn.XLOOKUP(I437,'Vic colour ref'!$A:$A,'Vic colour ref'!$D:$D,"")</f>
        <v>11</v>
      </c>
      <c r="T437" t="str">
        <f t="shared" si="121"/>
        <v>1110010101011011</v>
      </c>
      <c r="V437" s="9" t="str">
        <f t="shared" si="127"/>
        <v>11100101</v>
      </c>
      <c r="W437" s="9" t="str">
        <f t="shared" si="128"/>
        <v>01011011</v>
      </c>
      <c r="X437" s="9" t="str">
        <f t="shared" si="129"/>
        <v>E5</v>
      </c>
      <c r="Y437" s="9" t="str">
        <f t="shared" si="130"/>
        <v>5B</v>
      </c>
    </row>
    <row r="438" spans="1:36" x14ac:dyDescent="0.3">
      <c r="B438">
        <v>3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3</v>
      </c>
      <c r="K438">
        <f>_xlfn.XLOOKUP(B438,'Vic colour ref'!$A:$A,'Vic colour ref'!$D:$D,"")</f>
        <v>11</v>
      </c>
      <c r="L438">
        <f>_xlfn.XLOOKUP(C438,'Vic colour ref'!$A:$A,'Vic colour ref'!$D:$D,"")</f>
        <v>10</v>
      </c>
      <c r="M438" t="str">
        <f>_xlfn.XLOOKUP(D438,'Vic colour ref'!$A:$A,'Vic colour ref'!$D:$D,"")</f>
        <v>01</v>
      </c>
      <c r="N438" t="str">
        <f>_xlfn.XLOOKUP(E438,'Vic colour ref'!$A:$A,'Vic colour ref'!$D:$D,"")</f>
        <v>01</v>
      </c>
      <c r="O438" t="str">
        <f>_xlfn.XLOOKUP(F438,'Vic colour ref'!$A:$A,'Vic colour ref'!$D:$D,"")</f>
        <v>01</v>
      </c>
      <c r="P438" t="str">
        <f>_xlfn.XLOOKUP(G438,'Vic colour ref'!$A:$A,'Vic colour ref'!$D:$D,"")</f>
        <v>01</v>
      </c>
      <c r="Q438">
        <f>_xlfn.XLOOKUP(H438,'Vic colour ref'!$A:$A,'Vic colour ref'!$D:$D,"")</f>
        <v>10</v>
      </c>
      <c r="R438">
        <f>_xlfn.XLOOKUP(I438,'Vic colour ref'!$A:$A,'Vic colour ref'!$D:$D,"")</f>
        <v>11</v>
      </c>
      <c r="T438" t="str">
        <f t="shared" si="121"/>
        <v>1110010101011011</v>
      </c>
      <c r="V438" s="9" t="str">
        <f t="shared" si="127"/>
        <v>11100101</v>
      </c>
      <c r="W438" s="9" t="str">
        <f t="shared" si="128"/>
        <v>01011011</v>
      </c>
      <c r="X438" s="9" t="str">
        <f t="shared" si="129"/>
        <v>E5</v>
      </c>
      <c r="Y438" s="9" t="str">
        <f t="shared" si="130"/>
        <v>5B</v>
      </c>
    </row>
    <row r="439" spans="1:36" x14ac:dyDescent="0.3">
      <c r="B439">
        <v>3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3</v>
      </c>
      <c r="K439">
        <f>_xlfn.XLOOKUP(B439,'Vic colour ref'!$A:$A,'Vic colour ref'!$D:$D,"")</f>
        <v>11</v>
      </c>
      <c r="L439">
        <f>_xlfn.XLOOKUP(C439,'Vic colour ref'!$A:$A,'Vic colour ref'!$D:$D,"")</f>
        <v>10</v>
      </c>
      <c r="M439">
        <f>_xlfn.XLOOKUP(D439,'Vic colour ref'!$A:$A,'Vic colour ref'!$D:$D,"")</f>
        <v>10</v>
      </c>
      <c r="N439">
        <f>_xlfn.XLOOKUP(E439,'Vic colour ref'!$A:$A,'Vic colour ref'!$D:$D,"")</f>
        <v>10</v>
      </c>
      <c r="O439">
        <f>_xlfn.XLOOKUP(F439,'Vic colour ref'!$A:$A,'Vic colour ref'!$D:$D,"")</f>
        <v>10</v>
      </c>
      <c r="P439">
        <f>_xlfn.XLOOKUP(G439,'Vic colour ref'!$A:$A,'Vic colour ref'!$D:$D,"")</f>
        <v>10</v>
      </c>
      <c r="Q439">
        <f>_xlfn.XLOOKUP(H439,'Vic colour ref'!$A:$A,'Vic colour ref'!$D:$D,"")</f>
        <v>10</v>
      </c>
      <c r="R439">
        <f>_xlfn.XLOOKUP(I439,'Vic colour ref'!$A:$A,'Vic colour ref'!$D:$D,"")</f>
        <v>11</v>
      </c>
      <c r="T439" t="str">
        <f t="shared" si="121"/>
        <v>1110101010101011</v>
      </c>
      <c r="V439" s="9" t="str">
        <f t="shared" si="127"/>
        <v>11101010</v>
      </c>
      <c r="W439" s="9" t="str">
        <f t="shared" si="128"/>
        <v>10101011</v>
      </c>
      <c r="X439" s="9" t="str">
        <f t="shared" si="129"/>
        <v>EA</v>
      </c>
      <c r="Y439" s="9" t="str">
        <f t="shared" si="130"/>
        <v>AB</v>
      </c>
    </row>
    <row r="440" spans="1:36" x14ac:dyDescent="0.3">
      <c r="B440">
        <v>3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3</v>
      </c>
      <c r="K440">
        <f>_xlfn.XLOOKUP(B440,'Vic colour ref'!$A:$A,'Vic colour ref'!$D:$D,"")</f>
        <v>11</v>
      </c>
      <c r="L440">
        <f>_xlfn.XLOOKUP(C440,'Vic colour ref'!$A:$A,'Vic colour ref'!$D:$D,"")</f>
        <v>10</v>
      </c>
      <c r="M440">
        <f>_xlfn.XLOOKUP(D440,'Vic colour ref'!$A:$A,'Vic colour ref'!$D:$D,"")</f>
        <v>10</v>
      </c>
      <c r="N440">
        <f>_xlfn.XLOOKUP(E440,'Vic colour ref'!$A:$A,'Vic colour ref'!$D:$D,"")</f>
        <v>10</v>
      </c>
      <c r="O440">
        <f>_xlfn.XLOOKUP(F440,'Vic colour ref'!$A:$A,'Vic colour ref'!$D:$D,"")</f>
        <v>10</v>
      </c>
      <c r="P440">
        <f>_xlfn.XLOOKUP(G440,'Vic colour ref'!$A:$A,'Vic colour ref'!$D:$D,"")</f>
        <v>10</v>
      </c>
      <c r="Q440">
        <f>_xlfn.XLOOKUP(H440,'Vic colour ref'!$A:$A,'Vic colour ref'!$D:$D,"")</f>
        <v>10</v>
      </c>
      <c r="R440">
        <f>_xlfn.XLOOKUP(I440,'Vic colour ref'!$A:$A,'Vic colour ref'!$D:$D,"")</f>
        <v>11</v>
      </c>
      <c r="T440" t="str">
        <f t="shared" si="121"/>
        <v>1110101010101011</v>
      </c>
      <c r="V440" s="9" t="str">
        <f t="shared" si="127"/>
        <v>11101010</v>
      </c>
      <c r="W440" s="9" t="str">
        <f t="shared" si="128"/>
        <v>10101011</v>
      </c>
      <c r="X440" s="9" t="str">
        <f t="shared" si="129"/>
        <v>EA</v>
      </c>
      <c r="Y440" s="9" t="str">
        <f t="shared" si="130"/>
        <v>AB</v>
      </c>
    </row>
    <row r="441" spans="1:36" x14ac:dyDescent="0.3"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K441">
        <f>_xlfn.XLOOKUP(B441,'Vic colour ref'!$A:$A,'Vic colour ref'!$D:$D,"")</f>
        <v>11</v>
      </c>
      <c r="L441">
        <f>_xlfn.XLOOKUP(C441,'Vic colour ref'!$A:$A,'Vic colour ref'!$D:$D,"")</f>
        <v>11</v>
      </c>
      <c r="M441">
        <f>_xlfn.XLOOKUP(D441,'Vic colour ref'!$A:$A,'Vic colour ref'!$D:$D,"")</f>
        <v>11</v>
      </c>
      <c r="N441">
        <f>_xlfn.XLOOKUP(E441,'Vic colour ref'!$A:$A,'Vic colour ref'!$D:$D,"")</f>
        <v>11</v>
      </c>
      <c r="O441">
        <f>_xlfn.XLOOKUP(F441,'Vic colour ref'!$A:$A,'Vic colour ref'!$D:$D,"")</f>
        <v>11</v>
      </c>
      <c r="P441">
        <f>_xlfn.XLOOKUP(G441,'Vic colour ref'!$A:$A,'Vic colour ref'!$D:$D,"")</f>
        <v>11</v>
      </c>
      <c r="Q441">
        <f>_xlfn.XLOOKUP(H441,'Vic colour ref'!$A:$A,'Vic colour ref'!$D:$D,"")</f>
        <v>11</v>
      </c>
      <c r="R441">
        <f>_xlfn.XLOOKUP(I441,'Vic colour ref'!$A:$A,'Vic colour ref'!$D:$D,"")</f>
        <v>11</v>
      </c>
      <c r="T441" t="str">
        <f t="shared" si="121"/>
        <v>1111111111111111</v>
      </c>
      <c r="V441" s="9" t="str">
        <f t="shared" si="127"/>
        <v>11111111</v>
      </c>
      <c r="W441" s="9" t="str">
        <f t="shared" si="128"/>
        <v>11111111</v>
      </c>
      <c r="X441" s="9" t="str">
        <f t="shared" si="129"/>
        <v>FF</v>
      </c>
      <c r="Y441" s="9" t="str">
        <f t="shared" si="130"/>
        <v>FF</v>
      </c>
    </row>
    <row r="442" spans="1:36" x14ac:dyDescent="0.3">
      <c r="B442">
        <v>3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K442">
        <f>_xlfn.XLOOKUP(B442,'Vic colour ref'!$A:$A,'Vic colour ref'!$D:$D,"")</f>
        <v>11</v>
      </c>
      <c r="L442">
        <f>_xlfn.XLOOKUP(C442,'Vic colour ref'!$A:$A,'Vic colour ref'!$D:$D,"")</f>
        <v>11</v>
      </c>
      <c r="M442">
        <f>_xlfn.XLOOKUP(D442,'Vic colour ref'!$A:$A,'Vic colour ref'!$D:$D,"")</f>
        <v>11</v>
      </c>
      <c r="N442">
        <f>_xlfn.XLOOKUP(E442,'Vic colour ref'!$A:$A,'Vic colour ref'!$D:$D,"")</f>
        <v>11</v>
      </c>
      <c r="O442">
        <f>_xlfn.XLOOKUP(F442,'Vic colour ref'!$A:$A,'Vic colour ref'!$D:$D,"")</f>
        <v>11</v>
      </c>
      <c r="P442">
        <f>_xlfn.XLOOKUP(G442,'Vic colour ref'!$A:$A,'Vic colour ref'!$D:$D,"")</f>
        <v>11</v>
      </c>
      <c r="Q442">
        <f>_xlfn.XLOOKUP(H442,'Vic colour ref'!$A:$A,'Vic colour ref'!$D:$D,"")</f>
        <v>11</v>
      </c>
      <c r="R442">
        <f>_xlfn.XLOOKUP(I442,'Vic colour ref'!$A:$A,'Vic colour ref'!$D:$D,"")</f>
        <v>11</v>
      </c>
      <c r="T442" t="str">
        <f t="shared" si="121"/>
        <v>1111111111111111</v>
      </c>
      <c r="V442" s="10" t="str">
        <f t="shared" si="127"/>
        <v>11111111</v>
      </c>
      <c r="W442" s="10" t="str">
        <f t="shared" si="128"/>
        <v>11111111</v>
      </c>
      <c r="X442" s="10" t="str">
        <f t="shared" si="129"/>
        <v>FF</v>
      </c>
      <c r="Y442" s="10" t="str">
        <f t="shared" si="130"/>
        <v>FF</v>
      </c>
    </row>
    <row r="443" spans="1:36" x14ac:dyDescent="0.3">
      <c r="A443" t="s">
        <v>527</v>
      </c>
      <c r="AJ443" t="str">
        <f>";"&amp;PROPER(A443)</f>
        <v>;Firefly 2</v>
      </c>
    </row>
    <row r="444" spans="1:36" x14ac:dyDescent="0.3"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K444">
        <f>_xlfn.XLOOKUP(B444,'Vic colour ref'!$A:$A,'Vic colour ref'!$D:$D,"")</f>
        <v>10</v>
      </c>
      <c r="L444">
        <f>_xlfn.XLOOKUP(C444,'Vic colour ref'!$A:$A,'Vic colour ref'!$D:$D,"")</f>
        <v>10</v>
      </c>
      <c r="M444">
        <f>_xlfn.XLOOKUP(D444,'Vic colour ref'!$A:$A,'Vic colour ref'!$D:$D,"")</f>
        <v>10</v>
      </c>
      <c r="N444">
        <f>_xlfn.XLOOKUP(E444,'Vic colour ref'!$A:$A,'Vic colour ref'!$D:$D,"")</f>
        <v>10</v>
      </c>
      <c r="O444">
        <f>_xlfn.XLOOKUP(F444,'Vic colour ref'!$A:$A,'Vic colour ref'!$D:$D,"")</f>
        <v>10</v>
      </c>
      <c r="P444">
        <f>_xlfn.XLOOKUP(G444,'Vic colour ref'!$A:$A,'Vic colour ref'!$D:$D,"")</f>
        <v>10</v>
      </c>
      <c r="Q444">
        <f>_xlfn.XLOOKUP(H444,'Vic colour ref'!$A:$A,'Vic colour ref'!$D:$D,"")</f>
        <v>10</v>
      </c>
      <c r="R444">
        <f>_xlfn.XLOOKUP(I444,'Vic colour ref'!$A:$A,'Vic colour ref'!$D:$D,"")</f>
        <v>10</v>
      </c>
      <c r="T444" t="str">
        <f t="shared" si="121"/>
        <v>1010101010101010</v>
      </c>
      <c r="V444" s="8" t="str">
        <f>LEFT(T444,8)</f>
        <v>10101010</v>
      </c>
      <c r="W444" s="8" t="str">
        <f>RIGHT(T444,8)</f>
        <v>10101010</v>
      </c>
      <c r="X444" s="8" t="str">
        <f>BIN2HEX(V444,2)</f>
        <v>AA</v>
      </c>
      <c r="Y444" s="8" t="str">
        <f>BIN2HEX(W444,2)</f>
        <v>AA</v>
      </c>
      <c r="AA444" t="str" cm="1">
        <f t="array" ref="AA444:AH444">TRANSPOSE(X444:X451)</f>
        <v>AA</v>
      </c>
      <c r="AB444" t="str">
        <v>AA</v>
      </c>
      <c r="AC444" t="str">
        <v>95</v>
      </c>
      <c r="AD444" t="str">
        <v>95</v>
      </c>
      <c r="AE444" t="str">
        <v>90</v>
      </c>
      <c r="AF444" t="str">
        <v>90</v>
      </c>
      <c r="AG444" t="str">
        <v>93</v>
      </c>
      <c r="AH444" t="str">
        <v>93</v>
      </c>
      <c r="AJ444" t="str">
        <f>LOWER("!byte $"&amp;AA444&amp;", $"&amp;AB444&amp;", $"&amp;AC444&amp;", $"&amp;AD444&amp;", $"&amp;AE444&amp;", $"&amp;AF444&amp;", $"&amp;AG444&amp;", $"&amp;AH444)</f>
        <v>!byte $aa, $aa, $95, $95, $90, $90, $93, $93</v>
      </c>
    </row>
    <row r="445" spans="1:36" x14ac:dyDescent="0.3"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K445">
        <f>_xlfn.XLOOKUP(B445,'Vic colour ref'!$A:$A,'Vic colour ref'!$D:$D,"")</f>
        <v>10</v>
      </c>
      <c r="L445">
        <f>_xlfn.XLOOKUP(C445,'Vic colour ref'!$A:$A,'Vic colour ref'!$D:$D,"")</f>
        <v>10</v>
      </c>
      <c r="M445">
        <f>_xlfn.XLOOKUP(D445,'Vic colour ref'!$A:$A,'Vic colour ref'!$D:$D,"")</f>
        <v>10</v>
      </c>
      <c r="N445">
        <f>_xlfn.XLOOKUP(E445,'Vic colour ref'!$A:$A,'Vic colour ref'!$D:$D,"")</f>
        <v>10</v>
      </c>
      <c r="O445">
        <f>_xlfn.XLOOKUP(F445,'Vic colour ref'!$A:$A,'Vic colour ref'!$D:$D,"")</f>
        <v>10</v>
      </c>
      <c r="P445">
        <f>_xlfn.XLOOKUP(G445,'Vic colour ref'!$A:$A,'Vic colour ref'!$D:$D,"")</f>
        <v>10</v>
      </c>
      <c r="Q445">
        <f>_xlfn.XLOOKUP(H445,'Vic colour ref'!$A:$A,'Vic colour ref'!$D:$D,"")</f>
        <v>10</v>
      </c>
      <c r="R445">
        <f>_xlfn.XLOOKUP(I445,'Vic colour ref'!$A:$A,'Vic colour ref'!$D:$D,"")</f>
        <v>10</v>
      </c>
      <c r="T445" t="str">
        <f t="shared" si="121"/>
        <v>1010101010101010</v>
      </c>
      <c r="V445" s="9" t="str">
        <f t="shared" ref="V445:V459" si="132">LEFT(T445,8)</f>
        <v>10101010</v>
      </c>
      <c r="W445" s="9" t="str">
        <f t="shared" ref="W445:W459" si="133">RIGHT(T445,8)</f>
        <v>10101010</v>
      </c>
      <c r="X445" s="9" t="str">
        <f t="shared" ref="X445:X459" si="134">BIN2HEX(V445,2)</f>
        <v>AA</v>
      </c>
      <c r="Y445" s="9" t="str">
        <f t="shared" ref="Y445:Y459" si="135">BIN2HEX(W445,2)</f>
        <v>AA</v>
      </c>
      <c r="AA445" t="str" cm="1">
        <f t="array" ref="AA445:AH445">TRANSPOSE(Y444:Y451)</f>
        <v>AA</v>
      </c>
      <c r="AB445" t="str">
        <v>AA</v>
      </c>
      <c r="AC445" t="str">
        <v>56</v>
      </c>
      <c r="AD445" t="str">
        <v>56</v>
      </c>
      <c r="AE445" t="str">
        <v>06</v>
      </c>
      <c r="AF445" t="str">
        <v>06</v>
      </c>
      <c r="AG445" t="str">
        <v>C6</v>
      </c>
      <c r="AH445" t="str">
        <v>C6</v>
      </c>
      <c r="AJ445" t="str">
        <f t="shared" ref="AJ445:AJ447" si="136">LOWER("!byte $"&amp;AA445&amp;", $"&amp;AB445&amp;", $"&amp;AC445&amp;", $"&amp;AD445&amp;", $"&amp;AE445&amp;", $"&amp;AF445&amp;", $"&amp;AG445&amp;", $"&amp;AH445)</f>
        <v>!byte $aa, $aa, $56, $56, $06, $06, $c6, $c6</v>
      </c>
    </row>
    <row r="446" spans="1:36" x14ac:dyDescent="0.3">
      <c r="B446">
        <v>2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2</v>
      </c>
      <c r="K446">
        <f>_xlfn.XLOOKUP(B446,'Vic colour ref'!$A:$A,'Vic colour ref'!$D:$D,"")</f>
        <v>10</v>
      </c>
      <c r="L446" t="str">
        <f>_xlfn.XLOOKUP(C446,'Vic colour ref'!$A:$A,'Vic colour ref'!$D:$D,"")</f>
        <v>01</v>
      </c>
      <c r="M446" t="str">
        <f>_xlfn.XLOOKUP(D446,'Vic colour ref'!$A:$A,'Vic colour ref'!$D:$D,"")</f>
        <v>01</v>
      </c>
      <c r="N446" t="str">
        <f>_xlfn.XLOOKUP(E446,'Vic colour ref'!$A:$A,'Vic colour ref'!$D:$D,"")</f>
        <v>01</v>
      </c>
      <c r="O446" t="str">
        <f>_xlfn.XLOOKUP(F446,'Vic colour ref'!$A:$A,'Vic colour ref'!$D:$D,"")</f>
        <v>01</v>
      </c>
      <c r="P446" t="str">
        <f>_xlfn.XLOOKUP(G446,'Vic colour ref'!$A:$A,'Vic colour ref'!$D:$D,"")</f>
        <v>01</v>
      </c>
      <c r="Q446" t="str">
        <f>_xlfn.XLOOKUP(H446,'Vic colour ref'!$A:$A,'Vic colour ref'!$D:$D,"")</f>
        <v>01</v>
      </c>
      <c r="R446">
        <f>_xlfn.XLOOKUP(I446,'Vic colour ref'!$A:$A,'Vic colour ref'!$D:$D,"")</f>
        <v>10</v>
      </c>
      <c r="T446" t="str">
        <f t="shared" si="121"/>
        <v>1001010101010110</v>
      </c>
      <c r="V446" s="9" t="str">
        <f t="shared" si="132"/>
        <v>10010101</v>
      </c>
      <c r="W446" s="9" t="str">
        <f t="shared" si="133"/>
        <v>01010110</v>
      </c>
      <c r="X446" s="9" t="str">
        <f t="shared" si="134"/>
        <v>95</v>
      </c>
      <c r="Y446" s="9" t="str">
        <f t="shared" si="135"/>
        <v>56</v>
      </c>
      <c r="AA446" t="str" cm="1">
        <f t="array" ref="AA446:AH446">TRANSPOSE(X452:X459)</f>
        <v>93</v>
      </c>
      <c r="AB446" t="str">
        <v>93</v>
      </c>
      <c r="AC446" t="str">
        <v>90</v>
      </c>
      <c r="AD446" t="str">
        <v>90</v>
      </c>
      <c r="AE446" t="str">
        <v>95</v>
      </c>
      <c r="AF446" t="str">
        <v>95</v>
      </c>
      <c r="AG446" t="str">
        <v>AA</v>
      </c>
      <c r="AH446" t="str">
        <v>AA</v>
      </c>
      <c r="AJ446" t="str">
        <f t="shared" si="136"/>
        <v>!byte $93, $93, $90, $90, $95, $95, $aa, $aa</v>
      </c>
    </row>
    <row r="447" spans="1:36" x14ac:dyDescent="0.3">
      <c r="B447">
        <v>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2</v>
      </c>
      <c r="K447">
        <f>_xlfn.XLOOKUP(B447,'Vic colour ref'!$A:$A,'Vic colour ref'!$D:$D,"")</f>
        <v>10</v>
      </c>
      <c r="L447" t="str">
        <f>_xlfn.XLOOKUP(C447,'Vic colour ref'!$A:$A,'Vic colour ref'!$D:$D,"")</f>
        <v>01</v>
      </c>
      <c r="M447" t="str">
        <f>_xlfn.XLOOKUP(D447,'Vic colour ref'!$A:$A,'Vic colour ref'!$D:$D,"")</f>
        <v>01</v>
      </c>
      <c r="N447" t="str">
        <f>_xlfn.XLOOKUP(E447,'Vic colour ref'!$A:$A,'Vic colour ref'!$D:$D,"")</f>
        <v>01</v>
      </c>
      <c r="O447" t="str">
        <f>_xlfn.XLOOKUP(F447,'Vic colour ref'!$A:$A,'Vic colour ref'!$D:$D,"")</f>
        <v>01</v>
      </c>
      <c r="P447" t="str">
        <f>_xlfn.XLOOKUP(G447,'Vic colour ref'!$A:$A,'Vic colour ref'!$D:$D,"")</f>
        <v>01</v>
      </c>
      <c r="Q447" t="str">
        <f>_xlfn.XLOOKUP(H447,'Vic colour ref'!$A:$A,'Vic colour ref'!$D:$D,"")</f>
        <v>01</v>
      </c>
      <c r="R447">
        <f>_xlfn.XLOOKUP(I447,'Vic colour ref'!$A:$A,'Vic colour ref'!$D:$D,"")</f>
        <v>10</v>
      </c>
      <c r="T447" t="str">
        <f t="shared" si="121"/>
        <v>1001010101010110</v>
      </c>
      <c r="V447" s="9" t="str">
        <f t="shared" si="132"/>
        <v>10010101</v>
      </c>
      <c r="W447" s="9" t="str">
        <f t="shared" si="133"/>
        <v>01010110</v>
      </c>
      <c r="X447" s="9" t="str">
        <f t="shared" si="134"/>
        <v>95</v>
      </c>
      <c r="Y447" s="9" t="str">
        <f t="shared" si="135"/>
        <v>56</v>
      </c>
      <c r="AA447" t="str" cm="1">
        <f t="array" ref="AA447:AH447">TRANSPOSE(Y452:Y459)</f>
        <v>C6</v>
      </c>
      <c r="AB447" t="str">
        <v>C6</v>
      </c>
      <c r="AC447" t="str">
        <v>06</v>
      </c>
      <c r="AD447" t="str">
        <v>06</v>
      </c>
      <c r="AE447" t="str">
        <v>56</v>
      </c>
      <c r="AF447" t="str">
        <v>56</v>
      </c>
      <c r="AG447" t="str">
        <v>AA</v>
      </c>
      <c r="AH447" t="str">
        <v>AA</v>
      </c>
      <c r="AJ447" t="str">
        <f t="shared" si="136"/>
        <v>!byte $c6, $c6, $06, $06, $56, $56, $aa, $aa</v>
      </c>
    </row>
    <row r="448" spans="1:36" x14ac:dyDescent="0.3">
      <c r="B448">
        <v>2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2</v>
      </c>
      <c r="K448">
        <f>_xlfn.XLOOKUP(B448,'Vic colour ref'!$A:$A,'Vic colour ref'!$D:$D,"")</f>
        <v>10</v>
      </c>
      <c r="L448" t="str">
        <f>_xlfn.XLOOKUP(C448,'Vic colour ref'!$A:$A,'Vic colour ref'!$D:$D,"")</f>
        <v>01</v>
      </c>
      <c r="M448" t="str">
        <f>_xlfn.XLOOKUP(D448,'Vic colour ref'!$A:$A,'Vic colour ref'!$D:$D,"")</f>
        <v>00</v>
      </c>
      <c r="N448" t="str">
        <f>_xlfn.XLOOKUP(E448,'Vic colour ref'!$A:$A,'Vic colour ref'!$D:$D,"")</f>
        <v>00</v>
      </c>
      <c r="O448" t="str">
        <f>_xlfn.XLOOKUP(F448,'Vic colour ref'!$A:$A,'Vic colour ref'!$D:$D,"")</f>
        <v>00</v>
      </c>
      <c r="P448" t="str">
        <f>_xlfn.XLOOKUP(G448,'Vic colour ref'!$A:$A,'Vic colour ref'!$D:$D,"")</f>
        <v>00</v>
      </c>
      <c r="Q448" t="str">
        <f>_xlfn.XLOOKUP(H448,'Vic colour ref'!$A:$A,'Vic colour ref'!$D:$D,"")</f>
        <v>01</v>
      </c>
      <c r="R448">
        <f>_xlfn.XLOOKUP(I448,'Vic colour ref'!$A:$A,'Vic colour ref'!$D:$D,"")</f>
        <v>10</v>
      </c>
      <c r="T448" t="str">
        <f t="shared" si="121"/>
        <v>1001000000000110</v>
      </c>
      <c r="V448" s="9" t="str">
        <f t="shared" si="132"/>
        <v>10010000</v>
      </c>
      <c r="W448" s="9" t="str">
        <f t="shared" si="133"/>
        <v>00000110</v>
      </c>
      <c r="X448" s="9" t="str">
        <f t="shared" si="134"/>
        <v>90</v>
      </c>
      <c r="Y448" s="9" t="str">
        <f t="shared" si="135"/>
        <v>06</v>
      </c>
    </row>
    <row r="449" spans="1:36" x14ac:dyDescent="0.3"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2</v>
      </c>
      <c r="K449">
        <f>_xlfn.XLOOKUP(B449,'Vic colour ref'!$A:$A,'Vic colour ref'!$D:$D,"")</f>
        <v>10</v>
      </c>
      <c r="L449" t="str">
        <f>_xlfn.XLOOKUP(C449,'Vic colour ref'!$A:$A,'Vic colour ref'!$D:$D,"")</f>
        <v>01</v>
      </c>
      <c r="M449" t="str">
        <f>_xlfn.XLOOKUP(D449,'Vic colour ref'!$A:$A,'Vic colour ref'!$D:$D,"")</f>
        <v>00</v>
      </c>
      <c r="N449" t="str">
        <f>_xlfn.XLOOKUP(E449,'Vic colour ref'!$A:$A,'Vic colour ref'!$D:$D,"")</f>
        <v>00</v>
      </c>
      <c r="O449" t="str">
        <f>_xlfn.XLOOKUP(F449,'Vic colour ref'!$A:$A,'Vic colour ref'!$D:$D,"")</f>
        <v>00</v>
      </c>
      <c r="P449" t="str">
        <f>_xlfn.XLOOKUP(G449,'Vic colour ref'!$A:$A,'Vic colour ref'!$D:$D,"")</f>
        <v>00</v>
      </c>
      <c r="Q449" t="str">
        <f>_xlfn.XLOOKUP(H449,'Vic colour ref'!$A:$A,'Vic colour ref'!$D:$D,"")</f>
        <v>01</v>
      </c>
      <c r="R449">
        <f>_xlfn.XLOOKUP(I449,'Vic colour ref'!$A:$A,'Vic colour ref'!$D:$D,"")</f>
        <v>10</v>
      </c>
      <c r="T449" t="str">
        <f t="shared" si="121"/>
        <v>1001000000000110</v>
      </c>
      <c r="V449" s="9" t="str">
        <f t="shared" si="132"/>
        <v>10010000</v>
      </c>
      <c r="W449" s="9" t="str">
        <f t="shared" si="133"/>
        <v>00000110</v>
      </c>
      <c r="X449" s="9" t="str">
        <f t="shared" si="134"/>
        <v>90</v>
      </c>
      <c r="Y449" s="9" t="str">
        <f t="shared" si="135"/>
        <v>06</v>
      </c>
    </row>
    <row r="450" spans="1:36" x14ac:dyDescent="0.3">
      <c r="B450">
        <v>2</v>
      </c>
      <c r="C450">
        <v>1</v>
      </c>
      <c r="D450">
        <v>0</v>
      </c>
      <c r="E450">
        <v>3</v>
      </c>
      <c r="F450">
        <v>3</v>
      </c>
      <c r="G450">
        <v>0</v>
      </c>
      <c r="H450">
        <v>1</v>
      </c>
      <c r="I450">
        <v>2</v>
      </c>
      <c r="K450">
        <f>_xlfn.XLOOKUP(B450,'Vic colour ref'!$A:$A,'Vic colour ref'!$D:$D,"")</f>
        <v>10</v>
      </c>
      <c r="L450" t="str">
        <f>_xlfn.XLOOKUP(C450,'Vic colour ref'!$A:$A,'Vic colour ref'!$D:$D,"")</f>
        <v>01</v>
      </c>
      <c r="M450" t="str">
        <f>_xlfn.XLOOKUP(D450,'Vic colour ref'!$A:$A,'Vic colour ref'!$D:$D,"")</f>
        <v>00</v>
      </c>
      <c r="N450">
        <f>_xlfn.XLOOKUP(E450,'Vic colour ref'!$A:$A,'Vic colour ref'!$D:$D,"")</f>
        <v>11</v>
      </c>
      <c r="O450">
        <f>_xlfn.XLOOKUP(F450,'Vic colour ref'!$A:$A,'Vic colour ref'!$D:$D,"")</f>
        <v>11</v>
      </c>
      <c r="P450" t="str">
        <f>_xlfn.XLOOKUP(G450,'Vic colour ref'!$A:$A,'Vic colour ref'!$D:$D,"")</f>
        <v>00</v>
      </c>
      <c r="Q450" t="str">
        <f>_xlfn.XLOOKUP(H450,'Vic colour ref'!$A:$A,'Vic colour ref'!$D:$D,"")</f>
        <v>01</v>
      </c>
      <c r="R450">
        <f>_xlfn.XLOOKUP(I450,'Vic colour ref'!$A:$A,'Vic colour ref'!$D:$D,"")</f>
        <v>10</v>
      </c>
      <c r="T450" t="str">
        <f t="shared" si="121"/>
        <v>1001001111000110</v>
      </c>
      <c r="V450" s="9" t="str">
        <f t="shared" si="132"/>
        <v>10010011</v>
      </c>
      <c r="W450" s="9" t="str">
        <f t="shared" si="133"/>
        <v>11000110</v>
      </c>
      <c r="X450" s="9" t="str">
        <f t="shared" si="134"/>
        <v>93</v>
      </c>
      <c r="Y450" s="9" t="str">
        <f t="shared" si="135"/>
        <v>C6</v>
      </c>
    </row>
    <row r="451" spans="1:36" x14ac:dyDescent="0.3">
      <c r="B451">
        <v>2</v>
      </c>
      <c r="C451">
        <v>1</v>
      </c>
      <c r="D451">
        <v>0</v>
      </c>
      <c r="E451">
        <v>3</v>
      </c>
      <c r="F451">
        <v>3</v>
      </c>
      <c r="G451">
        <v>0</v>
      </c>
      <c r="H451">
        <v>1</v>
      </c>
      <c r="I451">
        <v>2</v>
      </c>
      <c r="K451">
        <f>_xlfn.XLOOKUP(B451,'Vic colour ref'!$A:$A,'Vic colour ref'!$D:$D,"")</f>
        <v>10</v>
      </c>
      <c r="L451" t="str">
        <f>_xlfn.XLOOKUP(C451,'Vic colour ref'!$A:$A,'Vic colour ref'!$D:$D,"")</f>
        <v>01</v>
      </c>
      <c r="M451" t="str">
        <f>_xlfn.XLOOKUP(D451,'Vic colour ref'!$A:$A,'Vic colour ref'!$D:$D,"")</f>
        <v>00</v>
      </c>
      <c r="N451">
        <f>_xlfn.XLOOKUP(E451,'Vic colour ref'!$A:$A,'Vic colour ref'!$D:$D,"")</f>
        <v>11</v>
      </c>
      <c r="O451">
        <f>_xlfn.XLOOKUP(F451,'Vic colour ref'!$A:$A,'Vic colour ref'!$D:$D,"")</f>
        <v>11</v>
      </c>
      <c r="P451" t="str">
        <f>_xlfn.XLOOKUP(G451,'Vic colour ref'!$A:$A,'Vic colour ref'!$D:$D,"")</f>
        <v>00</v>
      </c>
      <c r="Q451" t="str">
        <f>_xlfn.XLOOKUP(H451,'Vic colour ref'!$A:$A,'Vic colour ref'!$D:$D,"")</f>
        <v>01</v>
      </c>
      <c r="R451">
        <f>_xlfn.XLOOKUP(I451,'Vic colour ref'!$A:$A,'Vic colour ref'!$D:$D,"")</f>
        <v>10</v>
      </c>
      <c r="T451" t="str">
        <f t="shared" si="121"/>
        <v>1001001111000110</v>
      </c>
      <c r="V451" s="10" t="str">
        <f t="shared" si="132"/>
        <v>10010011</v>
      </c>
      <c r="W451" s="10" t="str">
        <f t="shared" si="133"/>
        <v>11000110</v>
      </c>
      <c r="X451" s="10" t="str">
        <f t="shared" si="134"/>
        <v>93</v>
      </c>
      <c r="Y451" s="10" t="str">
        <f t="shared" si="135"/>
        <v>C6</v>
      </c>
    </row>
    <row r="452" spans="1:36" x14ac:dyDescent="0.3">
      <c r="B452">
        <v>2</v>
      </c>
      <c r="C452">
        <v>1</v>
      </c>
      <c r="D452">
        <v>0</v>
      </c>
      <c r="E452">
        <v>3</v>
      </c>
      <c r="F452">
        <v>3</v>
      </c>
      <c r="G452">
        <v>0</v>
      </c>
      <c r="H452">
        <v>1</v>
      </c>
      <c r="I452">
        <v>2</v>
      </c>
      <c r="K452">
        <f>_xlfn.XLOOKUP(B452,'Vic colour ref'!$A:$A,'Vic colour ref'!$D:$D,"")</f>
        <v>10</v>
      </c>
      <c r="L452" t="str">
        <f>_xlfn.XLOOKUP(C452,'Vic colour ref'!$A:$A,'Vic colour ref'!$D:$D,"")</f>
        <v>01</v>
      </c>
      <c r="M452" t="str">
        <f>_xlfn.XLOOKUP(D452,'Vic colour ref'!$A:$A,'Vic colour ref'!$D:$D,"")</f>
        <v>00</v>
      </c>
      <c r="N452">
        <f>_xlfn.XLOOKUP(E452,'Vic colour ref'!$A:$A,'Vic colour ref'!$D:$D,"")</f>
        <v>11</v>
      </c>
      <c r="O452">
        <f>_xlfn.XLOOKUP(F452,'Vic colour ref'!$A:$A,'Vic colour ref'!$D:$D,"")</f>
        <v>11</v>
      </c>
      <c r="P452" t="str">
        <f>_xlfn.XLOOKUP(G452,'Vic colour ref'!$A:$A,'Vic colour ref'!$D:$D,"")</f>
        <v>00</v>
      </c>
      <c r="Q452" t="str">
        <f>_xlfn.XLOOKUP(H452,'Vic colour ref'!$A:$A,'Vic colour ref'!$D:$D,"")</f>
        <v>01</v>
      </c>
      <c r="R452">
        <f>_xlfn.XLOOKUP(I452,'Vic colour ref'!$A:$A,'Vic colour ref'!$D:$D,"")</f>
        <v>10</v>
      </c>
      <c r="T452" t="str">
        <f t="shared" si="121"/>
        <v>1001001111000110</v>
      </c>
      <c r="V452" s="8" t="str">
        <f t="shared" si="132"/>
        <v>10010011</v>
      </c>
      <c r="W452" s="8" t="str">
        <f t="shared" si="133"/>
        <v>11000110</v>
      </c>
      <c r="X452" s="8" t="str">
        <f t="shared" si="134"/>
        <v>93</v>
      </c>
      <c r="Y452" s="8" t="str">
        <f t="shared" si="135"/>
        <v>C6</v>
      </c>
    </row>
    <row r="453" spans="1:36" x14ac:dyDescent="0.3">
      <c r="B453">
        <v>2</v>
      </c>
      <c r="C453">
        <v>1</v>
      </c>
      <c r="D453">
        <v>0</v>
      </c>
      <c r="E453">
        <v>3</v>
      </c>
      <c r="F453">
        <v>3</v>
      </c>
      <c r="G453">
        <v>0</v>
      </c>
      <c r="H453">
        <v>1</v>
      </c>
      <c r="I453">
        <v>2</v>
      </c>
      <c r="K453">
        <f>_xlfn.XLOOKUP(B453,'Vic colour ref'!$A:$A,'Vic colour ref'!$D:$D,"")</f>
        <v>10</v>
      </c>
      <c r="L453" t="str">
        <f>_xlfn.XLOOKUP(C453,'Vic colour ref'!$A:$A,'Vic colour ref'!$D:$D,"")</f>
        <v>01</v>
      </c>
      <c r="M453" t="str">
        <f>_xlfn.XLOOKUP(D453,'Vic colour ref'!$A:$A,'Vic colour ref'!$D:$D,"")</f>
        <v>00</v>
      </c>
      <c r="N453">
        <f>_xlfn.XLOOKUP(E453,'Vic colour ref'!$A:$A,'Vic colour ref'!$D:$D,"")</f>
        <v>11</v>
      </c>
      <c r="O453">
        <f>_xlfn.XLOOKUP(F453,'Vic colour ref'!$A:$A,'Vic colour ref'!$D:$D,"")</f>
        <v>11</v>
      </c>
      <c r="P453" t="str">
        <f>_xlfn.XLOOKUP(G453,'Vic colour ref'!$A:$A,'Vic colour ref'!$D:$D,"")</f>
        <v>00</v>
      </c>
      <c r="Q453" t="str">
        <f>_xlfn.XLOOKUP(H453,'Vic colour ref'!$A:$A,'Vic colour ref'!$D:$D,"")</f>
        <v>01</v>
      </c>
      <c r="R453">
        <f>_xlfn.XLOOKUP(I453,'Vic colour ref'!$A:$A,'Vic colour ref'!$D:$D,"")</f>
        <v>10</v>
      </c>
      <c r="T453" t="str">
        <f t="shared" si="121"/>
        <v>1001001111000110</v>
      </c>
      <c r="V453" s="9" t="str">
        <f t="shared" si="132"/>
        <v>10010011</v>
      </c>
      <c r="W453" s="9" t="str">
        <f t="shared" si="133"/>
        <v>11000110</v>
      </c>
      <c r="X453" s="9" t="str">
        <f t="shared" si="134"/>
        <v>93</v>
      </c>
      <c r="Y453" s="9" t="str">
        <f t="shared" si="135"/>
        <v>C6</v>
      </c>
    </row>
    <row r="454" spans="1:36" x14ac:dyDescent="0.3">
      <c r="B454">
        <v>2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2</v>
      </c>
      <c r="K454">
        <f>_xlfn.XLOOKUP(B454,'Vic colour ref'!$A:$A,'Vic colour ref'!$D:$D,"")</f>
        <v>10</v>
      </c>
      <c r="L454" t="str">
        <f>_xlfn.XLOOKUP(C454,'Vic colour ref'!$A:$A,'Vic colour ref'!$D:$D,"")</f>
        <v>01</v>
      </c>
      <c r="M454" t="str">
        <f>_xlfn.XLOOKUP(D454,'Vic colour ref'!$A:$A,'Vic colour ref'!$D:$D,"")</f>
        <v>00</v>
      </c>
      <c r="N454" t="str">
        <f>_xlfn.XLOOKUP(E454,'Vic colour ref'!$A:$A,'Vic colour ref'!$D:$D,"")</f>
        <v>00</v>
      </c>
      <c r="O454" t="str">
        <f>_xlfn.XLOOKUP(F454,'Vic colour ref'!$A:$A,'Vic colour ref'!$D:$D,"")</f>
        <v>00</v>
      </c>
      <c r="P454" t="str">
        <f>_xlfn.XLOOKUP(G454,'Vic colour ref'!$A:$A,'Vic colour ref'!$D:$D,"")</f>
        <v>00</v>
      </c>
      <c r="Q454" t="str">
        <f>_xlfn.XLOOKUP(H454,'Vic colour ref'!$A:$A,'Vic colour ref'!$D:$D,"")</f>
        <v>01</v>
      </c>
      <c r="R454">
        <f>_xlfn.XLOOKUP(I454,'Vic colour ref'!$A:$A,'Vic colour ref'!$D:$D,"")</f>
        <v>10</v>
      </c>
      <c r="T454" t="str">
        <f t="shared" si="121"/>
        <v>1001000000000110</v>
      </c>
      <c r="V454" s="9" t="str">
        <f t="shared" si="132"/>
        <v>10010000</v>
      </c>
      <c r="W454" s="9" t="str">
        <f t="shared" si="133"/>
        <v>00000110</v>
      </c>
      <c r="X454" s="9" t="str">
        <f t="shared" si="134"/>
        <v>90</v>
      </c>
      <c r="Y454" s="9" t="str">
        <f t="shared" si="135"/>
        <v>06</v>
      </c>
    </row>
    <row r="455" spans="1:36" x14ac:dyDescent="0.3">
      <c r="B455">
        <v>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2</v>
      </c>
      <c r="K455">
        <f>_xlfn.XLOOKUP(B455,'Vic colour ref'!$A:$A,'Vic colour ref'!$D:$D,"")</f>
        <v>10</v>
      </c>
      <c r="L455" t="str">
        <f>_xlfn.XLOOKUP(C455,'Vic colour ref'!$A:$A,'Vic colour ref'!$D:$D,"")</f>
        <v>01</v>
      </c>
      <c r="M455" t="str">
        <f>_xlfn.XLOOKUP(D455,'Vic colour ref'!$A:$A,'Vic colour ref'!$D:$D,"")</f>
        <v>00</v>
      </c>
      <c r="N455" t="str">
        <f>_xlfn.XLOOKUP(E455,'Vic colour ref'!$A:$A,'Vic colour ref'!$D:$D,"")</f>
        <v>00</v>
      </c>
      <c r="O455" t="str">
        <f>_xlfn.XLOOKUP(F455,'Vic colour ref'!$A:$A,'Vic colour ref'!$D:$D,"")</f>
        <v>00</v>
      </c>
      <c r="P455" t="str">
        <f>_xlfn.XLOOKUP(G455,'Vic colour ref'!$A:$A,'Vic colour ref'!$D:$D,"")</f>
        <v>00</v>
      </c>
      <c r="Q455" t="str">
        <f>_xlfn.XLOOKUP(H455,'Vic colour ref'!$A:$A,'Vic colour ref'!$D:$D,"")</f>
        <v>01</v>
      </c>
      <c r="R455">
        <f>_xlfn.XLOOKUP(I455,'Vic colour ref'!$A:$A,'Vic colour ref'!$D:$D,"")</f>
        <v>10</v>
      </c>
      <c r="T455" t="str">
        <f t="shared" si="121"/>
        <v>1001000000000110</v>
      </c>
      <c r="V455" s="9" t="str">
        <f t="shared" si="132"/>
        <v>10010000</v>
      </c>
      <c r="W455" s="9" t="str">
        <f t="shared" si="133"/>
        <v>00000110</v>
      </c>
      <c r="X455" s="9" t="str">
        <f t="shared" si="134"/>
        <v>90</v>
      </c>
      <c r="Y455" s="9" t="str">
        <f t="shared" si="135"/>
        <v>06</v>
      </c>
    </row>
    <row r="456" spans="1:36" x14ac:dyDescent="0.3">
      <c r="B456">
        <v>2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2</v>
      </c>
      <c r="K456">
        <f>_xlfn.XLOOKUP(B456,'Vic colour ref'!$A:$A,'Vic colour ref'!$D:$D,"")</f>
        <v>10</v>
      </c>
      <c r="L456" t="str">
        <f>_xlfn.XLOOKUP(C456,'Vic colour ref'!$A:$A,'Vic colour ref'!$D:$D,"")</f>
        <v>01</v>
      </c>
      <c r="M456" t="str">
        <f>_xlfn.XLOOKUP(D456,'Vic colour ref'!$A:$A,'Vic colour ref'!$D:$D,"")</f>
        <v>01</v>
      </c>
      <c r="N456" t="str">
        <f>_xlfn.XLOOKUP(E456,'Vic colour ref'!$A:$A,'Vic colour ref'!$D:$D,"")</f>
        <v>01</v>
      </c>
      <c r="O456" t="str">
        <f>_xlfn.XLOOKUP(F456,'Vic colour ref'!$A:$A,'Vic colour ref'!$D:$D,"")</f>
        <v>01</v>
      </c>
      <c r="P456" t="str">
        <f>_xlfn.XLOOKUP(G456,'Vic colour ref'!$A:$A,'Vic colour ref'!$D:$D,"")</f>
        <v>01</v>
      </c>
      <c r="Q456" t="str">
        <f>_xlfn.XLOOKUP(H456,'Vic colour ref'!$A:$A,'Vic colour ref'!$D:$D,"")</f>
        <v>01</v>
      </c>
      <c r="R456">
        <f>_xlfn.XLOOKUP(I456,'Vic colour ref'!$A:$A,'Vic colour ref'!$D:$D,"")</f>
        <v>10</v>
      </c>
      <c r="T456" t="str">
        <f t="shared" si="121"/>
        <v>1001010101010110</v>
      </c>
      <c r="V456" s="9" t="str">
        <f t="shared" si="132"/>
        <v>10010101</v>
      </c>
      <c r="W456" s="9" t="str">
        <f t="shared" si="133"/>
        <v>01010110</v>
      </c>
      <c r="X456" s="9" t="str">
        <f t="shared" si="134"/>
        <v>95</v>
      </c>
      <c r="Y456" s="9" t="str">
        <f t="shared" si="135"/>
        <v>56</v>
      </c>
    </row>
    <row r="457" spans="1:36" x14ac:dyDescent="0.3">
      <c r="B457">
        <v>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2</v>
      </c>
      <c r="K457">
        <f>_xlfn.XLOOKUP(B457,'Vic colour ref'!$A:$A,'Vic colour ref'!$D:$D,"")</f>
        <v>10</v>
      </c>
      <c r="L457" t="str">
        <f>_xlfn.XLOOKUP(C457,'Vic colour ref'!$A:$A,'Vic colour ref'!$D:$D,"")</f>
        <v>01</v>
      </c>
      <c r="M457" t="str">
        <f>_xlfn.XLOOKUP(D457,'Vic colour ref'!$A:$A,'Vic colour ref'!$D:$D,"")</f>
        <v>01</v>
      </c>
      <c r="N457" t="str">
        <f>_xlfn.XLOOKUP(E457,'Vic colour ref'!$A:$A,'Vic colour ref'!$D:$D,"")</f>
        <v>01</v>
      </c>
      <c r="O457" t="str">
        <f>_xlfn.XLOOKUP(F457,'Vic colour ref'!$A:$A,'Vic colour ref'!$D:$D,"")</f>
        <v>01</v>
      </c>
      <c r="P457" t="str">
        <f>_xlfn.XLOOKUP(G457,'Vic colour ref'!$A:$A,'Vic colour ref'!$D:$D,"")</f>
        <v>01</v>
      </c>
      <c r="Q457" t="str">
        <f>_xlfn.XLOOKUP(H457,'Vic colour ref'!$A:$A,'Vic colour ref'!$D:$D,"")</f>
        <v>01</v>
      </c>
      <c r="R457">
        <f>_xlfn.XLOOKUP(I457,'Vic colour ref'!$A:$A,'Vic colour ref'!$D:$D,"")</f>
        <v>10</v>
      </c>
      <c r="T457" t="str">
        <f t="shared" si="121"/>
        <v>1001010101010110</v>
      </c>
      <c r="V457" s="9" t="str">
        <f t="shared" si="132"/>
        <v>10010101</v>
      </c>
      <c r="W457" s="9" t="str">
        <f t="shared" si="133"/>
        <v>01010110</v>
      </c>
      <c r="X457" s="9" t="str">
        <f t="shared" si="134"/>
        <v>95</v>
      </c>
      <c r="Y457" s="9" t="str">
        <f t="shared" si="135"/>
        <v>56</v>
      </c>
    </row>
    <row r="458" spans="1:36" x14ac:dyDescent="0.3"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K458">
        <f>_xlfn.XLOOKUP(B458,'Vic colour ref'!$A:$A,'Vic colour ref'!$D:$D,"")</f>
        <v>10</v>
      </c>
      <c r="L458">
        <f>_xlfn.XLOOKUP(C458,'Vic colour ref'!$A:$A,'Vic colour ref'!$D:$D,"")</f>
        <v>10</v>
      </c>
      <c r="M458">
        <f>_xlfn.XLOOKUP(D458,'Vic colour ref'!$A:$A,'Vic colour ref'!$D:$D,"")</f>
        <v>10</v>
      </c>
      <c r="N458">
        <f>_xlfn.XLOOKUP(E458,'Vic colour ref'!$A:$A,'Vic colour ref'!$D:$D,"")</f>
        <v>10</v>
      </c>
      <c r="O458">
        <f>_xlfn.XLOOKUP(F458,'Vic colour ref'!$A:$A,'Vic colour ref'!$D:$D,"")</f>
        <v>10</v>
      </c>
      <c r="P458">
        <f>_xlfn.XLOOKUP(G458,'Vic colour ref'!$A:$A,'Vic colour ref'!$D:$D,"")</f>
        <v>10</v>
      </c>
      <c r="Q458">
        <f>_xlfn.XLOOKUP(H458,'Vic colour ref'!$A:$A,'Vic colour ref'!$D:$D,"")</f>
        <v>10</v>
      </c>
      <c r="R458">
        <f>_xlfn.XLOOKUP(I458,'Vic colour ref'!$A:$A,'Vic colour ref'!$D:$D,"")</f>
        <v>10</v>
      </c>
      <c r="T458" t="str">
        <f t="shared" si="121"/>
        <v>1010101010101010</v>
      </c>
      <c r="V458" s="9" t="str">
        <f t="shared" si="132"/>
        <v>10101010</v>
      </c>
      <c r="W458" s="9" t="str">
        <f t="shared" si="133"/>
        <v>10101010</v>
      </c>
      <c r="X458" s="9" t="str">
        <f t="shared" si="134"/>
        <v>AA</v>
      </c>
      <c r="Y458" s="9" t="str">
        <f t="shared" si="135"/>
        <v>AA</v>
      </c>
    </row>
    <row r="459" spans="1:36" x14ac:dyDescent="0.3"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K459">
        <f>_xlfn.XLOOKUP(B459,'Vic colour ref'!$A:$A,'Vic colour ref'!$D:$D,"")</f>
        <v>10</v>
      </c>
      <c r="L459">
        <f>_xlfn.XLOOKUP(C459,'Vic colour ref'!$A:$A,'Vic colour ref'!$D:$D,"")</f>
        <v>10</v>
      </c>
      <c r="M459">
        <f>_xlfn.XLOOKUP(D459,'Vic colour ref'!$A:$A,'Vic colour ref'!$D:$D,"")</f>
        <v>10</v>
      </c>
      <c r="N459">
        <f>_xlfn.XLOOKUP(E459,'Vic colour ref'!$A:$A,'Vic colour ref'!$D:$D,"")</f>
        <v>10</v>
      </c>
      <c r="O459">
        <f>_xlfn.XLOOKUP(F459,'Vic colour ref'!$A:$A,'Vic colour ref'!$D:$D,"")</f>
        <v>10</v>
      </c>
      <c r="P459">
        <f>_xlfn.XLOOKUP(G459,'Vic colour ref'!$A:$A,'Vic colour ref'!$D:$D,"")</f>
        <v>10</v>
      </c>
      <c r="Q459">
        <f>_xlfn.XLOOKUP(H459,'Vic colour ref'!$A:$A,'Vic colour ref'!$D:$D,"")</f>
        <v>10</v>
      </c>
      <c r="R459">
        <f>_xlfn.XLOOKUP(I459,'Vic colour ref'!$A:$A,'Vic colour ref'!$D:$D,"")</f>
        <v>10</v>
      </c>
      <c r="T459" t="str">
        <f t="shared" si="121"/>
        <v>1010101010101010</v>
      </c>
      <c r="V459" s="10" t="str">
        <f t="shared" si="132"/>
        <v>10101010</v>
      </c>
      <c r="W459" s="10" t="str">
        <f t="shared" si="133"/>
        <v>10101010</v>
      </c>
      <c r="X459" s="10" t="str">
        <f t="shared" si="134"/>
        <v>AA</v>
      </c>
      <c r="Y459" s="10" t="str">
        <f t="shared" si="135"/>
        <v>AA</v>
      </c>
    </row>
    <row r="460" spans="1:36" x14ac:dyDescent="0.3">
      <c r="A460" t="s">
        <v>528</v>
      </c>
      <c r="AJ460" t="str">
        <f>";"&amp;PROPER(A460)</f>
        <v>;Firefly 3</v>
      </c>
    </row>
    <row r="461" spans="1:36" x14ac:dyDescent="0.3"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K461" t="str">
        <f>_xlfn.XLOOKUP(B461,'Vic colour ref'!$A:$A,'Vic colour ref'!$D:$D,"")</f>
        <v>01</v>
      </c>
      <c r="L461" t="str">
        <f>_xlfn.XLOOKUP(C461,'Vic colour ref'!$A:$A,'Vic colour ref'!$D:$D,"")</f>
        <v>01</v>
      </c>
      <c r="M461" t="str">
        <f>_xlfn.XLOOKUP(D461,'Vic colour ref'!$A:$A,'Vic colour ref'!$D:$D,"")</f>
        <v>01</v>
      </c>
      <c r="N461" t="str">
        <f>_xlfn.XLOOKUP(E461,'Vic colour ref'!$A:$A,'Vic colour ref'!$D:$D,"")</f>
        <v>01</v>
      </c>
      <c r="O461" t="str">
        <f>_xlfn.XLOOKUP(F461,'Vic colour ref'!$A:$A,'Vic colour ref'!$D:$D,"")</f>
        <v>01</v>
      </c>
      <c r="P461" t="str">
        <f>_xlfn.XLOOKUP(G461,'Vic colour ref'!$A:$A,'Vic colour ref'!$D:$D,"")</f>
        <v>01</v>
      </c>
      <c r="Q461" t="str">
        <f>_xlfn.XLOOKUP(H461,'Vic colour ref'!$A:$A,'Vic colour ref'!$D:$D,"")</f>
        <v>01</v>
      </c>
      <c r="R461" t="str">
        <f>_xlfn.XLOOKUP(I461,'Vic colour ref'!$A:$A,'Vic colour ref'!$D:$D,"")</f>
        <v>01</v>
      </c>
      <c r="T461" t="str">
        <f t="shared" si="121"/>
        <v>0101010101010101</v>
      </c>
      <c r="V461" s="8" t="str">
        <f>LEFT(T461,8)</f>
        <v>01010101</v>
      </c>
      <c r="W461" s="8" t="str">
        <f>RIGHT(T461,8)</f>
        <v>01010101</v>
      </c>
      <c r="X461" s="8" t="str">
        <f>BIN2HEX(V461,2)</f>
        <v>55</v>
      </c>
      <c r="Y461" s="8" t="str">
        <f>BIN2HEX(W461,2)</f>
        <v>55</v>
      </c>
      <c r="AA461" t="str" cm="1">
        <f t="array" ref="AA461:AH461">TRANSPOSE(X461:X468)</f>
        <v>55</v>
      </c>
      <c r="AB461" t="str">
        <v>55</v>
      </c>
      <c r="AC461" t="str">
        <v>40</v>
      </c>
      <c r="AD461" t="str">
        <v>40</v>
      </c>
      <c r="AE461" t="str">
        <v>4F</v>
      </c>
      <c r="AF461" t="str">
        <v>4F</v>
      </c>
      <c r="AG461" t="str">
        <v>4E</v>
      </c>
      <c r="AH461" t="str">
        <v>4E</v>
      </c>
      <c r="AJ461" t="str">
        <f>LOWER("!byte $"&amp;AA461&amp;", $"&amp;AB461&amp;", $"&amp;AC461&amp;", $"&amp;AD461&amp;", $"&amp;AE461&amp;", $"&amp;AF461&amp;", $"&amp;AG461&amp;", $"&amp;AH461)</f>
        <v>!byte $55, $55, $40, $40, $4f, $4f, $4e, $4e</v>
      </c>
    </row>
    <row r="462" spans="1:36" x14ac:dyDescent="0.3"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K462" t="str">
        <f>_xlfn.XLOOKUP(B462,'Vic colour ref'!$A:$A,'Vic colour ref'!$D:$D,"")</f>
        <v>01</v>
      </c>
      <c r="L462" t="str">
        <f>_xlfn.XLOOKUP(C462,'Vic colour ref'!$A:$A,'Vic colour ref'!$D:$D,"")</f>
        <v>01</v>
      </c>
      <c r="M462" t="str">
        <f>_xlfn.XLOOKUP(D462,'Vic colour ref'!$A:$A,'Vic colour ref'!$D:$D,"")</f>
        <v>01</v>
      </c>
      <c r="N462" t="str">
        <f>_xlfn.XLOOKUP(E462,'Vic colour ref'!$A:$A,'Vic colour ref'!$D:$D,"")</f>
        <v>01</v>
      </c>
      <c r="O462" t="str">
        <f>_xlfn.XLOOKUP(F462,'Vic colour ref'!$A:$A,'Vic colour ref'!$D:$D,"")</f>
        <v>01</v>
      </c>
      <c r="P462" t="str">
        <f>_xlfn.XLOOKUP(G462,'Vic colour ref'!$A:$A,'Vic colour ref'!$D:$D,"")</f>
        <v>01</v>
      </c>
      <c r="Q462" t="str">
        <f>_xlfn.XLOOKUP(H462,'Vic colour ref'!$A:$A,'Vic colour ref'!$D:$D,"")</f>
        <v>01</v>
      </c>
      <c r="R462" t="str">
        <f>_xlfn.XLOOKUP(I462,'Vic colour ref'!$A:$A,'Vic colour ref'!$D:$D,"")</f>
        <v>01</v>
      </c>
      <c r="T462" t="str">
        <f t="shared" si="121"/>
        <v>0101010101010101</v>
      </c>
      <c r="V462" s="9" t="str">
        <f t="shared" ref="V462:V476" si="137">LEFT(T462,8)</f>
        <v>01010101</v>
      </c>
      <c r="W462" s="9" t="str">
        <f t="shared" ref="W462:W476" si="138">RIGHT(T462,8)</f>
        <v>01010101</v>
      </c>
      <c r="X462" s="9" t="str">
        <f t="shared" ref="X462:X476" si="139">BIN2HEX(V462,2)</f>
        <v>55</v>
      </c>
      <c r="Y462" s="9" t="str">
        <f t="shared" ref="Y462:Y476" si="140">BIN2HEX(W462,2)</f>
        <v>55</v>
      </c>
      <c r="AA462" t="str" cm="1">
        <f t="array" ref="AA462:AH462">TRANSPOSE(Y461:Y468)</f>
        <v>55</v>
      </c>
      <c r="AB462" t="str">
        <v>55</v>
      </c>
      <c r="AC462" t="str">
        <v>01</v>
      </c>
      <c r="AD462" t="str">
        <v>01</v>
      </c>
      <c r="AE462" t="str">
        <v>F1</v>
      </c>
      <c r="AF462" t="str">
        <v>F1</v>
      </c>
      <c r="AG462" t="str">
        <v>B1</v>
      </c>
      <c r="AH462" t="str">
        <v>B1</v>
      </c>
      <c r="AJ462" t="str">
        <f t="shared" ref="AJ462:AJ464" si="141">LOWER("!byte $"&amp;AA462&amp;", $"&amp;AB462&amp;", $"&amp;AC462&amp;", $"&amp;AD462&amp;", $"&amp;AE462&amp;", $"&amp;AF462&amp;", $"&amp;AG462&amp;", $"&amp;AH462)</f>
        <v>!byte $55, $55, $01, $01, $f1, $f1, $b1, $b1</v>
      </c>
    </row>
    <row r="463" spans="1:36" x14ac:dyDescent="0.3"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K463" t="str">
        <f>_xlfn.XLOOKUP(B463,'Vic colour ref'!$A:$A,'Vic colour ref'!$D:$D,"")</f>
        <v>01</v>
      </c>
      <c r="L463" t="str">
        <f>_xlfn.XLOOKUP(C463,'Vic colour ref'!$A:$A,'Vic colour ref'!$D:$D,"")</f>
        <v>00</v>
      </c>
      <c r="M463" t="str">
        <f>_xlfn.XLOOKUP(D463,'Vic colour ref'!$A:$A,'Vic colour ref'!$D:$D,"")</f>
        <v>00</v>
      </c>
      <c r="N463" t="str">
        <f>_xlfn.XLOOKUP(E463,'Vic colour ref'!$A:$A,'Vic colour ref'!$D:$D,"")</f>
        <v>00</v>
      </c>
      <c r="O463" t="str">
        <f>_xlfn.XLOOKUP(F463,'Vic colour ref'!$A:$A,'Vic colour ref'!$D:$D,"")</f>
        <v>00</v>
      </c>
      <c r="P463" t="str">
        <f>_xlfn.XLOOKUP(G463,'Vic colour ref'!$A:$A,'Vic colour ref'!$D:$D,"")</f>
        <v>00</v>
      </c>
      <c r="Q463" t="str">
        <f>_xlfn.XLOOKUP(H463,'Vic colour ref'!$A:$A,'Vic colour ref'!$D:$D,"")</f>
        <v>00</v>
      </c>
      <c r="R463" t="str">
        <f>_xlfn.XLOOKUP(I463,'Vic colour ref'!$A:$A,'Vic colour ref'!$D:$D,"")</f>
        <v>01</v>
      </c>
      <c r="T463" t="str">
        <f t="shared" si="121"/>
        <v>0100000000000001</v>
      </c>
      <c r="V463" s="9" t="str">
        <f t="shared" si="137"/>
        <v>01000000</v>
      </c>
      <c r="W463" s="9" t="str">
        <f t="shared" si="138"/>
        <v>00000001</v>
      </c>
      <c r="X463" s="9" t="str">
        <f t="shared" si="139"/>
        <v>40</v>
      </c>
      <c r="Y463" s="9" t="str">
        <f t="shared" si="140"/>
        <v>01</v>
      </c>
      <c r="AA463" t="str" cm="1">
        <f t="array" ref="AA463:AH463">TRANSPOSE(X469:X476)</f>
        <v>4E</v>
      </c>
      <c r="AB463" t="str">
        <v>4E</v>
      </c>
      <c r="AC463" t="str">
        <v>4F</v>
      </c>
      <c r="AD463" t="str">
        <v>4F</v>
      </c>
      <c r="AE463" t="str">
        <v>40</v>
      </c>
      <c r="AF463" t="str">
        <v>40</v>
      </c>
      <c r="AG463" t="str">
        <v>55</v>
      </c>
      <c r="AH463" t="str">
        <v>55</v>
      </c>
      <c r="AJ463" t="str">
        <f t="shared" si="141"/>
        <v>!byte $4e, $4e, $4f, $4f, $40, $40, $55, $55</v>
      </c>
    </row>
    <row r="464" spans="1:36" x14ac:dyDescent="0.3"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K464" t="str">
        <f>_xlfn.XLOOKUP(B464,'Vic colour ref'!$A:$A,'Vic colour ref'!$D:$D,"")</f>
        <v>01</v>
      </c>
      <c r="L464" t="str">
        <f>_xlfn.XLOOKUP(C464,'Vic colour ref'!$A:$A,'Vic colour ref'!$D:$D,"")</f>
        <v>00</v>
      </c>
      <c r="M464" t="str">
        <f>_xlfn.XLOOKUP(D464,'Vic colour ref'!$A:$A,'Vic colour ref'!$D:$D,"")</f>
        <v>00</v>
      </c>
      <c r="N464" t="str">
        <f>_xlfn.XLOOKUP(E464,'Vic colour ref'!$A:$A,'Vic colour ref'!$D:$D,"")</f>
        <v>00</v>
      </c>
      <c r="O464" t="str">
        <f>_xlfn.XLOOKUP(F464,'Vic colour ref'!$A:$A,'Vic colour ref'!$D:$D,"")</f>
        <v>00</v>
      </c>
      <c r="P464" t="str">
        <f>_xlfn.XLOOKUP(G464,'Vic colour ref'!$A:$A,'Vic colour ref'!$D:$D,"")</f>
        <v>00</v>
      </c>
      <c r="Q464" t="str">
        <f>_xlfn.XLOOKUP(H464,'Vic colour ref'!$A:$A,'Vic colour ref'!$D:$D,"")</f>
        <v>00</v>
      </c>
      <c r="R464" t="str">
        <f>_xlfn.XLOOKUP(I464,'Vic colour ref'!$A:$A,'Vic colour ref'!$D:$D,"")</f>
        <v>01</v>
      </c>
      <c r="T464" t="str">
        <f t="shared" si="121"/>
        <v>0100000000000001</v>
      </c>
      <c r="V464" s="9" t="str">
        <f t="shared" si="137"/>
        <v>01000000</v>
      </c>
      <c r="W464" s="9" t="str">
        <f t="shared" si="138"/>
        <v>00000001</v>
      </c>
      <c r="X464" s="9" t="str">
        <f t="shared" si="139"/>
        <v>40</v>
      </c>
      <c r="Y464" s="9" t="str">
        <f t="shared" si="140"/>
        <v>01</v>
      </c>
      <c r="AA464" t="str" cm="1">
        <f t="array" ref="AA464:AH464">TRANSPOSE(Y469:Y476)</f>
        <v>B1</v>
      </c>
      <c r="AB464" t="str">
        <v>B1</v>
      </c>
      <c r="AC464" t="str">
        <v>F1</v>
      </c>
      <c r="AD464" t="str">
        <v>F1</v>
      </c>
      <c r="AE464" t="str">
        <v>01</v>
      </c>
      <c r="AF464" t="str">
        <v>01</v>
      </c>
      <c r="AG464" t="str">
        <v>55</v>
      </c>
      <c r="AH464" t="str">
        <v>55</v>
      </c>
      <c r="AJ464" t="str">
        <f t="shared" si="141"/>
        <v>!byte $b1, $b1, $f1, $f1, $01, $01, $55, $55</v>
      </c>
    </row>
    <row r="465" spans="1:36" x14ac:dyDescent="0.3">
      <c r="B465">
        <v>1</v>
      </c>
      <c r="C465">
        <v>0</v>
      </c>
      <c r="D465">
        <v>3</v>
      </c>
      <c r="E465">
        <v>3</v>
      </c>
      <c r="F465">
        <v>3</v>
      </c>
      <c r="G465">
        <v>3</v>
      </c>
      <c r="H465">
        <v>0</v>
      </c>
      <c r="I465">
        <v>1</v>
      </c>
      <c r="K465" t="str">
        <f>_xlfn.XLOOKUP(B465,'Vic colour ref'!$A:$A,'Vic colour ref'!$D:$D,"")</f>
        <v>01</v>
      </c>
      <c r="L465" t="str">
        <f>_xlfn.XLOOKUP(C465,'Vic colour ref'!$A:$A,'Vic colour ref'!$D:$D,"")</f>
        <v>00</v>
      </c>
      <c r="M465">
        <f>_xlfn.XLOOKUP(D465,'Vic colour ref'!$A:$A,'Vic colour ref'!$D:$D,"")</f>
        <v>11</v>
      </c>
      <c r="N465">
        <f>_xlfn.XLOOKUP(E465,'Vic colour ref'!$A:$A,'Vic colour ref'!$D:$D,"")</f>
        <v>11</v>
      </c>
      <c r="O465">
        <f>_xlfn.XLOOKUP(F465,'Vic colour ref'!$A:$A,'Vic colour ref'!$D:$D,"")</f>
        <v>11</v>
      </c>
      <c r="P465">
        <f>_xlfn.XLOOKUP(G465,'Vic colour ref'!$A:$A,'Vic colour ref'!$D:$D,"")</f>
        <v>11</v>
      </c>
      <c r="Q465" t="str">
        <f>_xlfn.XLOOKUP(H465,'Vic colour ref'!$A:$A,'Vic colour ref'!$D:$D,"")</f>
        <v>00</v>
      </c>
      <c r="R465" t="str">
        <f>_xlfn.XLOOKUP(I465,'Vic colour ref'!$A:$A,'Vic colour ref'!$D:$D,"")</f>
        <v>01</v>
      </c>
      <c r="T465" t="str">
        <f t="shared" si="121"/>
        <v>0100111111110001</v>
      </c>
      <c r="V465" s="9" t="str">
        <f t="shared" si="137"/>
        <v>01001111</v>
      </c>
      <c r="W465" s="9" t="str">
        <f t="shared" si="138"/>
        <v>11110001</v>
      </c>
      <c r="X465" s="9" t="str">
        <f t="shared" si="139"/>
        <v>4F</v>
      </c>
      <c r="Y465" s="9" t="str">
        <f t="shared" si="140"/>
        <v>F1</v>
      </c>
    </row>
    <row r="466" spans="1:36" x14ac:dyDescent="0.3">
      <c r="B466">
        <v>1</v>
      </c>
      <c r="C466">
        <v>0</v>
      </c>
      <c r="D466">
        <v>3</v>
      </c>
      <c r="E466">
        <v>3</v>
      </c>
      <c r="F466">
        <v>3</v>
      </c>
      <c r="G466">
        <v>3</v>
      </c>
      <c r="H466">
        <v>0</v>
      </c>
      <c r="I466">
        <v>1</v>
      </c>
      <c r="K466" t="str">
        <f>_xlfn.XLOOKUP(B466,'Vic colour ref'!$A:$A,'Vic colour ref'!$D:$D,"")</f>
        <v>01</v>
      </c>
      <c r="L466" t="str">
        <f>_xlfn.XLOOKUP(C466,'Vic colour ref'!$A:$A,'Vic colour ref'!$D:$D,"")</f>
        <v>00</v>
      </c>
      <c r="M466">
        <f>_xlfn.XLOOKUP(D466,'Vic colour ref'!$A:$A,'Vic colour ref'!$D:$D,"")</f>
        <v>11</v>
      </c>
      <c r="N466">
        <f>_xlfn.XLOOKUP(E466,'Vic colour ref'!$A:$A,'Vic colour ref'!$D:$D,"")</f>
        <v>11</v>
      </c>
      <c r="O466">
        <f>_xlfn.XLOOKUP(F466,'Vic colour ref'!$A:$A,'Vic colour ref'!$D:$D,"")</f>
        <v>11</v>
      </c>
      <c r="P466">
        <f>_xlfn.XLOOKUP(G466,'Vic colour ref'!$A:$A,'Vic colour ref'!$D:$D,"")</f>
        <v>11</v>
      </c>
      <c r="Q466" t="str">
        <f>_xlfn.XLOOKUP(H466,'Vic colour ref'!$A:$A,'Vic colour ref'!$D:$D,"")</f>
        <v>00</v>
      </c>
      <c r="R466" t="str">
        <f>_xlfn.XLOOKUP(I466,'Vic colour ref'!$A:$A,'Vic colour ref'!$D:$D,"")</f>
        <v>01</v>
      </c>
      <c r="T466" t="str">
        <f t="shared" si="121"/>
        <v>0100111111110001</v>
      </c>
      <c r="V466" s="9" t="str">
        <f t="shared" si="137"/>
        <v>01001111</v>
      </c>
      <c r="W466" s="9" t="str">
        <f t="shared" si="138"/>
        <v>11110001</v>
      </c>
      <c r="X466" s="9" t="str">
        <f t="shared" si="139"/>
        <v>4F</v>
      </c>
      <c r="Y466" s="9" t="str">
        <f t="shared" si="140"/>
        <v>F1</v>
      </c>
    </row>
    <row r="467" spans="1:36" x14ac:dyDescent="0.3">
      <c r="B467">
        <v>1</v>
      </c>
      <c r="C467">
        <v>0</v>
      </c>
      <c r="D467">
        <v>3</v>
      </c>
      <c r="E467">
        <v>2</v>
      </c>
      <c r="F467">
        <v>2</v>
      </c>
      <c r="G467">
        <v>3</v>
      </c>
      <c r="H467">
        <v>0</v>
      </c>
      <c r="I467">
        <v>1</v>
      </c>
      <c r="K467" t="str">
        <f>_xlfn.XLOOKUP(B467,'Vic colour ref'!$A:$A,'Vic colour ref'!$D:$D,"")</f>
        <v>01</v>
      </c>
      <c r="L467" t="str">
        <f>_xlfn.XLOOKUP(C467,'Vic colour ref'!$A:$A,'Vic colour ref'!$D:$D,"")</f>
        <v>00</v>
      </c>
      <c r="M467">
        <f>_xlfn.XLOOKUP(D467,'Vic colour ref'!$A:$A,'Vic colour ref'!$D:$D,"")</f>
        <v>11</v>
      </c>
      <c r="N467">
        <f>_xlfn.XLOOKUP(E467,'Vic colour ref'!$A:$A,'Vic colour ref'!$D:$D,"")</f>
        <v>10</v>
      </c>
      <c r="O467">
        <f>_xlfn.XLOOKUP(F467,'Vic colour ref'!$A:$A,'Vic colour ref'!$D:$D,"")</f>
        <v>10</v>
      </c>
      <c r="P467">
        <f>_xlfn.XLOOKUP(G467,'Vic colour ref'!$A:$A,'Vic colour ref'!$D:$D,"")</f>
        <v>11</v>
      </c>
      <c r="Q467" t="str">
        <f>_xlfn.XLOOKUP(H467,'Vic colour ref'!$A:$A,'Vic colour ref'!$D:$D,"")</f>
        <v>00</v>
      </c>
      <c r="R467" t="str">
        <f>_xlfn.XLOOKUP(I467,'Vic colour ref'!$A:$A,'Vic colour ref'!$D:$D,"")</f>
        <v>01</v>
      </c>
      <c r="T467" t="str">
        <f t="shared" si="121"/>
        <v>0100111010110001</v>
      </c>
      <c r="V467" s="9" t="str">
        <f t="shared" si="137"/>
        <v>01001110</v>
      </c>
      <c r="W467" s="9" t="str">
        <f t="shared" si="138"/>
        <v>10110001</v>
      </c>
      <c r="X467" s="9" t="str">
        <f t="shared" si="139"/>
        <v>4E</v>
      </c>
      <c r="Y467" s="9" t="str">
        <f t="shared" si="140"/>
        <v>B1</v>
      </c>
    </row>
    <row r="468" spans="1:36" x14ac:dyDescent="0.3">
      <c r="B468">
        <v>1</v>
      </c>
      <c r="C468">
        <v>0</v>
      </c>
      <c r="D468">
        <v>3</v>
      </c>
      <c r="E468">
        <v>2</v>
      </c>
      <c r="F468">
        <v>2</v>
      </c>
      <c r="G468">
        <v>3</v>
      </c>
      <c r="H468">
        <v>0</v>
      </c>
      <c r="I468">
        <v>1</v>
      </c>
      <c r="K468" t="str">
        <f>_xlfn.XLOOKUP(B468,'Vic colour ref'!$A:$A,'Vic colour ref'!$D:$D,"")</f>
        <v>01</v>
      </c>
      <c r="L468" t="str">
        <f>_xlfn.XLOOKUP(C468,'Vic colour ref'!$A:$A,'Vic colour ref'!$D:$D,"")</f>
        <v>00</v>
      </c>
      <c r="M468">
        <f>_xlfn.XLOOKUP(D468,'Vic colour ref'!$A:$A,'Vic colour ref'!$D:$D,"")</f>
        <v>11</v>
      </c>
      <c r="N468">
        <f>_xlfn.XLOOKUP(E468,'Vic colour ref'!$A:$A,'Vic colour ref'!$D:$D,"")</f>
        <v>10</v>
      </c>
      <c r="O468">
        <f>_xlfn.XLOOKUP(F468,'Vic colour ref'!$A:$A,'Vic colour ref'!$D:$D,"")</f>
        <v>10</v>
      </c>
      <c r="P468">
        <f>_xlfn.XLOOKUP(G468,'Vic colour ref'!$A:$A,'Vic colour ref'!$D:$D,"")</f>
        <v>11</v>
      </c>
      <c r="Q468" t="str">
        <f>_xlfn.XLOOKUP(H468,'Vic colour ref'!$A:$A,'Vic colour ref'!$D:$D,"")</f>
        <v>00</v>
      </c>
      <c r="R468" t="str">
        <f>_xlfn.XLOOKUP(I468,'Vic colour ref'!$A:$A,'Vic colour ref'!$D:$D,"")</f>
        <v>01</v>
      </c>
      <c r="T468" t="str">
        <f t="shared" ref="T468:T531" si="142">_xlfn.CONCAT(K468:R468)</f>
        <v>0100111010110001</v>
      </c>
      <c r="V468" s="10" t="str">
        <f t="shared" si="137"/>
        <v>01001110</v>
      </c>
      <c r="W468" s="10" t="str">
        <f t="shared" si="138"/>
        <v>10110001</v>
      </c>
      <c r="X468" s="10" t="str">
        <f t="shared" si="139"/>
        <v>4E</v>
      </c>
      <c r="Y468" s="10" t="str">
        <f t="shared" si="140"/>
        <v>B1</v>
      </c>
    </row>
    <row r="469" spans="1:36" x14ac:dyDescent="0.3">
      <c r="B469">
        <v>1</v>
      </c>
      <c r="C469">
        <v>0</v>
      </c>
      <c r="D469">
        <v>3</v>
      </c>
      <c r="E469">
        <v>2</v>
      </c>
      <c r="F469">
        <v>2</v>
      </c>
      <c r="G469">
        <v>3</v>
      </c>
      <c r="H469">
        <v>0</v>
      </c>
      <c r="I469">
        <v>1</v>
      </c>
      <c r="K469" t="str">
        <f>_xlfn.XLOOKUP(B469,'Vic colour ref'!$A:$A,'Vic colour ref'!$D:$D,"")</f>
        <v>01</v>
      </c>
      <c r="L469" t="str">
        <f>_xlfn.XLOOKUP(C469,'Vic colour ref'!$A:$A,'Vic colour ref'!$D:$D,"")</f>
        <v>00</v>
      </c>
      <c r="M469">
        <f>_xlfn.XLOOKUP(D469,'Vic colour ref'!$A:$A,'Vic colour ref'!$D:$D,"")</f>
        <v>11</v>
      </c>
      <c r="N469">
        <f>_xlfn.XLOOKUP(E469,'Vic colour ref'!$A:$A,'Vic colour ref'!$D:$D,"")</f>
        <v>10</v>
      </c>
      <c r="O469">
        <f>_xlfn.XLOOKUP(F469,'Vic colour ref'!$A:$A,'Vic colour ref'!$D:$D,"")</f>
        <v>10</v>
      </c>
      <c r="P469">
        <f>_xlfn.XLOOKUP(G469,'Vic colour ref'!$A:$A,'Vic colour ref'!$D:$D,"")</f>
        <v>11</v>
      </c>
      <c r="Q469" t="str">
        <f>_xlfn.XLOOKUP(H469,'Vic colour ref'!$A:$A,'Vic colour ref'!$D:$D,"")</f>
        <v>00</v>
      </c>
      <c r="R469" t="str">
        <f>_xlfn.XLOOKUP(I469,'Vic colour ref'!$A:$A,'Vic colour ref'!$D:$D,"")</f>
        <v>01</v>
      </c>
      <c r="T469" t="str">
        <f t="shared" si="142"/>
        <v>0100111010110001</v>
      </c>
      <c r="V469" s="8" t="str">
        <f t="shared" si="137"/>
        <v>01001110</v>
      </c>
      <c r="W469" s="8" t="str">
        <f t="shared" si="138"/>
        <v>10110001</v>
      </c>
      <c r="X469" s="8" t="str">
        <f t="shared" si="139"/>
        <v>4E</v>
      </c>
      <c r="Y469" s="8" t="str">
        <f t="shared" si="140"/>
        <v>B1</v>
      </c>
    </row>
    <row r="470" spans="1:36" x14ac:dyDescent="0.3">
      <c r="B470">
        <v>1</v>
      </c>
      <c r="C470">
        <v>0</v>
      </c>
      <c r="D470">
        <v>3</v>
      </c>
      <c r="E470">
        <v>2</v>
      </c>
      <c r="F470">
        <v>2</v>
      </c>
      <c r="G470">
        <v>3</v>
      </c>
      <c r="H470">
        <v>0</v>
      </c>
      <c r="I470">
        <v>1</v>
      </c>
      <c r="K470" t="str">
        <f>_xlfn.XLOOKUP(B470,'Vic colour ref'!$A:$A,'Vic colour ref'!$D:$D,"")</f>
        <v>01</v>
      </c>
      <c r="L470" t="str">
        <f>_xlfn.XLOOKUP(C470,'Vic colour ref'!$A:$A,'Vic colour ref'!$D:$D,"")</f>
        <v>00</v>
      </c>
      <c r="M470">
        <f>_xlfn.XLOOKUP(D470,'Vic colour ref'!$A:$A,'Vic colour ref'!$D:$D,"")</f>
        <v>11</v>
      </c>
      <c r="N470">
        <f>_xlfn.XLOOKUP(E470,'Vic colour ref'!$A:$A,'Vic colour ref'!$D:$D,"")</f>
        <v>10</v>
      </c>
      <c r="O470">
        <f>_xlfn.XLOOKUP(F470,'Vic colour ref'!$A:$A,'Vic colour ref'!$D:$D,"")</f>
        <v>10</v>
      </c>
      <c r="P470">
        <f>_xlfn.XLOOKUP(G470,'Vic colour ref'!$A:$A,'Vic colour ref'!$D:$D,"")</f>
        <v>11</v>
      </c>
      <c r="Q470" t="str">
        <f>_xlfn.XLOOKUP(H470,'Vic colour ref'!$A:$A,'Vic colour ref'!$D:$D,"")</f>
        <v>00</v>
      </c>
      <c r="R470" t="str">
        <f>_xlfn.XLOOKUP(I470,'Vic colour ref'!$A:$A,'Vic colour ref'!$D:$D,"")</f>
        <v>01</v>
      </c>
      <c r="T470" t="str">
        <f t="shared" si="142"/>
        <v>0100111010110001</v>
      </c>
      <c r="V470" s="9" t="str">
        <f t="shared" si="137"/>
        <v>01001110</v>
      </c>
      <c r="W470" s="9" t="str">
        <f t="shared" si="138"/>
        <v>10110001</v>
      </c>
      <c r="X470" s="9" t="str">
        <f t="shared" si="139"/>
        <v>4E</v>
      </c>
      <c r="Y470" s="9" t="str">
        <f t="shared" si="140"/>
        <v>B1</v>
      </c>
    </row>
    <row r="471" spans="1:36" x14ac:dyDescent="0.3">
      <c r="B471">
        <v>1</v>
      </c>
      <c r="C471">
        <v>0</v>
      </c>
      <c r="D471">
        <v>3</v>
      </c>
      <c r="E471">
        <v>3</v>
      </c>
      <c r="F471">
        <v>3</v>
      </c>
      <c r="G471">
        <v>3</v>
      </c>
      <c r="H471">
        <v>0</v>
      </c>
      <c r="I471">
        <v>1</v>
      </c>
      <c r="K471" t="str">
        <f>_xlfn.XLOOKUP(B471,'Vic colour ref'!$A:$A,'Vic colour ref'!$D:$D,"")</f>
        <v>01</v>
      </c>
      <c r="L471" t="str">
        <f>_xlfn.XLOOKUP(C471,'Vic colour ref'!$A:$A,'Vic colour ref'!$D:$D,"")</f>
        <v>00</v>
      </c>
      <c r="M471">
        <f>_xlfn.XLOOKUP(D471,'Vic colour ref'!$A:$A,'Vic colour ref'!$D:$D,"")</f>
        <v>11</v>
      </c>
      <c r="N471">
        <f>_xlfn.XLOOKUP(E471,'Vic colour ref'!$A:$A,'Vic colour ref'!$D:$D,"")</f>
        <v>11</v>
      </c>
      <c r="O471">
        <f>_xlfn.XLOOKUP(F471,'Vic colour ref'!$A:$A,'Vic colour ref'!$D:$D,"")</f>
        <v>11</v>
      </c>
      <c r="P471">
        <f>_xlfn.XLOOKUP(G471,'Vic colour ref'!$A:$A,'Vic colour ref'!$D:$D,"")</f>
        <v>11</v>
      </c>
      <c r="Q471" t="str">
        <f>_xlfn.XLOOKUP(H471,'Vic colour ref'!$A:$A,'Vic colour ref'!$D:$D,"")</f>
        <v>00</v>
      </c>
      <c r="R471" t="str">
        <f>_xlfn.XLOOKUP(I471,'Vic colour ref'!$A:$A,'Vic colour ref'!$D:$D,"")</f>
        <v>01</v>
      </c>
      <c r="T471" t="str">
        <f t="shared" si="142"/>
        <v>0100111111110001</v>
      </c>
      <c r="V471" s="9" t="str">
        <f t="shared" si="137"/>
        <v>01001111</v>
      </c>
      <c r="W471" s="9" t="str">
        <f t="shared" si="138"/>
        <v>11110001</v>
      </c>
      <c r="X471" s="9" t="str">
        <f t="shared" si="139"/>
        <v>4F</v>
      </c>
      <c r="Y471" s="9" t="str">
        <f t="shared" si="140"/>
        <v>F1</v>
      </c>
    </row>
    <row r="472" spans="1:36" x14ac:dyDescent="0.3">
      <c r="B472">
        <v>1</v>
      </c>
      <c r="C472">
        <v>0</v>
      </c>
      <c r="D472">
        <v>3</v>
      </c>
      <c r="E472">
        <v>3</v>
      </c>
      <c r="F472">
        <v>3</v>
      </c>
      <c r="G472">
        <v>3</v>
      </c>
      <c r="H472">
        <v>0</v>
      </c>
      <c r="I472">
        <v>1</v>
      </c>
      <c r="K472" t="str">
        <f>_xlfn.XLOOKUP(B472,'Vic colour ref'!$A:$A,'Vic colour ref'!$D:$D,"")</f>
        <v>01</v>
      </c>
      <c r="L472" t="str">
        <f>_xlfn.XLOOKUP(C472,'Vic colour ref'!$A:$A,'Vic colour ref'!$D:$D,"")</f>
        <v>00</v>
      </c>
      <c r="M472">
        <f>_xlfn.XLOOKUP(D472,'Vic colour ref'!$A:$A,'Vic colour ref'!$D:$D,"")</f>
        <v>11</v>
      </c>
      <c r="N472">
        <f>_xlfn.XLOOKUP(E472,'Vic colour ref'!$A:$A,'Vic colour ref'!$D:$D,"")</f>
        <v>11</v>
      </c>
      <c r="O472">
        <f>_xlfn.XLOOKUP(F472,'Vic colour ref'!$A:$A,'Vic colour ref'!$D:$D,"")</f>
        <v>11</v>
      </c>
      <c r="P472">
        <f>_xlfn.XLOOKUP(G472,'Vic colour ref'!$A:$A,'Vic colour ref'!$D:$D,"")</f>
        <v>11</v>
      </c>
      <c r="Q472" t="str">
        <f>_xlfn.XLOOKUP(H472,'Vic colour ref'!$A:$A,'Vic colour ref'!$D:$D,"")</f>
        <v>00</v>
      </c>
      <c r="R472" t="str">
        <f>_xlfn.XLOOKUP(I472,'Vic colour ref'!$A:$A,'Vic colour ref'!$D:$D,"")</f>
        <v>01</v>
      </c>
      <c r="T472" t="str">
        <f t="shared" si="142"/>
        <v>0100111111110001</v>
      </c>
      <c r="V472" s="9" t="str">
        <f t="shared" si="137"/>
        <v>01001111</v>
      </c>
      <c r="W472" s="9" t="str">
        <f t="shared" si="138"/>
        <v>11110001</v>
      </c>
      <c r="X472" s="9" t="str">
        <f t="shared" si="139"/>
        <v>4F</v>
      </c>
      <c r="Y472" s="9" t="str">
        <f t="shared" si="140"/>
        <v>F1</v>
      </c>
    </row>
    <row r="473" spans="1:36" x14ac:dyDescent="0.3"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K473" t="str">
        <f>_xlfn.XLOOKUP(B473,'Vic colour ref'!$A:$A,'Vic colour ref'!$D:$D,"")</f>
        <v>01</v>
      </c>
      <c r="L473" t="str">
        <f>_xlfn.XLOOKUP(C473,'Vic colour ref'!$A:$A,'Vic colour ref'!$D:$D,"")</f>
        <v>00</v>
      </c>
      <c r="M473" t="str">
        <f>_xlfn.XLOOKUP(D473,'Vic colour ref'!$A:$A,'Vic colour ref'!$D:$D,"")</f>
        <v>00</v>
      </c>
      <c r="N473" t="str">
        <f>_xlfn.XLOOKUP(E473,'Vic colour ref'!$A:$A,'Vic colour ref'!$D:$D,"")</f>
        <v>00</v>
      </c>
      <c r="O473" t="str">
        <f>_xlfn.XLOOKUP(F473,'Vic colour ref'!$A:$A,'Vic colour ref'!$D:$D,"")</f>
        <v>00</v>
      </c>
      <c r="P473" t="str">
        <f>_xlfn.XLOOKUP(G473,'Vic colour ref'!$A:$A,'Vic colour ref'!$D:$D,"")</f>
        <v>00</v>
      </c>
      <c r="Q473" t="str">
        <f>_xlfn.XLOOKUP(H473,'Vic colour ref'!$A:$A,'Vic colour ref'!$D:$D,"")</f>
        <v>00</v>
      </c>
      <c r="R473" t="str">
        <f>_xlfn.XLOOKUP(I473,'Vic colour ref'!$A:$A,'Vic colour ref'!$D:$D,"")</f>
        <v>01</v>
      </c>
      <c r="T473" t="str">
        <f t="shared" si="142"/>
        <v>0100000000000001</v>
      </c>
      <c r="V473" s="9" t="str">
        <f t="shared" si="137"/>
        <v>01000000</v>
      </c>
      <c r="W473" s="9" t="str">
        <f t="shared" si="138"/>
        <v>00000001</v>
      </c>
      <c r="X473" s="9" t="str">
        <f t="shared" si="139"/>
        <v>40</v>
      </c>
      <c r="Y473" s="9" t="str">
        <f t="shared" si="140"/>
        <v>01</v>
      </c>
    </row>
    <row r="474" spans="1:36" x14ac:dyDescent="0.3"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K474" t="str">
        <f>_xlfn.XLOOKUP(B474,'Vic colour ref'!$A:$A,'Vic colour ref'!$D:$D,"")</f>
        <v>01</v>
      </c>
      <c r="L474" t="str">
        <f>_xlfn.XLOOKUP(C474,'Vic colour ref'!$A:$A,'Vic colour ref'!$D:$D,"")</f>
        <v>00</v>
      </c>
      <c r="M474" t="str">
        <f>_xlfn.XLOOKUP(D474,'Vic colour ref'!$A:$A,'Vic colour ref'!$D:$D,"")</f>
        <v>00</v>
      </c>
      <c r="N474" t="str">
        <f>_xlfn.XLOOKUP(E474,'Vic colour ref'!$A:$A,'Vic colour ref'!$D:$D,"")</f>
        <v>00</v>
      </c>
      <c r="O474" t="str">
        <f>_xlfn.XLOOKUP(F474,'Vic colour ref'!$A:$A,'Vic colour ref'!$D:$D,"")</f>
        <v>00</v>
      </c>
      <c r="P474" t="str">
        <f>_xlfn.XLOOKUP(G474,'Vic colour ref'!$A:$A,'Vic colour ref'!$D:$D,"")</f>
        <v>00</v>
      </c>
      <c r="Q474" t="str">
        <f>_xlfn.XLOOKUP(H474,'Vic colour ref'!$A:$A,'Vic colour ref'!$D:$D,"")</f>
        <v>00</v>
      </c>
      <c r="R474" t="str">
        <f>_xlfn.XLOOKUP(I474,'Vic colour ref'!$A:$A,'Vic colour ref'!$D:$D,"")</f>
        <v>01</v>
      </c>
      <c r="T474" t="str">
        <f t="shared" si="142"/>
        <v>0100000000000001</v>
      </c>
      <c r="V474" s="9" t="str">
        <f t="shared" si="137"/>
        <v>01000000</v>
      </c>
      <c r="W474" s="9" t="str">
        <f t="shared" si="138"/>
        <v>00000001</v>
      </c>
      <c r="X474" s="9" t="str">
        <f t="shared" si="139"/>
        <v>40</v>
      </c>
      <c r="Y474" s="9" t="str">
        <f t="shared" si="140"/>
        <v>01</v>
      </c>
    </row>
    <row r="475" spans="1:36" x14ac:dyDescent="0.3"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K475" t="str">
        <f>_xlfn.XLOOKUP(B475,'Vic colour ref'!$A:$A,'Vic colour ref'!$D:$D,"")</f>
        <v>01</v>
      </c>
      <c r="L475" t="str">
        <f>_xlfn.XLOOKUP(C475,'Vic colour ref'!$A:$A,'Vic colour ref'!$D:$D,"")</f>
        <v>01</v>
      </c>
      <c r="M475" t="str">
        <f>_xlfn.XLOOKUP(D475,'Vic colour ref'!$A:$A,'Vic colour ref'!$D:$D,"")</f>
        <v>01</v>
      </c>
      <c r="N475" t="str">
        <f>_xlfn.XLOOKUP(E475,'Vic colour ref'!$A:$A,'Vic colour ref'!$D:$D,"")</f>
        <v>01</v>
      </c>
      <c r="O475" t="str">
        <f>_xlfn.XLOOKUP(F475,'Vic colour ref'!$A:$A,'Vic colour ref'!$D:$D,"")</f>
        <v>01</v>
      </c>
      <c r="P475" t="str">
        <f>_xlfn.XLOOKUP(G475,'Vic colour ref'!$A:$A,'Vic colour ref'!$D:$D,"")</f>
        <v>01</v>
      </c>
      <c r="Q475" t="str">
        <f>_xlfn.XLOOKUP(H475,'Vic colour ref'!$A:$A,'Vic colour ref'!$D:$D,"")</f>
        <v>01</v>
      </c>
      <c r="R475" t="str">
        <f>_xlfn.XLOOKUP(I475,'Vic colour ref'!$A:$A,'Vic colour ref'!$D:$D,"")</f>
        <v>01</v>
      </c>
      <c r="T475" t="str">
        <f t="shared" si="142"/>
        <v>0101010101010101</v>
      </c>
      <c r="V475" s="9" t="str">
        <f t="shared" si="137"/>
        <v>01010101</v>
      </c>
      <c r="W475" s="9" t="str">
        <f t="shared" si="138"/>
        <v>01010101</v>
      </c>
      <c r="X475" s="9" t="str">
        <f t="shared" si="139"/>
        <v>55</v>
      </c>
      <c r="Y475" s="9" t="str">
        <f t="shared" si="140"/>
        <v>55</v>
      </c>
    </row>
    <row r="476" spans="1:36" x14ac:dyDescent="0.3"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K476" t="str">
        <f>_xlfn.XLOOKUP(B476,'Vic colour ref'!$A:$A,'Vic colour ref'!$D:$D,"")</f>
        <v>01</v>
      </c>
      <c r="L476" t="str">
        <f>_xlfn.XLOOKUP(C476,'Vic colour ref'!$A:$A,'Vic colour ref'!$D:$D,"")</f>
        <v>01</v>
      </c>
      <c r="M476" t="str">
        <f>_xlfn.XLOOKUP(D476,'Vic colour ref'!$A:$A,'Vic colour ref'!$D:$D,"")</f>
        <v>01</v>
      </c>
      <c r="N476" t="str">
        <f>_xlfn.XLOOKUP(E476,'Vic colour ref'!$A:$A,'Vic colour ref'!$D:$D,"")</f>
        <v>01</v>
      </c>
      <c r="O476" t="str">
        <f>_xlfn.XLOOKUP(F476,'Vic colour ref'!$A:$A,'Vic colour ref'!$D:$D,"")</f>
        <v>01</v>
      </c>
      <c r="P476" t="str">
        <f>_xlfn.XLOOKUP(G476,'Vic colour ref'!$A:$A,'Vic colour ref'!$D:$D,"")</f>
        <v>01</v>
      </c>
      <c r="Q476" t="str">
        <f>_xlfn.XLOOKUP(H476,'Vic colour ref'!$A:$A,'Vic colour ref'!$D:$D,"")</f>
        <v>01</v>
      </c>
      <c r="R476" t="str">
        <f>_xlfn.XLOOKUP(I476,'Vic colour ref'!$A:$A,'Vic colour ref'!$D:$D,"")</f>
        <v>01</v>
      </c>
      <c r="T476" t="str">
        <f t="shared" si="142"/>
        <v>0101010101010101</v>
      </c>
      <c r="V476" s="10" t="str">
        <f t="shared" si="137"/>
        <v>01010101</v>
      </c>
      <c r="W476" s="10" t="str">
        <f t="shared" si="138"/>
        <v>01010101</v>
      </c>
      <c r="X476" s="10" t="str">
        <f t="shared" si="139"/>
        <v>55</v>
      </c>
      <c r="Y476" s="10" t="str">
        <f t="shared" si="140"/>
        <v>55</v>
      </c>
    </row>
    <row r="477" spans="1:36" x14ac:dyDescent="0.3">
      <c r="A477" t="s">
        <v>529</v>
      </c>
      <c r="AJ477" t="str">
        <f>";"&amp;PROPER(A477)</f>
        <v>;Firefly 4</v>
      </c>
    </row>
    <row r="478" spans="1:36" x14ac:dyDescent="0.3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K478" t="str">
        <f>_xlfn.XLOOKUP(B478,'Vic colour ref'!$A:$A,'Vic colour ref'!$D:$D,"")</f>
        <v>00</v>
      </c>
      <c r="L478" t="str">
        <f>_xlfn.XLOOKUP(C478,'Vic colour ref'!$A:$A,'Vic colour ref'!$D:$D,"")</f>
        <v>00</v>
      </c>
      <c r="M478" t="str">
        <f>_xlfn.XLOOKUP(D478,'Vic colour ref'!$A:$A,'Vic colour ref'!$D:$D,"")</f>
        <v>00</v>
      </c>
      <c r="N478" t="str">
        <f>_xlfn.XLOOKUP(E478,'Vic colour ref'!$A:$A,'Vic colour ref'!$D:$D,"")</f>
        <v>00</v>
      </c>
      <c r="O478" t="str">
        <f>_xlfn.XLOOKUP(F478,'Vic colour ref'!$A:$A,'Vic colour ref'!$D:$D,"")</f>
        <v>00</v>
      </c>
      <c r="P478" t="str">
        <f>_xlfn.XLOOKUP(G478,'Vic colour ref'!$A:$A,'Vic colour ref'!$D:$D,"")</f>
        <v>00</v>
      </c>
      <c r="Q478" t="str">
        <f>_xlfn.XLOOKUP(H478,'Vic colour ref'!$A:$A,'Vic colour ref'!$D:$D,"")</f>
        <v>00</v>
      </c>
      <c r="R478" t="str">
        <f>_xlfn.XLOOKUP(I478,'Vic colour ref'!$A:$A,'Vic colour ref'!$D:$D,"")</f>
        <v>00</v>
      </c>
      <c r="T478" t="str">
        <f t="shared" si="142"/>
        <v>0000000000000000</v>
      </c>
      <c r="V478" s="8" t="str">
        <f>LEFT(T478,8)</f>
        <v>00000000</v>
      </c>
      <c r="W478" s="8" t="str">
        <f>RIGHT(T478,8)</f>
        <v>00000000</v>
      </c>
      <c r="X478" s="8" t="str">
        <f>BIN2HEX(V478,2)</f>
        <v>00</v>
      </c>
      <c r="Y478" s="8" t="str">
        <f>BIN2HEX(W478,2)</f>
        <v>00</v>
      </c>
      <c r="AA478" t="str" cm="1">
        <f t="array" ref="AA478:AH478">TRANSPOSE(X478:X485)</f>
        <v>00</v>
      </c>
      <c r="AB478" t="str">
        <v>00</v>
      </c>
      <c r="AC478" t="str">
        <v>3F</v>
      </c>
      <c r="AD478" t="str">
        <v>3F</v>
      </c>
      <c r="AE478" t="str">
        <v>3A</v>
      </c>
      <c r="AF478" t="str">
        <v>3A</v>
      </c>
      <c r="AG478" t="str">
        <v>39</v>
      </c>
      <c r="AH478" t="str">
        <v>39</v>
      </c>
      <c r="AJ478" t="str">
        <f>LOWER("!byte $"&amp;AA478&amp;", $"&amp;AB478&amp;", $"&amp;AC478&amp;", $"&amp;AD478&amp;", $"&amp;AE478&amp;", $"&amp;AF478&amp;", $"&amp;AG478&amp;", $"&amp;AH478)</f>
        <v>!byte $00, $00, $3f, $3f, $3a, $3a, $39, $39</v>
      </c>
    </row>
    <row r="479" spans="1:36" x14ac:dyDescent="0.3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K479" t="str">
        <f>_xlfn.XLOOKUP(B479,'Vic colour ref'!$A:$A,'Vic colour ref'!$D:$D,"")</f>
        <v>00</v>
      </c>
      <c r="L479" t="str">
        <f>_xlfn.XLOOKUP(C479,'Vic colour ref'!$A:$A,'Vic colour ref'!$D:$D,"")</f>
        <v>00</v>
      </c>
      <c r="M479" t="str">
        <f>_xlfn.XLOOKUP(D479,'Vic colour ref'!$A:$A,'Vic colour ref'!$D:$D,"")</f>
        <v>00</v>
      </c>
      <c r="N479" t="str">
        <f>_xlfn.XLOOKUP(E479,'Vic colour ref'!$A:$A,'Vic colour ref'!$D:$D,"")</f>
        <v>00</v>
      </c>
      <c r="O479" t="str">
        <f>_xlfn.XLOOKUP(F479,'Vic colour ref'!$A:$A,'Vic colour ref'!$D:$D,"")</f>
        <v>00</v>
      </c>
      <c r="P479" t="str">
        <f>_xlfn.XLOOKUP(G479,'Vic colour ref'!$A:$A,'Vic colour ref'!$D:$D,"")</f>
        <v>00</v>
      </c>
      <c r="Q479" t="str">
        <f>_xlfn.XLOOKUP(H479,'Vic colour ref'!$A:$A,'Vic colour ref'!$D:$D,"")</f>
        <v>00</v>
      </c>
      <c r="R479" t="str">
        <f>_xlfn.XLOOKUP(I479,'Vic colour ref'!$A:$A,'Vic colour ref'!$D:$D,"")</f>
        <v>00</v>
      </c>
      <c r="T479" t="str">
        <f t="shared" si="142"/>
        <v>0000000000000000</v>
      </c>
      <c r="V479" s="9" t="str">
        <f t="shared" ref="V479:V493" si="143">LEFT(T479,8)</f>
        <v>00000000</v>
      </c>
      <c r="W479" s="9" t="str">
        <f t="shared" ref="W479:W493" si="144">RIGHT(T479,8)</f>
        <v>00000000</v>
      </c>
      <c r="X479" s="9" t="str">
        <f t="shared" ref="X479:X493" si="145">BIN2HEX(V479,2)</f>
        <v>00</v>
      </c>
      <c r="Y479" s="9" t="str">
        <f t="shared" ref="Y479:Y493" si="146">BIN2HEX(W479,2)</f>
        <v>00</v>
      </c>
      <c r="AA479" t="str" cm="1">
        <f t="array" ref="AA479:AH479">TRANSPOSE(Y478:Y485)</f>
        <v>00</v>
      </c>
      <c r="AB479" t="str">
        <v>00</v>
      </c>
      <c r="AC479" t="str">
        <v>FC</v>
      </c>
      <c r="AD479" t="str">
        <v>FC</v>
      </c>
      <c r="AE479" t="str">
        <v>AC</v>
      </c>
      <c r="AF479" t="str">
        <v>AC</v>
      </c>
      <c r="AG479" t="str">
        <v>6C</v>
      </c>
      <c r="AH479" t="str">
        <v>6C</v>
      </c>
      <c r="AJ479" t="str">
        <f t="shared" ref="AJ479:AJ481" si="147">LOWER("!byte $"&amp;AA479&amp;", $"&amp;AB479&amp;", $"&amp;AC479&amp;", $"&amp;AD479&amp;", $"&amp;AE479&amp;", $"&amp;AF479&amp;", $"&amp;AG479&amp;", $"&amp;AH479)</f>
        <v>!byte $00, $00, $fc, $fc, $ac, $ac, $6c, $6c</v>
      </c>
    </row>
    <row r="480" spans="1:36" x14ac:dyDescent="0.3">
      <c r="B480">
        <v>0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0</v>
      </c>
      <c r="K480" t="str">
        <f>_xlfn.XLOOKUP(B480,'Vic colour ref'!$A:$A,'Vic colour ref'!$D:$D,"")</f>
        <v>00</v>
      </c>
      <c r="L480">
        <f>_xlfn.XLOOKUP(C480,'Vic colour ref'!$A:$A,'Vic colour ref'!$D:$D,"")</f>
        <v>11</v>
      </c>
      <c r="M480">
        <f>_xlfn.XLOOKUP(D480,'Vic colour ref'!$A:$A,'Vic colour ref'!$D:$D,"")</f>
        <v>11</v>
      </c>
      <c r="N480">
        <f>_xlfn.XLOOKUP(E480,'Vic colour ref'!$A:$A,'Vic colour ref'!$D:$D,"")</f>
        <v>11</v>
      </c>
      <c r="O480">
        <f>_xlfn.XLOOKUP(F480,'Vic colour ref'!$A:$A,'Vic colour ref'!$D:$D,"")</f>
        <v>11</v>
      </c>
      <c r="P480">
        <f>_xlfn.XLOOKUP(G480,'Vic colour ref'!$A:$A,'Vic colour ref'!$D:$D,"")</f>
        <v>11</v>
      </c>
      <c r="Q480">
        <f>_xlfn.XLOOKUP(H480,'Vic colour ref'!$A:$A,'Vic colour ref'!$D:$D,"")</f>
        <v>11</v>
      </c>
      <c r="R480" t="str">
        <f>_xlfn.XLOOKUP(I480,'Vic colour ref'!$A:$A,'Vic colour ref'!$D:$D,"")</f>
        <v>00</v>
      </c>
      <c r="T480" t="str">
        <f t="shared" si="142"/>
        <v>0011111111111100</v>
      </c>
      <c r="V480" s="9" t="str">
        <f t="shared" si="143"/>
        <v>00111111</v>
      </c>
      <c r="W480" s="9" t="str">
        <f t="shared" si="144"/>
        <v>11111100</v>
      </c>
      <c r="X480" s="9" t="str">
        <f t="shared" si="145"/>
        <v>3F</v>
      </c>
      <c r="Y480" s="9" t="str">
        <f t="shared" si="146"/>
        <v>FC</v>
      </c>
      <c r="AA480" t="str" cm="1">
        <f t="array" ref="AA480:AH480">TRANSPOSE(X486:X493)</f>
        <v>39</v>
      </c>
      <c r="AB480" t="str">
        <v>39</v>
      </c>
      <c r="AC480" t="str">
        <v>3A</v>
      </c>
      <c r="AD480" t="str">
        <v>3A</v>
      </c>
      <c r="AE480" t="str">
        <v>3F</v>
      </c>
      <c r="AF480" t="str">
        <v>3F</v>
      </c>
      <c r="AG480" t="str">
        <v>00</v>
      </c>
      <c r="AH480" t="str">
        <v>00</v>
      </c>
      <c r="AJ480" t="str">
        <f t="shared" si="147"/>
        <v>!byte $39, $39, $3a, $3a, $3f, $3f, $00, $00</v>
      </c>
    </row>
    <row r="481" spans="1:36" x14ac:dyDescent="0.3">
      <c r="B481">
        <v>0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0</v>
      </c>
      <c r="K481" t="str">
        <f>_xlfn.XLOOKUP(B481,'Vic colour ref'!$A:$A,'Vic colour ref'!$D:$D,"")</f>
        <v>00</v>
      </c>
      <c r="L481">
        <f>_xlfn.XLOOKUP(C481,'Vic colour ref'!$A:$A,'Vic colour ref'!$D:$D,"")</f>
        <v>11</v>
      </c>
      <c r="M481">
        <f>_xlfn.XLOOKUP(D481,'Vic colour ref'!$A:$A,'Vic colour ref'!$D:$D,"")</f>
        <v>11</v>
      </c>
      <c r="N481">
        <f>_xlfn.XLOOKUP(E481,'Vic colour ref'!$A:$A,'Vic colour ref'!$D:$D,"")</f>
        <v>11</v>
      </c>
      <c r="O481">
        <f>_xlfn.XLOOKUP(F481,'Vic colour ref'!$A:$A,'Vic colour ref'!$D:$D,"")</f>
        <v>11</v>
      </c>
      <c r="P481">
        <f>_xlfn.XLOOKUP(G481,'Vic colour ref'!$A:$A,'Vic colour ref'!$D:$D,"")</f>
        <v>11</v>
      </c>
      <c r="Q481">
        <f>_xlfn.XLOOKUP(H481,'Vic colour ref'!$A:$A,'Vic colour ref'!$D:$D,"")</f>
        <v>11</v>
      </c>
      <c r="R481" t="str">
        <f>_xlfn.XLOOKUP(I481,'Vic colour ref'!$A:$A,'Vic colour ref'!$D:$D,"")</f>
        <v>00</v>
      </c>
      <c r="T481" t="str">
        <f t="shared" si="142"/>
        <v>0011111111111100</v>
      </c>
      <c r="V481" s="9" t="str">
        <f t="shared" si="143"/>
        <v>00111111</v>
      </c>
      <c r="W481" s="9" t="str">
        <f t="shared" si="144"/>
        <v>11111100</v>
      </c>
      <c r="X481" s="9" t="str">
        <f t="shared" si="145"/>
        <v>3F</v>
      </c>
      <c r="Y481" s="9" t="str">
        <f t="shared" si="146"/>
        <v>FC</v>
      </c>
      <c r="AA481" t="str" cm="1">
        <f t="array" ref="AA481:AH481">TRANSPOSE(Y486:Y493)</f>
        <v>6C</v>
      </c>
      <c r="AB481" t="str">
        <v>6C</v>
      </c>
      <c r="AC481" t="str">
        <v>AC</v>
      </c>
      <c r="AD481" t="str">
        <v>AC</v>
      </c>
      <c r="AE481" t="str">
        <v>FC</v>
      </c>
      <c r="AF481" t="str">
        <v>FC</v>
      </c>
      <c r="AG481" t="str">
        <v>00</v>
      </c>
      <c r="AH481" t="str">
        <v>00</v>
      </c>
      <c r="AJ481" t="str">
        <f t="shared" si="147"/>
        <v>!byte $6c, $6c, $ac, $ac, $fc, $fc, $00, $00</v>
      </c>
    </row>
    <row r="482" spans="1:36" x14ac:dyDescent="0.3">
      <c r="B482">
        <v>0</v>
      </c>
      <c r="C482">
        <v>3</v>
      </c>
      <c r="D482">
        <v>2</v>
      </c>
      <c r="E482">
        <v>2</v>
      </c>
      <c r="F482">
        <v>2</v>
      </c>
      <c r="G482">
        <v>2</v>
      </c>
      <c r="H482">
        <v>3</v>
      </c>
      <c r="I482">
        <v>0</v>
      </c>
      <c r="K482" t="str">
        <f>_xlfn.XLOOKUP(B482,'Vic colour ref'!$A:$A,'Vic colour ref'!$D:$D,"")</f>
        <v>00</v>
      </c>
      <c r="L482">
        <f>_xlfn.XLOOKUP(C482,'Vic colour ref'!$A:$A,'Vic colour ref'!$D:$D,"")</f>
        <v>11</v>
      </c>
      <c r="M482">
        <f>_xlfn.XLOOKUP(D482,'Vic colour ref'!$A:$A,'Vic colour ref'!$D:$D,"")</f>
        <v>10</v>
      </c>
      <c r="N482">
        <f>_xlfn.XLOOKUP(E482,'Vic colour ref'!$A:$A,'Vic colour ref'!$D:$D,"")</f>
        <v>10</v>
      </c>
      <c r="O482">
        <f>_xlfn.XLOOKUP(F482,'Vic colour ref'!$A:$A,'Vic colour ref'!$D:$D,"")</f>
        <v>10</v>
      </c>
      <c r="P482">
        <f>_xlfn.XLOOKUP(G482,'Vic colour ref'!$A:$A,'Vic colour ref'!$D:$D,"")</f>
        <v>10</v>
      </c>
      <c r="Q482">
        <f>_xlfn.XLOOKUP(H482,'Vic colour ref'!$A:$A,'Vic colour ref'!$D:$D,"")</f>
        <v>11</v>
      </c>
      <c r="R482" t="str">
        <f>_xlfn.XLOOKUP(I482,'Vic colour ref'!$A:$A,'Vic colour ref'!$D:$D,"")</f>
        <v>00</v>
      </c>
      <c r="T482" t="str">
        <f t="shared" si="142"/>
        <v>0011101010101100</v>
      </c>
      <c r="V482" s="9" t="str">
        <f t="shared" si="143"/>
        <v>00111010</v>
      </c>
      <c r="W482" s="9" t="str">
        <f t="shared" si="144"/>
        <v>10101100</v>
      </c>
      <c r="X482" s="9" t="str">
        <f t="shared" si="145"/>
        <v>3A</v>
      </c>
      <c r="Y482" s="9" t="str">
        <f t="shared" si="146"/>
        <v>AC</v>
      </c>
    </row>
    <row r="483" spans="1:36" x14ac:dyDescent="0.3">
      <c r="B483">
        <v>0</v>
      </c>
      <c r="C483">
        <v>3</v>
      </c>
      <c r="D483">
        <v>2</v>
      </c>
      <c r="E483">
        <v>2</v>
      </c>
      <c r="F483">
        <v>2</v>
      </c>
      <c r="G483">
        <v>2</v>
      </c>
      <c r="H483">
        <v>3</v>
      </c>
      <c r="I483">
        <v>0</v>
      </c>
      <c r="K483" t="str">
        <f>_xlfn.XLOOKUP(B483,'Vic colour ref'!$A:$A,'Vic colour ref'!$D:$D,"")</f>
        <v>00</v>
      </c>
      <c r="L483">
        <f>_xlfn.XLOOKUP(C483,'Vic colour ref'!$A:$A,'Vic colour ref'!$D:$D,"")</f>
        <v>11</v>
      </c>
      <c r="M483">
        <f>_xlfn.XLOOKUP(D483,'Vic colour ref'!$A:$A,'Vic colour ref'!$D:$D,"")</f>
        <v>10</v>
      </c>
      <c r="N483">
        <f>_xlfn.XLOOKUP(E483,'Vic colour ref'!$A:$A,'Vic colour ref'!$D:$D,"")</f>
        <v>10</v>
      </c>
      <c r="O483">
        <f>_xlfn.XLOOKUP(F483,'Vic colour ref'!$A:$A,'Vic colour ref'!$D:$D,"")</f>
        <v>10</v>
      </c>
      <c r="P483">
        <f>_xlfn.XLOOKUP(G483,'Vic colour ref'!$A:$A,'Vic colour ref'!$D:$D,"")</f>
        <v>10</v>
      </c>
      <c r="Q483">
        <f>_xlfn.XLOOKUP(H483,'Vic colour ref'!$A:$A,'Vic colour ref'!$D:$D,"")</f>
        <v>11</v>
      </c>
      <c r="R483" t="str">
        <f>_xlfn.XLOOKUP(I483,'Vic colour ref'!$A:$A,'Vic colour ref'!$D:$D,"")</f>
        <v>00</v>
      </c>
      <c r="T483" t="str">
        <f t="shared" si="142"/>
        <v>0011101010101100</v>
      </c>
      <c r="V483" s="9" t="str">
        <f t="shared" si="143"/>
        <v>00111010</v>
      </c>
      <c r="W483" s="9" t="str">
        <f t="shared" si="144"/>
        <v>10101100</v>
      </c>
      <c r="X483" s="9" t="str">
        <f t="shared" si="145"/>
        <v>3A</v>
      </c>
      <c r="Y483" s="9" t="str">
        <f t="shared" si="146"/>
        <v>AC</v>
      </c>
    </row>
    <row r="484" spans="1:36" x14ac:dyDescent="0.3">
      <c r="B484">
        <v>0</v>
      </c>
      <c r="C484">
        <v>3</v>
      </c>
      <c r="D484">
        <v>2</v>
      </c>
      <c r="E484">
        <v>1</v>
      </c>
      <c r="F484">
        <v>1</v>
      </c>
      <c r="G484">
        <v>2</v>
      </c>
      <c r="H484">
        <v>3</v>
      </c>
      <c r="I484">
        <v>0</v>
      </c>
      <c r="K484" t="str">
        <f>_xlfn.XLOOKUP(B484,'Vic colour ref'!$A:$A,'Vic colour ref'!$D:$D,"")</f>
        <v>00</v>
      </c>
      <c r="L484">
        <f>_xlfn.XLOOKUP(C484,'Vic colour ref'!$A:$A,'Vic colour ref'!$D:$D,"")</f>
        <v>11</v>
      </c>
      <c r="M484">
        <f>_xlfn.XLOOKUP(D484,'Vic colour ref'!$A:$A,'Vic colour ref'!$D:$D,"")</f>
        <v>10</v>
      </c>
      <c r="N484" t="str">
        <f>_xlfn.XLOOKUP(E484,'Vic colour ref'!$A:$A,'Vic colour ref'!$D:$D,"")</f>
        <v>01</v>
      </c>
      <c r="O484" t="str">
        <f>_xlfn.XLOOKUP(F484,'Vic colour ref'!$A:$A,'Vic colour ref'!$D:$D,"")</f>
        <v>01</v>
      </c>
      <c r="P484">
        <f>_xlfn.XLOOKUP(G484,'Vic colour ref'!$A:$A,'Vic colour ref'!$D:$D,"")</f>
        <v>10</v>
      </c>
      <c r="Q484">
        <f>_xlfn.XLOOKUP(H484,'Vic colour ref'!$A:$A,'Vic colour ref'!$D:$D,"")</f>
        <v>11</v>
      </c>
      <c r="R484" t="str">
        <f>_xlfn.XLOOKUP(I484,'Vic colour ref'!$A:$A,'Vic colour ref'!$D:$D,"")</f>
        <v>00</v>
      </c>
      <c r="T484" t="str">
        <f t="shared" si="142"/>
        <v>0011100101101100</v>
      </c>
      <c r="V484" s="9" t="str">
        <f t="shared" si="143"/>
        <v>00111001</v>
      </c>
      <c r="W484" s="9" t="str">
        <f t="shared" si="144"/>
        <v>01101100</v>
      </c>
      <c r="X484" s="9" t="str">
        <f t="shared" si="145"/>
        <v>39</v>
      </c>
      <c r="Y484" s="9" t="str">
        <f t="shared" si="146"/>
        <v>6C</v>
      </c>
    </row>
    <row r="485" spans="1:36" x14ac:dyDescent="0.3">
      <c r="B485">
        <v>0</v>
      </c>
      <c r="C485">
        <v>3</v>
      </c>
      <c r="D485">
        <v>2</v>
      </c>
      <c r="E485">
        <v>1</v>
      </c>
      <c r="F485">
        <v>1</v>
      </c>
      <c r="G485">
        <v>2</v>
      </c>
      <c r="H485">
        <v>3</v>
      </c>
      <c r="I485">
        <v>0</v>
      </c>
      <c r="K485" t="str">
        <f>_xlfn.XLOOKUP(B485,'Vic colour ref'!$A:$A,'Vic colour ref'!$D:$D,"")</f>
        <v>00</v>
      </c>
      <c r="L485">
        <f>_xlfn.XLOOKUP(C485,'Vic colour ref'!$A:$A,'Vic colour ref'!$D:$D,"")</f>
        <v>11</v>
      </c>
      <c r="M485">
        <f>_xlfn.XLOOKUP(D485,'Vic colour ref'!$A:$A,'Vic colour ref'!$D:$D,"")</f>
        <v>10</v>
      </c>
      <c r="N485" t="str">
        <f>_xlfn.XLOOKUP(E485,'Vic colour ref'!$A:$A,'Vic colour ref'!$D:$D,"")</f>
        <v>01</v>
      </c>
      <c r="O485" t="str">
        <f>_xlfn.XLOOKUP(F485,'Vic colour ref'!$A:$A,'Vic colour ref'!$D:$D,"")</f>
        <v>01</v>
      </c>
      <c r="P485">
        <f>_xlfn.XLOOKUP(G485,'Vic colour ref'!$A:$A,'Vic colour ref'!$D:$D,"")</f>
        <v>10</v>
      </c>
      <c r="Q485">
        <f>_xlfn.XLOOKUP(H485,'Vic colour ref'!$A:$A,'Vic colour ref'!$D:$D,"")</f>
        <v>11</v>
      </c>
      <c r="R485" t="str">
        <f>_xlfn.XLOOKUP(I485,'Vic colour ref'!$A:$A,'Vic colour ref'!$D:$D,"")</f>
        <v>00</v>
      </c>
      <c r="T485" t="str">
        <f t="shared" si="142"/>
        <v>0011100101101100</v>
      </c>
      <c r="V485" s="10" t="str">
        <f t="shared" si="143"/>
        <v>00111001</v>
      </c>
      <c r="W485" s="10" t="str">
        <f t="shared" si="144"/>
        <v>01101100</v>
      </c>
      <c r="X485" s="10" t="str">
        <f t="shared" si="145"/>
        <v>39</v>
      </c>
      <c r="Y485" s="10" t="str">
        <f t="shared" si="146"/>
        <v>6C</v>
      </c>
    </row>
    <row r="486" spans="1:36" x14ac:dyDescent="0.3">
      <c r="B486">
        <v>0</v>
      </c>
      <c r="C486">
        <v>3</v>
      </c>
      <c r="D486">
        <v>2</v>
      </c>
      <c r="E486">
        <v>1</v>
      </c>
      <c r="F486">
        <v>1</v>
      </c>
      <c r="G486">
        <v>2</v>
      </c>
      <c r="H486">
        <v>3</v>
      </c>
      <c r="I486">
        <v>0</v>
      </c>
      <c r="K486" t="str">
        <f>_xlfn.XLOOKUP(B486,'Vic colour ref'!$A:$A,'Vic colour ref'!$D:$D,"")</f>
        <v>00</v>
      </c>
      <c r="L486">
        <f>_xlfn.XLOOKUP(C486,'Vic colour ref'!$A:$A,'Vic colour ref'!$D:$D,"")</f>
        <v>11</v>
      </c>
      <c r="M486">
        <f>_xlfn.XLOOKUP(D486,'Vic colour ref'!$A:$A,'Vic colour ref'!$D:$D,"")</f>
        <v>10</v>
      </c>
      <c r="N486" t="str">
        <f>_xlfn.XLOOKUP(E486,'Vic colour ref'!$A:$A,'Vic colour ref'!$D:$D,"")</f>
        <v>01</v>
      </c>
      <c r="O486" t="str">
        <f>_xlfn.XLOOKUP(F486,'Vic colour ref'!$A:$A,'Vic colour ref'!$D:$D,"")</f>
        <v>01</v>
      </c>
      <c r="P486">
        <f>_xlfn.XLOOKUP(G486,'Vic colour ref'!$A:$A,'Vic colour ref'!$D:$D,"")</f>
        <v>10</v>
      </c>
      <c r="Q486">
        <f>_xlfn.XLOOKUP(H486,'Vic colour ref'!$A:$A,'Vic colour ref'!$D:$D,"")</f>
        <v>11</v>
      </c>
      <c r="R486" t="str">
        <f>_xlfn.XLOOKUP(I486,'Vic colour ref'!$A:$A,'Vic colour ref'!$D:$D,"")</f>
        <v>00</v>
      </c>
      <c r="T486" t="str">
        <f t="shared" si="142"/>
        <v>0011100101101100</v>
      </c>
      <c r="V486" s="8" t="str">
        <f t="shared" si="143"/>
        <v>00111001</v>
      </c>
      <c r="W486" s="8" t="str">
        <f t="shared" si="144"/>
        <v>01101100</v>
      </c>
      <c r="X486" s="8" t="str">
        <f t="shared" si="145"/>
        <v>39</v>
      </c>
      <c r="Y486" s="8" t="str">
        <f t="shared" si="146"/>
        <v>6C</v>
      </c>
    </row>
    <row r="487" spans="1:36" x14ac:dyDescent="0.3">
      <c r="B487">
        <v>0</v>
      </c>
      <c r="C487">
        <v>3</v>
      </c>
      <c r="D487">
        <v>2</v>
      </c>
      <c r="E487">
        <v>1</v>
      </c>
      <c r="F487">
        <v>1</v>
      </c>
      <c r="G487">
        <v>2</v>
      </c>
      <c r="H487">
        <v>3</v>
      </c>
      <c r="I487">
        <v>0</v>
      </c>
      <c r="K487" t="str">
        <f>_xlfn.XLOOKUP(B487,'Vic colour ref'!$A:$A,'Vic colour ref'!$D:$D,"")</f>
        <v>00</v>
      </c>
      <c r="L487">
        <f>_xlfn.XLOOKUP(C487,'Vic colour ref'!$A:$A,'Vic colour ref'!$D:$D,"")</f>
        <v>11</v>
      </c>
      <c r="M487">
        <f>_xlfn.XLOOKUP(D487,'Vic colour ref'!$A:$A,'Vic colour ref'!$D:$D,"")</f>
        <v>10</v>
      </c>
      <c r="N487" t="str">
        <f>_xlfn.XLOOKUP(E487,'Vic colour ref'!$A:$A,'Vic colour ref'!$D:$D,"")</f>
        <v>01</v>
      </c>
      <c r="O487" t="str">
        <f>_xlfn.XLOOKUP(F487,'Vic colour ref'!$A:$A,'Vic colour ref'!$D:$D,"")</f>
        <v>01</v>
      </c>
      <c r="P487">
        <f>_xlfn.XLOOKUP(G487,'Vic colour ref'!$A:$A,'Vic colour ref'!$D:$D,"")</f>
        <v>10</v>
      </c>
      <c r="Q487">
        <f>_xlfn.XLOOKUP(H487,'Vic colour ref'!$A:$A,'Vic colour ref'!$D:$D,"")</f>
        <v>11</v>
      </c>
      <c r="R487" t="str">
        <f>_xlfn.XLOOKUP(I487,'Vic colour ref'!$A:$A,'Vic colour ref'!$D:$D,"")</f>
        <v>00</v>
      </c>
      <c r="T487" t="str">
        <f t="shared" si="142"/>
        <v>0011100101101100</v>
      </c>
      <c r="V487" s="9" t="str">
        <f t="shared" si="143"/>
        <v>00111001</v>
      </c>
      <c r="W487" s="9" t="str">
        <f t="shared" si="144"/>
        <v>01101100</v>
      </c>
      <c r="X487" s="9" t="str">
        <f t="shared" si="145"/>
        <v>39</v>
      </c>
      <c r="Y487" s="9" t="str">
        <f t="shared" si="146"/>
        <v>6C</v>
      </c>
    </row>
    <row r="488" spans="1:36" x14ac:dyDescent="0.3">
      <c r="B488">
        <v>0</v>
      </c>
      <c r="C488">
        <v>3</v>
      </c>
      <c r="D488">
        <v>2</v>
      </c>
      <c r="E488">
        <v>2</v>
      </c>
      <c r="F488">
        <v>2</v>
      </c>
      <c r="G488">
        <v>2</v>
      </c>
      <c r="H488">
        <v>3</v>
      </c>
      <c r="I488">
        <v>0</v>
      </c>
      <c r="K488" t="str">
        <f>_xlfn.XLOOKUP(B488,'Vic colour ref'!$A:$A,'Vic colour ref'!$D:$D,"")</f>
        <v>00</v>
      </c>
      <c r="L488">
        <f>_xlfn.XLOOKUP(C488,'Vic colour ref'!$A:$A,'Vic colour ref'!$D:$D,"")</f>
        <v>11</v>
      </c>
      <c r="M488">
        <f>_xlfn.XLOOKUP(D488,'Vic colour ref'!$A:$A,'Vic colour ref'!$D:$D,"")</f>
        <v>10</v>
      </c>
      <c r="N488">
        <f>_xlfn.XLOOKUP(E488,'Vic colour ref'!$A:$A,'Vic colour ref'!$D:$D,"")</f>
        <v>10</v>
      </c>
      <c r="O488">
        <f>_xlfn.XLOOKUP(F488,'Vic colour ref'!$A:$A,'Vic colour ref'!$D:$D,"")</f>
        <v>10</v>
      </c>
      <c r="P488">
        <f>_xlfn.XLOOKUP(G488,'Vic colour ref'!$A:$A,'Vic colour ref'!$D:$D,"")</f>
        <v>10</v>
      </c>
      <c r="Q488">
        <f>_xlfn.XLOOKUP(H488,'Vic colour ref'!$A:$A,'Vic colour ref'!$D:$D,"")</f>
        <v>11</v>
      </c>
      <c r="R488" t="str">
        <f>_xlfn.XLOOKUP(I488,'Vic colour ref'!$A:$A,'Vic colour ref'!$D:$D,"")</f>
        <v>00</v>
      </c>
      <c r="T488" t="str">
        <f t="shared" si="142"/>
        <v>0011101010101100</v>
      </c>
      <c r="V488" s="9" t="str">
        <f t="shared" si="143"/>
        <v>00111010</v>
      </c>
      <c r="W488" s="9" t="str">
        <f t="shared" si="144"/>
        <v>10101100</v>
      </c>
      <c r="X488" s="9" t="str">
        <f t="shared" si="145"/>
        <v>3A</v>
      </c>
      <c r="Y488" s="9" t="str">
        <f t="shared" si="146"/>
        <v>AC</v>
      </c>
    </row>
    <row r="489" spans="1:36" x14ac:dyDescent="0.3">
      <c r="B489">
        <v>0</v>
      </c>
      <c r="C489">
        <v>3</v>
      </c>
      <c r="D489">
        <v>2</v>
      </c>
      <c r="E489">
        <v>2</v>
      </c>
      <c r="F489">
        <v>2</v>
      </c>
      <c r="G489">
        <v>2</v>
      </c>
      <c r="H489">
        <v>3</v>
      </c>
      <c r="I489">
        <v>0</v>
      </c>
      <c r="K489" t="str">
        <f>_xlfn.XLOOKUP(B489,'Vic colour ref'!$A:$A,'Vic colour ref'!$D:$D,"")</f>
        <v>00</v>
      </c>
      <c r="L489">
        <f>_xlfn.XLOOKUP(C489,'Vic colour ref'!$A:$A,'Vic colour ref'!$D:$D,"")</f>
        <v>11</v>
      </c>
      <c r="M489">
        <f>_xlfn.XLOOKUP(D489,'Vic colour ref'!$A:$A,'Vic colour ref'!$D:$D,"")</f>
        <v>10</v>
      </c>
      <c r="N489">
        <f>_xlfn.XLOOKUP(E489,'Vic colour ref'!$A:$A,'Vic colour ref'!$D:$D,"")</f>
        <v>10</v>
      </c>
      <c r="O489">
        <f>_xlfn.XLOOKUP(F489,'Vic colour ref'!$A:$A,'Vic colour ref'!$D:$D,"")</f>
        <v>10</v>
      </c>
      <c r="P489">
        <f>_xlfn.XLOOKUP(G489,'Vic colour ref'!$A:$A,'Vic colour ref'!$D:$D,"")</f>
        <v>10</v>
      </c>
      <c r="Q489">
        <f>_xlfn.XLOOKUP(H489,'Vic colour ref'!$A:$A,'Vic colour ref'!$D:$D,"")</f>
        <v>11</v>
      </c>
      <c r="R489" t="str">
        <f>_xlfn.XLOOKUP(I489,'Vic colour ref'!$A:$A,'Vic colour ref'!$D:$D,"")</f>
        <v>00</v>
      </c>
      <c r="T489" t="str">
        <f t="shared" si="142"/>
        <v>0011101010101100</v>
      </c>
      <c r="V489" s="9" t="str">
        <f t="shared" si="143"/>
        <v>00111010</v>
      </c>
      <c r="W489" s="9" t="str">
        <f t="shared" si="144"/>
        <v>10101100</v>
      </c>
      <c r="X489" s="9" t="str">
        <f t="shared" si="145"/>
        <v>3A</v>
      </c>
      <c r="Y489" s="9" t="str">
        <f t="shared" si="146"/>
        <v>AC</v>
      </c>
    </row>
    <row r="490" spans="1:36" x14ac:dyDescent="0.3">
      <c r="B490">
        <v>0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0</v>
      </c>
      <c r="K490" t="str">
        <f>_xlfn.XLOOKUP(B490,'Vic colour ref'!$A:$A,'Vic colour ref'!$D:$D,"")</f>
        <v>00</v>
      </c>
      <c r="L490">
        <f>_xlfn.XLOOKUP(C490,'Vic colour ref'!$A:$A,'Vic colour ref'!$D:$D,"")</f>
        <v>11</v>
      </c>
      <c r="M490">
        <f>_xlfn.XLOOKUP(D490,'Vic colour ref'!$A:$A,'Vic colour ref'!$D:$D,"")</f>
        <v>11</v>
      </c>
      <c r="N490">
        <f>_xlfn.XLOOKUP(E490,'Vic colour ref'!$A:$A,'Vic colour ref'!$D:$D,"")</f>
        <v>11</v>
      </c>
      <c r="O490">
        <f>_xlfn.XLOOKUP(F490,'Vic colour ref'!$A:$A,'Vic colour ref'!$D:$D,"")</f>
        <v>11</v>
      </c>
      <c r="P490">
        <f>_xlfn.XLOOKUP(G490,'Vic colour ref'!$A:$A,'Vic colour ref'!$D:$D,"")</f>
        <v>11</v>
      </c>
      <c r="Q490">
        <f>_xlfn.XLOOKUP(H490,'Vic colour ref'!$A:$A,'Vic colour ref'!$D:$D,"")</f>
        <v>11</v>
      </c>
      <c r="R490" t="str">
        <f>_xlfn.XLOOKUP(I490,'Vic colour ref'!$A:$A,'Vic colour ref'!$D:$D,"")</f>
        <v>00</v>
      </c>
      <c r="T490" t="str">
        <f t="shared" si="142"/>
        <v>0011111111111100</v>
      </c>
      <c r="V490" s="9" t="str">
        <f t="shared" si="143"/>
        <v>00111111</v>
      </c>
      <c r="W490" s="9" t="str">
        <f t="shared" si="144"/>
        <v>11111100</v>
      </c>
      <c r="X490" s="9" t="str">
        <f t="shared" si="145"/>
        <v>3F</v>
      </c>
      <c r="Y490" s="9" t="str">
        <f t="shared" si="146"/>
        <v>FC</v>
      </c>
    </row>
    <row r="491" spans="1:36" x14ac:dyDescent="0.3">
      <c r="B491">
        <v>0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0</v>
      </c>
      <c r="K491" t="str">
        <f>_xlfn.XLOOKUP(B491,'Vic colour ref'!$A:$A,'Vic colour ref'!$D:$D,"")</f>
        <v>00</v>
      </c>
      <c r="L491">
        <f>_xlfn.XLOOKUP(C491,'Vic colour ref'!$A:$A,'Vic colour ref'!$D:$D,"")</f>
        <v>11</v>
      </c>
      <c r="M491">
        <f>_xlfn.XLOOKUP(D491,'Vic colour ref'!$A:$A,'Vic colour ref'!$D:$D,"")</f>
        <v>11</v>
      </c>
      <c r="N491">
        <f>_xlfn.XLOOKUP(E491,'Vic colour ref'!$A:$A,'Vic colour ref'!$D:$D,"")</f>
        <v>11</v>
      </c>
      <c r="O491">
        <f>_xlfn.XLOOKUP(F491,'Vic colour ref'!$A:$A,'Vic colour ref'!$D:$D,"")</f>
        <v>11</v>
      </c>
      <c r="P491">
        <f>_xlfn.XLOOKUP(G491,'Vic colour ref'!$A:$A,'Vic colour ref'!$D:$D,"")</f>
        <v>11</v>
      </c>
      <c r="Q491">
        <f>_xlfn.XLOOKUP(H491,'Vic colour ref'!$A:$A,'Vic colour ref'!$D:$D,"")</f>
        <v>11</v>
      </c>
      <c r="R491" t="str">
        <f>_xlfn.XLOOKUP(I491,'Vic colour ref'!$A:$A,'Vic colour ref'!$D:$D,"")</f>
        <v>00</v>
      </c>
      <c r="T491" t="str">
        <f t="shared" si="142"/>
        <v>0011111111111100</v>
      </c>
      <c r="V491" s="9" t="str">
        <f t="shared" si="143"/>
        <v>00111111</v>
      </c>
      <c r="W491" s="9" t="str">
        <f t="shared" si="144"/>
        <v>11111100</v>
      </c>
      <c r="X491" s="9" t="str">
        <f t="shared" si="145"/>
        <v>3F</v>
      </c>
      <c r="Y491" s="9" t="str">
        <f t="shared" si="146"/>
        <v>FC</v>
      </c>
    </row>
    <row r="492" spans="1:36" x14ac:dyDescent="0.3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K492" t="str">
        <f>_xlfn.XLOOKUP(B492,'Vic colour ref'!$A:$A,'Vic colour ref'!$D:$D,"")</f>
        <v>00</v>
      </c>
      <c r="L492" t="str">
        <f>_xlfn.XLOOKUP(C492,'Vic colour ref'!$A:$A,'Vic colour ref'!$D:$D,"")</f>
        <v>00</v>
      </c>
      <c r="M492" t="str">
        <f>_xlfn.XLOOKUP(D492,'Vic colour ref'!$A:$A,'Vic colour ref'!$D:$D,"")</f>
        <v>00</v>
      </c>
      <c r="N492" t="str">
        <f>_xlfn.XLOOKUP(E492,'Vic colour ref'!$A:$A,'Vic colour ref'!$D:$D,"")</f>
        <v>00</v>
      </c>
      <c r="O492" t="str">
        <f>_xlfn.XLOOKUP(F492,'Vic colour ref'!$A:$A,'Vic colour ref'!$D:$D,"")</f>
        <v>00</v>
      </c>
      <c r="P492" t="str">
        <f>_xlfn.XLOOKUP(G492,'Vic colour ref'!$A:$A,'Vic colour ref'!$D:$D,"")</f>
        <v>00</v>
      </c>
      <c r="Q492" t="str">
        <f>_xlfn.XLOOKUP(H492,'Vic colour ref'!$A:$A,'Vic colour ref'!$D:$D,"")</f>
        <v>00</v>
      </c>
      <c r="R492" t="str">
        <f>_xlfn.XLOOKUP(I492,'Vic colour ref'!$A:$A,'Vic colour ref'!$D:$D,"")</f>
        <v>00</v>
      </c>
      <c r="T492" t="str">
        <f t="shared" si="142"/>
        <v>0000000000000000</v>
      </c>
      <c r="V492" s="9" t="str">
        <f t="shared" si="143"/>
        <v>00000000</v>
      </c>
      <c r="W492" s="9" t="str">
        <f t="shared" si="144"/>
        <v>00000000</v>
      </c>
      <c r="X492" s="9" t="str">
        <f t="shared" si="145"/>
        <v>00</v>
      </c>
      <c r="Y492" s="9" t="str">
        <f t="shared" si="146"/>
        <v>00</v>
      </c>
    </row>
    <row r="493" spans="1:36" x14ac:dyDescent="0.3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K493" t="str">
        <f>_xlfn.XLOOKUP(B493,'Vic colour ref'!$A:$A,'Vic colour ref'!$D:$D,"")</f>
        <v>00</v>
      </c>
      <c r="L493" t="str">
        <f>_xlfn.XLOOKUP(C493,'Vic colour ref'!$A:$A,'Vic colour ref'!$D:$D,"")</f>
        <v>00</v>
      </c>
      <c r="M493" t="str">
        <f>_xlfn.XLOOKUP(D493,'Vic colour ref'!$A:$A,'Vic colour ref'!$D:$D,"")</f>
        <v>00</v>
      </c>
      <c r="N493" t="str">
        <f>_xlfn.XLOOKUP(E493,'Vic colour ref'!$A:$A,'Vic colour ref'!$D:$D,"")</f>
        <v>00</v>
      </c>
      <c r="O493" t="str">
        <f>_xlfn.XLOOKUP(F493,'Vic colour ref'!$A:$A,'Vic colour ref'!$D:$D,"")</f>
        <v>00</v>
      </c>
      <c r="P493" t="str">
        <f>_xlfn.XLOOKUP(G493,'Vic colour ref'!$A:$A,'Vic colour ref'!$D:$D,"")</f>
        <v>00</v>
      </c>
      <c r="Q493" t="str">
        <f>_xlfn.XLOOKUP(H493,'Vic colour ref'!$A:$A,'Vic colour ref'!$D:$D,"")</f>
        <v>00</v>
      </c>
      <c r="R493" t="str">
        <f>_xlfn.XLOOKUP(I493,'Vic colour ref'!$A:$A,'Vic colour ref'!$D:$D,"")</f>
        <v>00</v>
      </c>
      <c r="T493" t="str">
        <f t="shared" si="142"/>
        <v>0000000000000000</v>
      </c>
      <c r="V493" s="10" t="str">
        <f t="shared" si="143"/>
        <v>00000000</v>
      </c>
      <c r="W493" s="10" t="str">
        <f t="shared" si="144"/>
        <v>00000000</v>
      </c>
      <c r="X493" s="10" t="str">
        <f t="shared" si="145"/>
        <v>00</v>
      </c>
      <c r="Y493" s="10" t="str">
        <f t="shared" si="146"/>
        <v>00</v>
      </c>
    </row>
    <row r="494" spans="1:36" x14ac:dyDescent="0.3">
      <c r="A494" t="s">
        <v>0</v>
      </c>
      <c r="AJ494" t="str">
        <f>";"&amp;PROPER(A494)</f>
        <v>;Dirt</v>
      </c>
    </row>
    <row r="495" spans="1:36" x14ac:dyDescent="0.3">
      <c r="B495">
        <v>0</v>
      </c>
      <c r="C495">
        <v>0</v>
      </c>
      <c r="D495">
        <v>2</v>
      </c>
      <c r="E495">
        <v>0</v>
      </c>
      <c r="F495">
        <v>0</v>
      </c>
      <c r="G495">
        <v>2</v>
      </c>
      <c r="H495">
        <v>0</v>
      </c>
      <c r="I495">
        <v>2</v>
      </c>
      <c r="K495" t="str">
        <f>_xlfn.XLOOKUP(B495,'Vic colour ref'!$A:$A,'Vic colour ref'!$D:$D,"")</f>
        <v>00</v>
      </c>
      <c r="L495" t="str">
        <f>_xlfn.XLOOKUP(C495,'Vic colour ref'!$A:$A,'Vic colour ref'!$D:$D,"")</f>
        <v>00</v>
      </c>
      <c r="M495">
        <f>_xlfn.XLOOKUP(D495,'Vic colour ref'!$A:$A,'Vic colour ref'!$D:$D,"")</f>
        <v>10</v>
      </c>
      <c r="N495" t="str">
        <f>_xlfn.XLOOKUP(E495,'Vic colour ref'!$A:$A,'Vic colour ref'!$D:$D,"")</f>
        <v>00</v>
      </c>
      <c r="O495" t="str">
        <f>_xlfn.XLOOKUP(F495,'Vic colour ref'!$A:$A,'Vic colour ref'!$D:$D,"")</f>
        <v>00</v>
      </c>
      <c r="P495">
        <f>_xlfn.XLOOKUP(G495,'Vic colour ref'!$A:$A,'Vic colour ref'!$D:$D,"")</f>
        <v>10</v>
      </c>
      <c r="Q495" t="str">
        <f>_xlfn.XLOOKUP(H495,'Vic colour ref'!$A:$A,'Vic colour ref'!$D:$D,"")</f>
        <v>00</v>
      </c>
      <c r="R495">
        <f>_xlfn.XLOOKUP(I495,'Vic colour ref'!$A:$A,'Vic colour ref'!$D:$D,"")</f>
        <v>10</v>
      </c>
      <c r="T495" t="str">
        <f t="shared" si="142"/>
        <v>0000100000100010</v>
      </c>
      <c r="V495" s="8" t="str">
        <f>LEFT(T495,8)</f>
        <v>00001000</v>
      </c>
      <c r="W495" s="8" t="str">
        <f>RIGHT(T495,8)</f>
        <v>00100010</v>
      </c>
      <c r="X495" s="8" t="str">
        <f>BIN2HEX(V495,2)</f>
        <v>08</v>
      </c>
      <c r="Y495" s="8" t="str">
        <f>BIN2HEX(W495,2)</f>
        <v>22</v>
      </c>
      <c r="AA495" t="str" cm="1">
        <f t="array" ref="AA495:AH495">TRANSPOSE(X495:X502)</f>
        <v>08</v>
      </c>
      <c r="AB495" t="str">
        <v>A0</v>
      </c>
      <c r="AC495" t="str">
        <v>2A</v>
      </c>
      <c r="AD495" t="str">
        <v>A2</v>
      </c>
      <c r="AE495" t="str">
        <v>AA</v>
      </c>
      <c r="AF495" t="str">
        <v>88</v>
      </c>
      <c r="AG495" t="str">
        <v>2A</v>
      </c>
      <c r="AH495" t="str">
        <v>8A</v>
      </c>
      <c r="AJ495" t="str">
        <f>LOWER("!byte $"&amp;AA495&amp;", $"&amp;AB495&amp;", $"&amp;AC495&amp;", $"&amp;AD495&amp;", $"&amp;AE495&amp;", $"&amp;AF495&amp;", $"&amp;AG495&amp;", $"&amp;AH495)</f>
        <v>!byte $08, $a0, $2a, $a2, $aa, $88, $2a, $8a</v>
      </c>
    </row>
    <row r="496" spans="1:36" x14ac:dyDescent="0.3">
      <c r="B496">
        <v>2</v>
      </c>
      <c r="C496">
        <v>2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2</v>
      </c>
      <c r="K496">
        <f>_xlfn.XLOOKUP(B496,'Vic colour ref'!$A:$A,'Vic colour ref'!$D:$D,"")</f>
        <v>10</v>
      </c>
      <c r="L496">
        <f>_xlfn.XLOOKUP(C496,'Vic colour ref'!$A:$A,'Vic colour ref'!$D:$D,"")</f>
        <v>10</v>
      </c>
      <c r="M496" t="str">
        <f>_xlfn.XLOOKUP(D496,'Vic colour ref'!$A:$A,'Vic colour ref'!$D:$D,"")</f>
        <v>00</v>
      </c>
      <c r="N496" t="str">
        <f>_xlfn.XLOOKUP(E496,'Vic colour ref'!$A:$A,'Vic colour ref'!$D:$D,"")</f>
        <v>00</v>
      </c>
      <c r="O496">
        <f>_xlfn.XLOOKUP(F496,'Vic colour ref'!$A:$A,'Vic colour ref'!$D:$D,"")</f>
        <v>10</v>
      </c>
      <c r="P496" t="str">
        <f>_xlfn.XLOOKUP(G496,'Vic colour ref'!$A:$A,'Vic colour ref'!$D:$D,"")</f>
        <v>00</v>
      </c>
      <c r="Q496" t="str">
        <f>_xlfn.XLOOKUP(H496,'Vic colour ref'!$A:$A,'Vic colour ref'!$D:$D,"")</f>
        <v>00</v>
      </c>
      <c r="R496">
        <f>_xlfn.XLOOKUP(I496,'Vic colour ref'!$A:$A,'Vic colour ref'!$D:$D,"")</f>
        <v>10</v>
      </c>
      <c r="T496" t="str">
        <f t="shared" si="142"/>
        <v>1010000010000010</v>
      </c>
      <c r="V496" s="9" t="str">
        <f t="shared" ref="V496:V510" si="148">LEFT(T496,8)</f>
        <v>10100000</v>
      </c>
      <c r="W496" s="9" t="str">
        <f t="shared" ref="W496:W510" si="149">RIGHT(T496,8)</f>
        <v>10000010</v>
      </c>
      <c r="X496" s="9" t="str">
        <f t="shared" ref="X496:X510" si="150">BIN2HEX(V496,2)</f>
        <v>A0</v>
      </c>
      <c r="Y496" s="9" t="str">
        <f t="shared" ref="Y496:Y510" si="151">BIN2HEX(W496,2)</f>
        <v>82</v>
      </c>
      <c r="AA496" t="str" cm="1">
        <f t="array" ref="AA496:AH496">TRANSPOSE(Y495:Y502)</f>
        <v>22</v>
      </c>
      <c r="AB496" t="str">
        <v>82</v>
      </c>
      <c r="AC496" t="str">
        <v>28</v>
      </c>
      <c r="AD496" t="str">
        <v>A2</v>
      </c>
      <c r="AE496" t="str">
        <v>8A</v>
      </c>
      <c r="AF496" t="str">
        <v>A8</v>
      </c>
      <c r="AG496" t="str">
        <v>8A</v>
      </c>
      <c r="AH496" t="str">
        <v>A8</v>
      </c>
      <c r="AJ496" t="str">
        <f t="shared" ref="AJ496:AJ498" si="152">LOWER("!byte $"&amp;AA496&amp;", $"&amp;AB496&amp;", $"&amp;AC496&amp;", $"&amp;AD496&amp;", $"&amp;AE496&amp;", $"&amp;AF496&amp;", $"&amp;AG496&amp;", $"&amp;AH496)</f>
        <v>!byte $22, $82, $28, $a2, $8a, $a8, $8a, $a8</v>
      </c>
    </row>
    <row r="497" spans="1:36" x14ac:dyDescent="0.3">
      <c r="B497">
        <v>0</v>
      </c>
      <c r="C497">
        <v>2</v>
      </c>
      <c r="D497">
        <v>2</v>
      </c>
      <c r="E497">
        <v>2</v>
      </c>
      <c r="F497">
        <v>0</v>
      </c>
      <c r="G497">
        <v>2</v>
      </c>
      <c r="H497">
        <v>2</v>
      </c>
      <c r="I497">
        <v>0</v>
      </c>
      <c r="K497" t="str">
        <f>_xlfn.XLOOKUP(B497,'Vic colour ref'!$A:$A,'Vic colour ref'!$D:$D,"")</f>
        <v>00</v>
      </c>
      <c r="L497">
        <f>_xlfn.XLOOKUP(C497,'Vic colour ref'!$A:$A,'Vic colour ref'!$D:$D,"")</f>
        <v>10</v>
      </c>
      <c r="M497">
        <f>_xlfn.XLOOKUP(D497,'Vic colour ref'!$A:$A,'Vic colour ref'!$D:$D,"")</f>
        <v>10</v>
      </c>
      <c r="N497">
        <f>_xlfn.XLOOKUP(E497,'Vic colour ref'!$A:$A,'Vic colour ref'!$D:$D,"")</f>
        <v>10</v>
      </c>
      <c r="O497" t="str">
        <f>_xlfn.XLOOKUP(F497,'Vic colour ref'!$A:$A,'Vic colour ref'!$D:$D,"")</f>
        <v>00</v>
      </c>
      <c r="P497">
        <f>_xlfn.XLOOKUP(G497,'Vic colour ref'!$A:$A,'Vic colour ref'!$D:$D,"")</f>
        <v>10</v>
      </c>
      <c r="Q497">
        <f>_xlfn.XLOOKUP(H497,'Vic colour ref'!$A:$A,'Vic colour ref'!$D:$D,"")</f>
        <v>10</v>
      </c>
      <c r="R497" t="str">
        <f>_xlfn.XLOOKUP(I497,'Vic colour ref'!$A:$A,'Vic colour ref'!$D:$D,"")</f>
        <v>00</v>
      </c>
      <c r="T497" t="str">
        <f t="shared" si="142"/>
        <v>0010101000101000</v>
      </c>
      <c r="V497" s="9" t="str">
        <f t="shared" si="148"/>
        <v>00101010</v>
      </c>
      <c r="W497" s="9" t="str">
        <f t="shared" si="149"/>
        <v>00101000</v>
      </c>
      <c r="X497" s="9" t="str">
        <f t="shared" si="150"/>
        <v>2A</v>
      </c>
      <c r="Y497" s="9" t="str">
        <f t="shared" si="151"/>
        <v>28</v>
      </c>
      <c r="AA497" t="str" cm="1">
        <f t="array" ref="AA497:AH497">TRANSPOSE(X503:X510)</f>
        <v>2A</v>
      </c>
      <c r="AB497" t="str">
        <v>A2</v>
      </c>
      <c r="AC497" t="str">
        <v>A8</v>
      </c>
      <c r="AD497" t="str">
        <v>2A</v>
      </c>
      <c r="AE497" t="str">
        <v>88</v>
      </c>
      <c r="AF497" t="str">
        <v>A0</v>
      </c>
      <c r="AG497" t="str">
        <v>8A</v>
      </c>
      <c r="AH497" t="str">
        <v>20</v>
      </c>
      <c r="AJ497" t="str">
        <f t="shared" si="152"/>
        <v>!byte $2a, $a2, $a8, $2a, $88, $a0, $8a, $20</v>
      </c>
    </row>
    <row r="498" spans="1:36" x14ac:dyDescent="0.3">
      <c r="B498">
        <v>2</v>
      </c>
      <c r="C498">
        <v>2</v>
      </c>
      <c r="D498">
        <v>0</v>
      </c>
      <c r="E498">
        <v>2</v>
      </c>
      <c r="F498">
        <v>2</v>
      </c>
      <c r="G498">
        <v>2</v>
      </c>
      <c r="H498">
        <v>0</v>
      </c>
      <c r="I498">
        <v>2</v>
      </c>
      <c r="K498">
        <f>_xlfn.XLOOKUP(B498,'Vic colour ref'!$A:$A,'Vic colour ref'!$D:$D,"")</f>
        <v>10</v>
      </c>
      <c r="L498">
        <f>_xlfn.XLOOKUP(C498,'Vic colour ref'!$A:$A,'Vic colour ref'!$D:$D,"")</f>
        <v>10</v>
      </c>
      <c r="M498" t="str">
        <f>_xlfn.XLOOKUP(D498,'Vic colour ref'!$A:$A,'Vic colour ref'!$D:$D,"")</f>
        <v>00</v>
      </c>
      <c r="N498">
        <f>_xlfn.XLOOKUP(E498,'Vic colour ref'!$A:$A,'Vic colour ref'!$D:$D,"")</f>
        <v>10</v>
      </c>
      <c r="O498">
        <f>_xlfn.XLOOKUP(F498,'Vic colour ref'!$A:$A,'Vic colour ref'!$D:$D,"")</f>
        <v>10</v>
      </c>
      <c r="P498">
        <f>_xlfn.XLOOKUP(G498,'Vic colour ref'!$A:$A,'Vic colour ref'!$D:$D,"")</f>
        <v>10</v>
      </c>
      <c r="Q498" t="str">
        <f>_xlfn.XLOOKUP(H498,'Vic colour ref'!$A:$A,'Vic colour ref'!$D:$D,"")</f>
        <v>00</v>
      </c>
      <c r="R498">
        <f>_xlfn.XLOOKUP(I498,'Vic colour ref'!$A:$A,'Vic colour ref'!$D:$D,"")</f>
        <v>10</v>
      </c>
      <c r="T498" t="str">
        <f t="shared" si="142"/>
        <v>1010001010100010</v>
      </c>
      <c r="V498" s="9" t="str">
        <f t="shared" si="148"/>
        <v>10100010</v>
      </c>
      <c r="W498" s="9" t="str">
        <f t="shared" si="149"/>
        <v>10100010</v>
      </c>
      <c r="X498" s="9" t="str">
        <f t="shared" si="150"/>
        <v>A2</v>
      </c>
      <c r="Y498" s="9" t="str">
        <f t="shared" si="151"/>
        <v>A2</v>
      </c>
      <c r="AA498" t="str" cm="1">
        <f t="array" ref="AA498:AH498">TRANSPOSE(Y503:Y510)</f>
        <v>AA</v>
      </c>
      <c r="AB498" t="str">
        <v>A8</v>
      </c>
      <c r="AC498" t="str">
        <v>A2</v>
      </c>
      <c r="AD498" t="str">
        <v>2A</v>
      </c>
      <c r="AE498" t="str">
        <v>88</v>
      </c>
      <c r="AF498" t="str">
        <v>A2</v>
      </c>
      <c r="AG498" t="str">
        <v>20</v>
      </c>
      <c r="AH498" t="str">
        <v>88</v>
      </c>
      <c r="AJ498" t="str">
        <f t="shared" si="152"/>
        <v>!byte $aa, $a8, $a2, $2a, $88, $a2, $20, $88</v>
      </c>
    </row>
    <row r="499" spans="1:36" x14ac:dyDescent="0.3">
      <c r="B499">
        <v>2</v>
      </c>
      <c r="C499">
        <v>2</v>
      </c>
      <c r="D499">
        <v>2</v>
      </c>
      <c r="E499">
        <v>2</v>
      </c>
      <c r="F499">
        <v>2</v>
      </c>
      <c r="G499">
        <v>0</v>
      </c>
      <c r="H499">
        <v>2</v>
      </c>
      <c r="I499">
        <v>2</v>
      </c>
      <c r="K499">
        <f>_xlfn.XLOOKUP(B499,'Vic colour ref'!$A:$A,'Vic colour ref'!$D:$D,"")</f>
        <v>10</v>
      </c>
      <c r="L499">
        <f>_xlfn.XLOOKUP(C499,'Vic colour ref'!$A:$A,'Vic colour ref'!$D:$D,"")</f>
        <v>10</v>
      </c>
      <c r="M499">
        <f>_xlfn.XLOOKUP(D499,'Vic colour ref'!$A:$A,'Vic colour ref'!$D:$D,"")</f>
        <v>10</v>
      </c>
      <c r="N499">
        <f>_xlfn.XLOOKUP(E499,'Vic colour ref'!$A:$A,'Vic colour ref'!$D:$D,"")</f>
        <v>10</v>
      </c>
      <c r="O499">
        <f>_xlfn.XLOOKUP(F499,'Vic colour ref'!$A:$A,'Vic colour ref'!$D:$D,"")</f>
        <v>10</v>
      </c>
      <c r="P499" t="str">
        <f>_xlfn.XLOOKUP(G499,'Vic colour ref'!$A:$A,'Vic colour ref'!$D:$D,"")</f>
        <v>00</v>
      </c>
      <c r="Q499">
        <f>_xlfn.XLOOKUP(H499,'Vic colour ref'!$A:$A,'Vic colour ref'!$D:$D,"")</f>
        <v>10</v>
      </c>
      <c r="R499">
        <f>_xlfn.XLOOKUP(I499,'Vic colour ref'!$A:$A,'Vic colour ref'!$D:$D,"")</f>
        <v>10</v>
      </c>
      <c r="T499" t="str">
        <f t="shared" si="142"/>
        <v>1010101010001010</v>
      </c>
      <c r="V499" s="9" t="str">
        <f t="shared" si="148"/>
        <v>10101010</v>
      </c>
      <c r="W499" s="9" t="str">
        <f t="shared" si="149"/>
        <v>10001010</v>
      </c>
      <c r="X499" s="9" t="str">
        <f t="shared" si="150"/>
        <v>AA</v>
      </c>
      <c r="Y499" s="9" t="str">
        <f t="shared" si="151"/>
        <v>8A</v>
      </c>
    </row>
    <row r="500" spans="1:36" x14ac:dyDescent="0.3">
      <c r="B500">
        <v>2</v>
      </c>
      <c r="C500">
        <v>0</v>
      </c>
      <c r="D500">
        <v>2</v>
      </c>
      <c r="E500">
        <v>0</v>
      </c>
      <c r="F500">
        <v>2</v>
      </c>
      <c r="G500">
        <v>2</v>
      </c>
      <c r="H500">
        <v>2</v>
      </c>
      <c r="I500">
        <v>0</v>
      </c>
      <c r="K500">
        <f>_xlfn.XLOOKUP(B500,'Vic colour ref'!$A:$A,'Vic colour ref'!$D:$D,"")</f>
        <v>10</v>
      </c>
      <c r="L500" t="str">
        <f>_xlfn.XLOOKUP(C500,'Vic colour ref'!$A:$A,'Vic colour ref'!$D:$D,"")</f>
        <v>00</v>
      </c>
      <c r="M500">
        <f>_xlfn.XLOOKUP(D500,'Vic colour ref'!$A:$A,'Vic colour ref'!$D:$D,"")</f>
        <v>10</v>
      </c>
      <c r="N500" t="str">
        <f>_xlfn.XLOOKUP(E500,'Vic colour ref'!$A:$A,'Vic colour ref'!$D:$D,"")</f>
        <v>00</v>
      </c>
      <c r="O500">
        <f>_xlfn.XLOOKUP(F500,'Vic colour ref'!$A:$A,'Vic colour ref'!$D:$D,"")</f>
        <v>10</v>
      </c>
      <c r="P500">
        <f>_xlfn.XLOOKUP(G500,'Vic colour ref'!$A:$A,'Vic colour ref'!$D:$D,"")</f>
        <v>10</v>
      </c>
      <c r="Q500">
        <f>_xlfn.XLOOKUP(H500,'Vic colour ref'!$A:$A,'Vic colour ref'!$D:$D,"")</f>
        <v>10</v>
      </c>
      <c r="R500" t="str">
        <f>_xlfn.XLOOKUP(I500,'Vic colour ref'!$A:$A,'Vic colour ref'!$D:$D,"")</f>
        <v>00</v>
      </c>
      <c r="T500" t="str">
        <f t="shared" si="142"/>
        <v>1000100010101000</v>
      </c>
      <c r="V500" s="9" t="str">
        <f t="shared" si="148"/>
        <v>10001000</v>
      </c>
      <c r="W500" s="9" t="str">
        <f t="shared" si="149"/>
        <v>10101000</v>
      </c>
      <c r="X500" s="9" t="str">
        <f t="shared" si="150"/>
        <v>88</v>
      </c>
      <c r="Y500" s="9" t="str">
        <f t="shared" si="151"/>
        <v>A8</v>
      </c>
    </row>
    <row r="501" spans="1:36" x14ac:dyDescent="0.3">
      <c r="B501">
        <v>0</v>
      </c>
      <c r="C501">
        <v>2</v>
      </c>
      <c r="D501">
        <v>2</v>
      </c>
      <c r="E501">
        <v>2</v>
      </c>
      <c r="F501">
        <v>2</v>
      </c>
      <c r="G501">
        <v>0</v>
      </c>
      <c r="H501">
        <v>2</v>
      </c>
      <c r="I501">
        <v>2</v>
      </c>
      <c r="K501" t="str">
        <f>_xlfn.XLOOKUP(B501,'Vic colour ref'!$A:$A,'Vic colour ref'!$D:$D,"")</f>
        <v>00</v>
      </c>
      <c r="L501">
        <f>_xlfn.XLOOKUP(C501,'Vic colour ref'!$A:$A,'Vic colour ref'!$D:$D,"")</f>
        <v>10</v>
      </c>
      <c r="M501">
        <f>_xlfn.XLOOKUP(D501,'Vic colour ref'!$A:$A,'Vic colour ref'!$D:$D,"")</f>
        <v>10</v>
      </c>
      <c r="N501">
        <f>_xlfn.XLOOKUP(E501,'Vic colour ref'!$A:$A,'Vic colour ref'!$D:$D,"")</f>
        <v>10</v>
      </c>
      <c r="O501">
        <f>_xlfn.XLOOKUP(F501,'Vic colour ref'!$A:$A,'Vic colour ref'!$D:$D,"")</f>
        <v>10</v>
      </c>
      <c r="P501" t="str">
        <f>_xlfn.XLOOKUP(G501,'Vic colour ref'!$A:$A,'Vic colour ref'!$D:$D,"")</f>
        <v>00</v>
      </c>
      <c r="Q501">
        <f>_xlfn.XLOOKUP(H501,'Vic colour ref'!$A:$A,'Vic colour ref'!$D:$D,"")</f>
        <v>10</v>
      </c>
      <c r="R501">
        <f>_xlfn.XLOOKUP(I501,'Vic colour ref'!$A:$A,'Vic colour ref'!$D:$D,"")</f>
        <v>10</v>
      </c>
      <c r="T501" t="str">
        <f t="shared" si="142"/>
        <v>0010101010001010</v>
      </c>
      <c r="V501" s="9" t="str">
        <f t="shared" si="148"/>
        <v>00101010</v>
      </c>
      <c r="W501" s="9" t="str">
        <f t="shared" si="149"/>
        <v>10001010</v>
      </c>
      <c r="X501" s="9" t="str">
        <f t="shared" si="150"/>
        <v>2A</v>
      </c>
      <c r="Y501" s="9" t="str">
        <f t="shared" si="151"/>
        <v>8A</v>
      </c>
    </row>
    <row r="502" spans="1:36" x14ac:dyDescent="0.3">
      <c r="B502">
        <v>2</v>
      </c>
      <c r="C502">
        <v>0</v>
      </c>
      <c r="D502">
        <v>2</v>
      </c>
      <c r="E502">
        <v>2</v>
      </c>
      <c r="F502">
        <v>2</v>
      </c>
      <c r="G502">
        <v>2</v>
      </c>
      <c r="H502">
        <v>2</v>
      </c>
      <c r="I502">
        <v>0</v>
      </c>
      <c r="K502">
        <f>_xlfn.XLOOKUP(B502,'Vic colour ref'!$A:$A,'Vic colour ref'!$D:$D,"")</f>
        <v>10</v>
      </c>
      <c r="L502" t="str">
        <f>_xlfn.XLOOKUP(C502,'Vic colour ref'!$A:$A,'Vic colour ref'!$D:$D,"")</f>
        <v>00</v>
      </c>
      <c r="M502">
        <f>_xlfn.XLOOKUP(D502,'Vic colour ref'!$A:$A,'Vic colour ref'!$D:$D,"")</f>
        <v>10</v>
      </c>
      <c r="N502">
        <f>_xlfn.XLOOKUP(E502,'Vic colour ref'!$A:$A,'Vic colour ref'!$D:$D,"")</f>
        <v>10</v>
      </c>
      <c r="O502">
        <f>_xlfn.XLOOKUP(F502,'Vic colour ref'!$A:$A,'Vic colour ref'!$D:$D,"")</f>
        <v>10</v>
      </c>
      <c r="P502">
        <f>_xlfn.XLOOKUP(G502,'Vic colour ref'!$A:$A,'Vic colour ref'!$D:$D,"")</f>
        <v>10</v>
      </c>
      <c r="Q502">
        <f>_xlfn.XLOOKUP(H502,'Vic colour ref'!$A:$A,'Vic colour ref'!$D:$D,"")</f>
        <v>10</v>
      </c>
      <c r="R502" t="str">
        <f>_xlfn.XLOOKUP(I502,'Vic colour ref'!$A:$A,'Vic colour ref'!$D:$D,"")</f>
        <v>00</v>
      </c>
      <c r="T502" t="str">
        <f t="shared" si="142"/>
        <v>1000101010101000</v>
      </c>
      <c r="V502" s="10" t="str">
        <f t="shared" si="148"/>
        <v>10001010</v>
      </c>
      <c r="W502" s="10" t="str">
        <f t="shared" si="149"/>
        <v>10101000</v>
      </c>
      <c r="X502" s="10" t="str">
        <f t="shared" si="150"/>
        <v>8A</v>
      </c>
      <c r="Y502" s="10" t="str">
        <f t="shared" si="151"/>
        <v>A8</v>
      </c>
    </row>
    <row r="503" spans="1:36" x14ac:dyDescent="0.3">
      <c r="B503">
        <v>0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K503" t="str">
        <f>_xlfn.XLOOKUP(B503,'Vic colour ref'!$A:$A,'Vic colour ref'!$D:$D,"")</f>
        <v>00</v>
      </c>
      <c r="L503">
        <f>_xlfn.XLOOKUP(C503,'Vic colour ref'!$A:$A,'Vic colour ref'!$D:$D,"")</f>
        <v>10</v>
      </c>
      <c r="M503">
        <f>_xlfn.XLOOKUP(D503,'Vic colour ref'!$A:$A,'Vic colour ref'!$D:$D,"")</f>
        <v>10</v>
      </c>
      <c r="N503">
        <f>_xlfn.XLOOKUP(E503,'Vic colour ref'!$A:$A,'Vic colour ref'!$D:$D,"")</f>
        <v>10</v>
      </c>
      <c r="O503">
        <f>_xlfn.XLOOKUP(F503,'Vic colour ref'!$A:$A,'Vic colour ref'!$D:$D,"")</f>
        <v>10</v>
      </c>
      <c r="P503">
        <f>_xlfn.XLOOKUP(G503,'Vic colour ref'!$A:$A,'Vic colour ref'!$D:$D,"")</f>
        <v>10</v>
      </c>
      <c r="Q503">
        <f>_xlfn.XLOOKUP(H503,'Vic colour ref'!$A:$A,'Vic colour ref'!$D:$D,"")</f>
        <v>10</v>
      </c>
      <c r="R503">
        <f>_xlfn.XLOOKUP(I503,'Vic colour ref'!$A:$A,'Vic colour ref'!$D:$D,"")</f>
        <v>10</v>
      </c>
      <c r="T503" t="str">
        <f t="shared" si="142"/>
        <v>0010101010101010</v>
      </c>
      <c r="V503" s="8" t="str">
        <f t="shared" si="148"/>
        <v>00101010</v>
      </c>
      <c r="W503" s="8" t="str">
        <f t="shared" si="149"/>
        <v>10101010</v>
      </c>
      <c r="X503" s="8" t="str">
        <f t="shared" si="150"/>
        <v>2A</v>
      </c>
      <c r="Y503" s="8" t="str">
        <f t="shared" si="151"/>
        <v>AA</v>
      </c>
    </row>
    <row r="504" spans="1:36" x14ac:dyDescent="0.3">
      <c r="B504">
        <v>2</v>
      </c>
      <c r="C504">
        <v>2</v>
      </c>
      <c r="D504">
        <v>0</v>
      </c>
      <c r="E504">
        <v>2</v>
      </c>
      <c r="F504">
        <v>2</v>
      </c>
      <c r="G504">
        <v>2</v>
      </c>
      <c r="H504">
        <v>2</v>
      </c>
      <c r="I504">
        <v>0</v>
      </c>
      <c r="K504">
        <f>_xlfn.XLOOKUP(B504,'Vic colour ref'!$A:$A,'Vic colour ref'!$D:$D,"")</f>
        <v>10</v>
      </c>
      <c r="L504">
        <f>_xlfn.XLOOKUP(C504,'Vic colour ref'!$A:$A,'Vic colour ref'!$D:$D,"")</f>
        <v>10</v>
      </c>
      <c r="M504" t="str">
        <f>_xlfn.XLOOKUP(D504,'Vic colour ref'!$A:$A,'Vic colour ref'!$D:$D,"")</f>
        <v>00</v>
      </c>
      <c r="N504">
        <f>_xlfn.XLOOKUP(E504,'Vic colour ref'!$A:$A,'Vic colour ref'!$D:$D,"")</f>
        <v>10</v>
      </c>
      <c r="O504">
        <f>_xlfn.XLOOKUP(F504,'Vic colour ref'!$A:$A,'Vic colour ref'!$D:$D,"")</f>
        <v>10</v>
      </c>
      <c r="P504">
        <f>_xlfn.XLOOKUP(G504,'Vic colour ref'!$A:$A,'Vic colour ref'!$D:$D,"")</f>
        <v>10</v>
      </c>
      <c r="Q504">
        <f>_xlfn.XLOOKUP(H504,'Vic colour ref'!$A:$A,'Vic colour ref'!$D:$D,"")</f>
        <v>10</v>
      </c>
      <c r="R504" t="str">
        <f>_xlfn.XLOOKUP(I504,'Vic colour ref'!$A:$A,'Vic colour ref'!$D:$D,"")</f>
        <v>00</v>
      </c>
      <c r="T504" t="str">
        <f t="shared" si="142"/>
        <v>1010001010101000</v>
      </c>
      <c r="V504" s="9" t="str">
        <f t="shared" si="148"/>
        <v>10100010</v>
      </c>
      <c r="W504" s="9" t="str">
        <f t="shared" si="149"/>
        <v>10101000</v>
      </c>
      <c r="X504" s="9" t="str">
        <f t="shared" si="150"/>
        <v>A2</v>
      </c>
      <c r="Y504" s="9" t="str">
        <f t="shared" si="151"/>
        <v>A8</v>
      </c>
    </row>
    <row r="505" spans="1:36" x14ac:dyDescent="0.3">
      <c r="B505">
        <v>2</v>
      </c>
      <c r="C505">
        <v>2</v>
      </c>
      <c r="D505">
        <v>2</v>
      </c>
      <c r="E505">
        <v>0</v>
      </c>
      <c r="F505">
        <v>2</v>
      </c>
      <c r="G505">
        <v>2</v>
      </c>
      <c r="H505">
        <v>0</v>
      </c>
      <c r="I505">
        <v>2</v>
      </c>
      <c r="K505">
        <f>_xlfn.XLOOKUP(B505,'Vic colour ref'!$A:$A,'Vic colour ref'!$D:$D,"")</f>
        <v>10</v>
      </c>
      <c r="L505">
        <f>_xlfn.XLOOKUP(C505,'Vic colour ref'!$A:$A,'Vic colour ref'!$D:$D,"")</f>
        <v>10</v>
      </c>
      <c r="M505">
        <f>_xlfn.XLOOKUP(D505,'Vic colour ref'!$A:$A,'Vic colour ref'!$D:$D,"")</f>
        <v>10</v>
      </c>
      <c r="N505" t="str">
        <f>_xlfn.XLOOKUP(E505,'Vic colour ref'!$A:$A,'Vic colour ref'!$D:$D,"")</f>
        <v>00</v>
      </c>
      <c r="O505">
        <f>_xlfn.XLOOKUP(F505,'Vic colour ref'!$A:$A,'Vic colour ref'!$D:$D,"")</f>
        <v>10</v>
      </c>
      <c r="P505">
        <f>_xlfn.XLOOKUP(G505,'Vic colour ref'!$A:$A,'Vic colour ref'!$D:$D,"")</f>
        <v>10</v>
      </c>
      <c r="Q505" t="str">
        <f>_xlfn.XLOOKUP(H505,'Vic colour ref'!$A:$A,'Vic colour ref'!$D:$D,"")</f>
        <v>00</v>
      </c>
      <c r="R505">
        <f>_xlfn.XLOOKUP(I505,'Vic colour ref'!$A:$A,'Vic colour ref'!$D:$D,"")</f>
        <v>10</v>
      </c>
      <c r="T505" t="str">
        <f t="shared" si="142"/>
        <v>1010100010100010</v>
      </c>
      <c r="V505" s="9" t="str">
        <f t="shared" si="148"/>
        <v>10101000</v>
      </c>
      <c r="W505" s="9" t="str">
        <f t="shared" si="149"/>
        <v>10100010</v>
      </c>
      <c r="X505" s="9" t="str">
        <f t="shared" si="150"/>
        <v>A8</v>
      </c>
      <c r="Y505" s="9" t="str">
        <f t="shared" si="151"/>
        <v>A2</v>
      </c>
    </row>
    <row r="506" spans="1:36" x14ac:dyDescent="0.3">
      <c r="B506">
        <v>0</v>
      </c>
      <c r="C506">
        <v>2</v>
      </c>
      <c r="D506">
        <v>2</v>
      </c>
      <c r="E506">
        <v>2</v>
      </c>
      <c r="F506">
        <v>0</v>
      </c>
      <c r="G506">
        <v>2</v>
      </c>
      <c r="H506">
        <v>2</v>
      </c>
      <c r="I506">
        <v>2</v>
      </c>
      <c r="K506" t="str">
        <f>_xlfn.XLOOKUP(B506,'Vic colour ref'!$A:$A,'Vic colour ref'!$D:$D,"")</f>
        <v>00</v>
      </c>
      <c r="L506">
        <f>_xlfn.XLOOKUP(C506,'Vic colour ref'!$A:$A,'Vic colour ref'!$D:$D,"")</f>
        <v>10</v>
      </c>
      <c r="M506">
        <f>_xlfn.XLOOKUP(D506,'Vic colour ref'!$A:$A,'Vic colour ref'!$D:$D,"")</f>
        <v>10</v>
      </c>
      <c r="N506">
        <f>_xlfn.XLOOKUP(E506,'Vic colour ref'!$A:$A,'Vic colour ref'!$D:$D,"")</f>
        <v>10</v>
      </c>
      <c r="O506" t="str">
        <f>_xlfn.XLOOKUP(F506,'Vic colour ref'!$A:$A,'Vic colour ref'!$D:$D,"")</f>
        <v>00</v>
      </c>
      <c r="P506">
        <f>_xlfn.XLOOKUP(G506,'Vic colour ref'!$A:$A,'Vic colour ref'!$D:$D,"")</f>
        <v>10</v>
      </c>
      <c r="Q506">
        <f>_xlfn.XLOOKUP(H506,'Vic colour ref'!$A:$A,'Vic colour ref'!$D:$D,"")</f>
        <v>10</v>
      </c>
      <c r="R506">
        <f>_xlfn.XLOOKUP(I506,'Vic colour ref'!$A:$A,'Vic colour ref'!$D:$D,"")</f>
        <v>10</v>
      </c>
      <c r="T506" t="str">
        <f t="shared" si="142"/>
        <v>0010101000101010</v>
      </c>
      <c r="V506" s="9" t="str">
        <f t="shared" si="148"/>
        <v>00101010</v>
      </c>
      <c r="W506" s="9" t="str">
        <f t="shared" si="149"/>
        <v>00101010</v>
      </c>
      <c r="X506" s="9" t="str">
        <f t="shared" si="150"/>
        <v>2A</v>
      </c>
      <c r="Y506" s="9" t="str">
        <f t="shared" si="151"/>
        <v>2A</v>
      </c>
    </row>
    <row r="507" spans="1:36" x14ac:dyDescent="0.3">
      <c r="B507">
        <v>2</v>
      </c>
      <c r="C507">
        <v>0</v>
      </c>
      <c r="D507">
        <v>2</v>
      </c>
      <c r="E507">
        <v>0</v>
      </c>
      <c r="F507">
        <v>2</v>
      </c>
      <c r="G507">
        <v>0</v>
      </c>
      <c r="H507">
        <v>2</v>
      </c>
      <c r="I507">
        <v>0</v>
      </c>
      <c r="K507">
        <f>_xlfn.XLOOKUP(B507,'Vic colour ref'!$A:$A,'Vic colour ref'!$D:$D,"")</f>
        <v>10</v>
      </c>
      <c r="L507" t="str">
        <f>_xlfn.XLOOKUP(C507,'Vic colour ref'!$A:$A,'Vic colour ref'!$D:$D,"")</f>
        <v>00</v>
      </c>
      <c r="M507">
        <f>_xlfn.XLOOKUP(D507,'Vic colour ref'!$A:$A,'Vic colour ref'!$D:$D,"")</f>
        <v>10</v>
      </c>
      <c r="N507" t="str">
        <f>_xlfn.XLOOKUP(E507,'Vic colour ref'!$A:$A,'Vic colour ref'!$D:$D,"")</f>
        <v>00</v>
      </c>
      <c r="O507">
        <f>_xlfn.XLOOKUP(F507,'Vic colour ref'!$A:$A,'Vic colour ref'!$D:$D,"")</f>
        <v>10</v>
      </c>
      <c r="P507" t="str">
        <f>_xlfn.XLOOKUP(G507,'Vic colour ref'!$A:$A,'Vic colour ref'!$D:$D,"")</f>
        <v>00</v>
      </c>
      <c r="Q507">
        <f>_xlfn.XLOOKUP(H507,'Vic colour ref'!$A:$A,'Vic colour ref'!$D:$D,"")</f>
        <v>10</v>
      </c>
      <c r="R507" t="str">
        <f>_xlfn.XLOOKUP(I507,'Vic colour ref'!$A:$A,'Vic colour ref'!$D:$D,"")</f>
        <v>00</v>
      </c>
      <c r="T507" t="str">
        <f t="shared" si="142"/>
        <v>1000100010001000</v>
      </c>
      <c r="V507" s="9" t="str">
        <f t="shared" si="148"/>
        <v>10001000</v>
      </c>
      <c r="W507" s="9" t="str">
        <f t="shared" si="149"/>
        <v>10001000</v>
      </c>
      <c r="X507" s="9" t="str">
        <f t="shared" si="150"/>
        <v>88</v>
      </c>
      <c r="Y507" s="9" t="str">
        <f t="shared" si="151"/>
        <v>88</v>
      </c>
    </row>
    <row r="508" spans="1:36" x14ac:dyDescent="0.3">
      <c r="B508">
        <v>2</v>
      </c>
      <c r="C508">
        <v>2</v>
      </c>
      <c r="D508">
        <v>0</v>
      </c>
      <c r="E508">
        <v>0</v>
      </c>
      <c r="F508">
        <v>2</v>
      </c>
      <c r="G508">
        <v>2</v>
      </c>
      <c r="H508">
        <v>0</v>
      </c>
      <c r="I508">
        <v>2</v>
      </c>
      <c r="K508">
        <f>_xlfn.XLOOKUP(B508,'Vic colour ref'!$A:$A,'Vic colour ref'!$D:$D,"")</f>
        <v>10</v>
      </c>
      <c r="L508">
        <f>_xlfn.XLOOKUP(C508,'Vic colour ref'!$A:$A,'Vic colour ref'!$D:$D,"")</f>
        <v>10</v>
      </c>
      <c r="M508" t="str">
        <f>_xlfn.XLOOKUP(D508,'Vic colour ref'!$A:$A,'Vic colour ref'!$D:$D,"")</f>
        <v>00</v>
      </c>
      <c r="N508" t="str">
        <f>_xlfn.XLOOKUP(E508,'Vic colour ref'!$A:$A,'Vic colour ref'!$D:$D,"")</f>
        <v>00</v>
      </c>
      <c r="O508">
        <f>_xlfn.XLOOKUP(F508,'Vic colour ref'!$A:$A,'Vic colour ref'!$D:$D,"")</f>
        <v>10</v>
      </c>
      <c r="P508">
        <f>_xlfn.XLOOKUP(G508,'Vic colour ref'!$A:$A,'Vic colour ref'!$D:$D,"")</f>
        <v>10</v>
      </c>
      <c r="Q508" t="str">
        <f>_xlfn.XLOOKUP(H508,'Vic colour ref'!$A:$A,'Vic colour ref'!$D:$D,"")</f>
        <v>00</v>
      </c>
      <c r="R508">
        <f>_xlfn.XLOOKUP(I508,'Vic colour ref'!$A:$A,'Vic colour ref'!$D:$D,"")</f>
        <v>10</v>
      </c>
      <c r="T508" t="str">
        <f t="shared" si="142"/>
        <v>1010000010100010</v>
      </c>
      <c r="V508" s="9" t="str">
        <f t="shared" si="148"/>
        <v>10100000</v>
      </c>
      <c r="W508" s="9" t="str">
        <f t="shared" si="149"/>
        <v>10100010</v>
      </c>
      <c r="X508" s="9" t="str">
        <f t="shared" si="150"/>
        <v>A0</v>
      </c>
      <c r="Y508" s="9" t="str">
        <f t="shared" si="151"/>
        <v>A2</v>
      </c>
    </row>
    <row r="509" spans="1:36" x14ac:dyDescent="0.3">
      <c r="B509">
        <v>2</v>
      </c>
      <c r="C509">
        <v>0</v>
      </c>
      <c r="D509">
        <v>2</v>
      </c>
      <c r="E509">
        <v>2</v>
      </c>
      <c r="F509">
        <v>0</v>
      </c>
      <c r="G509">
        <v>2</v>
      </c>
      <c r="H509">
        <v>0</v>
      </c>
      <c r="I509">
        <v>0</v>
      </c>
      <c r="K509">
        <f>_xlfn.XLOOKUP(B509,'Vic colour ref'!$A:$A,'Vic colour ref'!$D:$D,"")</f>
        <v>10</v>
      </c>
      <c r="L509" t="str">
        <f>_xlfn.XLOOKUP(C509,'Vic colour ref'!$A:$A,'Vic colour ref'!$D:$D,"")</f>
        <v>00</v>
      </c>
      <c r="M509">
        <f>_xlfn.XLOOKUP(D509,'Vic colour ref'!$A:$A,'Vic colour ref'!$D:$D,"")</f>
        <v>10</v>
      </c>
      <c r="N509">
        <f>_xlfn.XLOOKUP(E509,'Vic colour ref'!$A:$A,'Vic colour ref'!$D:$D,"")</f>
        <v>10</v>
      </c>
      <c r="O509" t="str">
        <f>_xlfn.XLOOKUP(F509,'Vic colour ref'!$A:$A,'Vic colour ref'!$D:$D,"")</f>
        <v>00</v>
      </c>
      <c r="P509">
        <f>_xlfn.XLOOKUP(G509,'Vic colour ref'!$A:$A,'Vic colour ref'!$D:$D,"")</f>
        <v>10</v>
      </c>
      <c r="Q509" t="str">
        <f>_xlfn.XLOOKUP(H509,'Vic colour ref'!$A:$A,'Vic colour ref'!$D:$D,"")</f>
        <v>00</v>
      </c>
      <c r="R509" t="str">
        <f>_xlfn.XLOOKUP(I509,'Vic colour ref'!$A:$A,'Vic colour ref'!$D:$D,"")</f>
        <v>00</v>
      </c>
      <c r="T509" t="str">
        <f t="shared" si="142"/>
        <v>1000101000100000</v>
      </c>
      <c r="V509" s="9" t="str">
        <f t="shared" si="148"/>
        <v>10001010</v>
      </c>
      <c r="W509" s="9" t="str">
        <f t="shared" si="149"/>
        <v>00100000</v>
      </c>
      <c r="X509" s="9" t="str">
        <f t="shared" si="150"/>
        <v>8A</v>
      </c>
      <c r="Y509" s="9" t="str">
        <f t="shared" si="151"/>
        <v>20</v>
      </c>
    </row>
    <row r="510" spans="1:36" x14ac:dyDescent="0.3">
      <c r="B510">
        <v>0</v>
      </c>
      <c r="C510">
        <v>2</v>
      </c>
      <c r="D510">
        <v>0</v>
      </c>
      <c r="E510">
        <v>0</v>
      </c>
      <c r="F510">
        <v>2</v>
      </c>
      <c r="G510">
        <v>0</v>
      </c>
      <c r="H510">
        <v>2</v>
      </c>
      <c r="I510">
        <v>0</v>
      </c>
      <c r="K510" t="str">
        <f>_xlfn.XLOOKUP(B510,'Vic colour ref'!$A:$A,'Vic colour ref'!$D:$D,"")</f>
        <v>00</v>
      </c>
      <c r="L510">
        <f>_xlfn.XLOOKUP(C510,'Vic colour ref'!$A:$A,'Vic colour ref'!$D:$D,"")</f>
        <v>10</v>
      </c>
      <c r="M510" t="str">
        <f>_xlfn.XLOOKUP(D510,'Vic colour ref'!$A:$A,'Vic colour ref'!$D:$D,"")</f>
        <v>00</v>
      </c>
      <c r="N510" t="str">
        <f>_xlfn.XLOOKUP(E510,'Vic colour ref'!$A:$A,'Vic colour ref'!$D:$D,"")</f>
        <v>00</v>
      </c>
      <c r="O510">
        <f>_xlfn.XLOOKUP(F510,'Vic colour ref'!$A:$A,'Vic colour ref'!$D:$D,"")</f>
        <v>10</v>
      </c>
      <c r="P510" t="str">
        <f>_xlfn.XLOOKUP(G510,'Vic colour ref'!$A:$A,'Vic colour ref'!$D:$D,"")</f>
        <v>00</v>
      </c>
      <c r="Q510">
        <f>_xlfn.XLOOKUP(H510,'Vic colour ref'!$A:$A,'Vic colour ref'!$D:$D,"")</f>
        <v>10</v>
      </c>
      <c r="R510" t="str">
        <f>_xlfn.XLOOKUP(I510,'Vic colour ref'!$A:$A,'Vic colour ref'!$D:$D,"")</f>
        <v>00</v>
      </c>
      <c r="T510" t="str">
        <f t="shared" si="142"/>
        <v>0010000010001000</v>
      </c>
      <c r="V510" s="10" t="str">
        <f t="shared" si="148"/>
        <v>00100000</v>
      </c>
      <c r="W510" s="10" t="str">
        <f t="shared" si="149"/>
        <v>10001000</v>
      </c>
      <c r="X510" s="10" t="str">
        <f t="shared" si="150"/>
        <v>20</v>
      </c>
      <c r="Y510" s="10" t="str">
        <f t="shared" si="151"/>
        <v>88</v>
      </c>
    </row>
    <row r="511" spans="1:36" x14ac:dyDescent="0.3">
      <c r="A511" t="s">
        <v>0</v>
      </c>
      <c r="AJ511" t="str">
        <f>";"&amp;PROPER(A511)</f>
        <v>;Dirt</v>
      </c>
    </row>
    <row r="512" spans="1:36" x14ac:dyDescent="0.3">
      <c r="B512">
        <v>0</v>
      </c>
      <c r="C512">
        <v>0</v>
      </c>
      <c r="D512">
        <v>2</v>
      </c>
      <c r="E512">
        <v>0</v>
      </c>
      <c r="F512">
        <v>0</v>
      </c>
      <c r="G512">
        <v>2</v>
      </c>
      <c r="H512">
        <v>0</v>
      </c>
      <c r="I512">
        <v>2</v>
      </c>
      <c r="K512" t="str">
        <f>_xlfn.XLOOKUP(B512,'Vic colour ref'!$A:$A,'Vic colour ref'!$D:$D,"")</f>
        <v>00</v>
      </c>
      <c r="L512" t="str">
        <f>_xlfn.XLOOKUP(C512,'Vic colour ref'!$A:$A,'Vic colour ref'!$D:$D,"")</f>
        <v>00</v>
      </c>
      <c r="M512">
        <f>_xlfn.XLOOKUP(D512,'Vic colour ref'!$A:$A,'Vic colour ref'!$D:$D,"")</f>
        <v>10</v>
      </c>
      <c r="N512" t="str">
        <f>_xlfn.XLOOKUP(E512,'Vic colour ref'!$A:$A,'Vic colour ref'!$D:$D,"")</f>
        <v>00</v>
      </c>
      <c r="O512" t="str">
        <f>_xlfn.XLOOKUP(F512,'Vic colour ref'!$A:$A,'Vic colour ref'!$D:$D,"")</f>
        <v>00</v>
      </c>
      <c r="P512">
        <f>_xlfn.XLOOKUP(G512,'Vic colour ref'!$A:$A,'Vic colour ref'!$D:$D,"")</f>
        <v>10</v>
      </c>
      <c r="Q512" t="str">
        <f>_xlfn.XLOOKUP(H512,'Vic colour ref'!$A:$A,'Vic colour ref'!$D:$D,"")</f>
        <v>00</v>
      </c>
      <c r="R512">
        <f>_xlfn.XLOOKUP(I512,'Vic colour ref'!$A:$A,'Vic colour ref'!$D:$D,"")</f>
        <v>10</v>
      </c>
      <c r="T512" t="str">
        <f t="shared" si="142"/>
        <v>0000100000100010</v>
      </c>
      <c r="V512" s="8" t="str">
        <f>LEFT(T512,8)</f>
        <v>00001000</v>
      </c>
      <c r="W512" s="8" t="str">
        <f>RIGHT(T512,8)</f>
        <v>00100010</v>
      </c>
      <c r="X512" s="8" t="str">
        <f>BIN2HEX(V512,2)</f>
        <v>08</v>
      </c>
      <c r="Y512" s="8" t="str">
        <f>BIN2HEX(W512,2)</f>
        <v>22</v>
      </c>
      <c r="AA512" t="str" cm="1">
        <f t="array" ref="AA512:AH512">TRANSPOSE(X512:X519)</f>
        <v>08</v>
      </c>
      <c r="AB512" t="str">
        <v>A0</v>
      </c>
      <c r="AC512" t="str">
        <v>2A</v>
      </c>
      <c r="AD512" t="str">
        <v>A2</v>
      </c>
      <c r="AE512" t="str">
        <v>AA</v>
      </c>
      <c r="AF512" t="str">
        <v>88</v>
      </c>
      <c r="AG512" t="str">
        <v>2A</v>
      </c>
      <c r="AH512" t="str">
        <v>8A</v>
      </c>
      <c r="AJ512" t="str">
        <f>LOWER("!byte $"&amp;AA512&amp;", $"&amp;AB512&amp;", $"&amp;AC512&amp;", $"&amp;AD512&amp;", $"&amp;AE512&amp;", $"&amp;AF512&amp;", $"&amp;AG512&amp;", $"&amp;AH512)</f>
        <v>!byte $08, $a0, $2a, $a2, $aa, $88, $2a, $8a</v>
      </c>
    </row>
    <row r="513" spans="1:36" x14ac:dyDescent="0.3">
      <c r="B513">
        <v>2</v>
      </c>
      <c r="C513">
        <v>2</v>
      </c>
      <c r="D513">
        <v>0</v>
      </c>
      <c r="E513">
        <v>0</v>
      </c>
      <c r="F513">
        <v>2</v>
      </c>
      <c r="G513">
        <v>0</v>
      </c>
      <c r="H513">
        <v>0</v>
      </c>
      <c r="I513">
        <v>2</v>
      </c>
      <c r="K513">
        <f>_xlfn.XLOOKUP(B513,'Vic colour ref'!$A:$A,'Vic colour ref'!$D:$D,"")</f>
        <v>10</v>
      </c>
      <c r="L513">
        <f>_xlfn.XLOOKUP(C513,'Vic colour ref'!$A:$A,'Vic colour ref'!$D:$D,"")</f>
        <v>10</v>
      </c>
      <c r="M513" t="str">
        <f>_xlfn.XLOOKUP(D513,'Vic colour ref'!$A:$A,'Vic colour ref'!$D:$D,"")</f>
        <v>00</v>
      </c>
      <c r="N513" t="str">
        <f>_xlfn.XLOOKUP(E513,'Vic colour ref'!$A:$A,'Vic colour ref'!$D:$D,"")</f>
        <v>00</v>
      </c>
      <c r="O513">
        <f>_xlfn.XLOOKUP(F513,'Vic colour ref'!$A:$A,'Vic colour ref'!$D:$D,"")</f>
        <v>10</v>
      </c>
      <c r="P513" t="str">
        <f>_xlfn.XLOOKUP(G513,'Vic colour ref'!$A:$A,'Vic colour ref'!$D:$D,"")</f>
        <v>00</v>
      </c>
      <c r="Q513" t="str">
        <f>_xlfn.XLOOKUP(H513,'Vic colour ref'!$A:$A,'Vic colour ref'!$D:$D,"")</f>
        <v>00</v>
      </c>
      <c r="R513">
        <f>_xlfn.XLOOKUP(I513,'Vic colour ref'!$A:$A,'Vic colour ref'!$D:$D,"")</f>
        <v>10</v>
      </c>
      <c r="T513" t="str">
        <f t="shared" si="142"/>
        <v>1010000010000010</v>
      </c>
      <c r="V513" s="9" t="str">
        <f t="shared" ref="V513:V527" si="153">LEFT(T513,8)</f>
        <v>10100000</v>
      </c>
      <c r="W513" s="9" t="str">
        <f t="shared" ref="W513:W527" si="154">RIGHT(T513,8)</f>
        <v>10000010</v>
      </c>
      <c r="X513" s="9" t="str">
        <f t="shared" ref="X513:X527" si="155">BIN2HEX(V513,2)</f>
        <v>A0</v>
      </c>
      <c r="Y513" s="9" t="str">
        <f t="shared" ref="Y513:Y527" si="156">BIN2HEX(W513,2)</f>
        <v>82</v>
      </c>
      <c r="AA513" t="str" cm="1">
        <f t="array" ref="AA513:AH513">TRANSPOSE(Y512:Y519)</f>
        <v>22</v>
      </c>
      <c r="AB513" t="str">
        <v>82</v>
      </c>
      <c r="AC513" t="str">
        <v>28</v>
      </c>
      <c r="AD513" t="str">
        <v>A2</v>
      </c>
      <c r="AE513" t="str">
        <v>8A</v>
      </c>
      <c r="AF513" t="str">
        <v>A8</v>
      </c>
      <c r="AG513" t="str">
        <v>8A</v>
      </c>
      <c r="AH513" t="str">
        <v>A8</v>
      </c>
      <c r="AJ513" t="str">
        <f t="shared" ref="AJ513:AJ515" si="157">LOWER("!byte $"&amp;AA513&amp;", $"&amp;AB513&amp;", $"&amp;AC513&amp;", $"&amp;AD513&amp;", $"&amp;AE513&amp;", $"&amp;AF513&amp;", $"&amp;AG513&amp;", $"&amp;AH513)</f>
        <v>!byte $22, $82, $28, $a2, $8a, $a8, $8a, $a8</v>
      </c>
    </row>
    <row r="514" spans="1:36" x14ac:dyDescent="0.3">
      <c r="B514">
        <v>0</v>
      </c>
      <c r="C514">
        <v>2</v>
      </c>
      <c r="D514">
        <v>2</v>
      </c>
      <c r="E514">
        <v>2</v>
      </c>
      <c r="F514">
        <v>0</v>
      </c>
      <c r="G514">
        <v>2</v>
      </c>
      <c r="H514">
        <v>2</v>
      </c>
      <c r="I514">
        <v>0</v>
      </c>
      <c r="K514" t="str">
        <f>_xlfn.XLOOKUP(B514,'Vic colour ref'!$A:$A,'Vic colour ref'!$D:$D,"")</f>
        <v>00</v>
      </c>
      <c r="L514">
        <f>_xlfn.XLOOKUP(C514,'Vic colour ref'!$A:$A,'Vic colour ref'!$D:$D,"")</f>
        <v>10</v>
      </c>
      <c r="M514">
        <f>_xlfn.XLOOKUP(D514,'Vic colour ref'!$A:$A,'Vic colour ref'!$D:$D,"")</f>
        <v>10</v>
      </c>
      <c r="N514">
        <f>_xlfn.XLOOKUP(E514,'Vic colour ref'!$A:$A,'Vic colour ref'!$D:$D,"")</f>
        <v>10</v>
      </c>
      <c r="O514" t="str">
        <f>_xlfn.XLOOKUP(F514,'Vic colour ref'!$A:$A,'Vic colour ref'!$D:$D,"")</f>
        <v>00</v>
      </c>
      <c r="P514">
        <f>_xlfn.XLOOKUP(G514,'Vic colour ref'!$A:$A,'Vic colour ref'!$D:$D,"")</f>
        <v>10</v>
      </c>
      <c r="Q514">
        <f>_xlfn.XLOOKUP(H514,'Vic colour ref'!$A:$A,'Vic colour ref'!$D:$D,"")</f>
        <v>10</v>
      </c>
      <c r="R514" t="str">
        <f>_xlfn.XLOOKUP(I514,'Vic colour ref'!$A:$A,'Vic colour ref'!$D:$D,"")</f>
        <v>00</v>
      </c>
      <c r="T514" t="str">
        <f t="shared" si="142"/>
        <v>0010101000101000</v>
      </c>
      <c r="V514" s="9" t="str">
        <f t="shared" si="153"/>
        <v>00101010</v>
      </c>
      <c r="W514" s="9" t="str">
        <f t="shared" si="154"/>
        <v>00101000</v>
      </c>
      <c r="X514" s="9" t="str">
        <f t="shared" si="155"/>
        <v>2A</v>
      </c>
      <c r="Y514" s="9" t="str">
        <f t="shared" si="156"/>
        <v>28</v>
      </c>
      <c r="AA514" t="str" cm="1">
        <f t="array" ref="AA514:AH514">TRANSPOSE(X520:X527)</f>
        <v>2A</v>
      </c>
      <c r="AB514" t="str">
        <v>A2</v>
      </c>
      <c r="AC514" t="str">
        <v>A8</v>
      </c>
      <c r="AD514" t="str">
        <v>2A</v>
      </c>
      <c r="AE514" t="str">
        <v>88</v>
      </c>
      <c r="AF514" t="str">
        <v>A0</v>
      </c>
      <c r="AG514" t="str">
        <v>8A</v>
      </c>
      <c r="AH514" t="str">
        <v>20</v>
      </c>
      <c r="AJ514" t="str">
        <f t="shared" si="157"/>
        <v>!byte $2a, $a2, $a8, $2a, $88, $a0, $8a, $20</v>
      </c>
    </row>
    <row r="515" spans="1:36" x14ac:dyDescent="0.3">
      <c r="B515">
        <v>2</v>
      </c>
      <c r="C515">
        <v>2</v>
      </c>
      <c r="D515">
        <v>0</v>
      </c>
      <c r="E515">
        <v>2</v>
      </c>
      <c r="F515">
        <v>2</v>
      </c>
      <c r="G515">
        <v>2</v>
      </c>
      <c r="H515">
        <v>0</v>
      </c>
      <c r="I515">
        <v>2</v>
      </c>
      <c r="K515">
        <f>_xlfn.XLOOKUP(B515,'Vic colour ref'!$A:$A,'Vic colour ref'!$D:$D,"")</f>
        <v>10</v>
      </c>
      <c r="L515">
        <f>_xlfn.XLOOKUP(C515,'Vic colour ref'!$A:$A,'Vic colour ref'!$D:$D,"")</f>
        <v>10</v>
      </c>
      <c r="M515" t="str">
        <f>_xlfn.XLOOKUP(D515,'Vic colour ref'!$A:$A,'Vic colour ref'!$D:$D,"")</f>
        <v>00</v>
      </c>
      <c r="N515">
        <f>_xlfn.XLOOKUP(E515,'Vic colour ref'!$A:$A,'Vic colour ref'!$D:$D,"")</f>
        <v>10</v>
      </c>
      <c r="O515">
        <f>_xlfn.XLOOKUP(F515,'Vic colour ref'!$A:$A,'Vic colour ref'!$D:$D,"")</f>
        <v>10</v>
      </c>
      <c r="P515">
        <f>_xlfn.XLOOKUP(G515,'Vic colour ref'!$A:$A,'Vic colour ref'!$D:$D,"")</f>
        <v>10</v>
      </c>
      <c r="Q515" t="str">
        <f>_xlfn.XLOOKUP(H515,'Vic colour ref'!$A:$A,'Vic colour ref'!$D:$D,"")</f>
        <v>00</v>
      </c>
      <c r="R515">
        <f>_xlfn.XLOOKUP(I515,'Vic colour ref'!$A:$A,'Vic colour ref'!$D:$D,"")</f>
        <v>10</v>
      </c>
      <c r="T515" t="str">
        <f t="shared" si="142"/>
        <v>1010001010100010</v>
      </c>
      <c r="V515" s="9" t="str">
        <f t="shared" si="153"/>
        <v>10100010</v>
      </c>
      <c r="W515" s="9" t="str">
        <f t="shared" si="154"/>
        <v>10100010</v>
      </c>
      <c r="X515" s="9" t="str">
        <f t="shared" si="155"/>
        <v>A2</v>
      </c>
      <c r="Y515" s="9" t="str">
        <f t="shared" si="156"/>
        <v>A2</v>
      </c>
      <c r="AA515" t="str" cm="1">
        <f t="array" ref="AA515:AH515">TRANSPOSE(Y520:Y527)</f>
        <v>AA</v>
      </c>
      <c r="AB515" t="str">
        <v>A8</v>
      </c>
      <c r="AC515" t="str">
        <v>A2</v>
      </c>
      <c r="AD515" t="str">
        <v>2A</v>
      </c>
      <c r="AE515" t="str">
        <v>88</v>
      </c>
      <c r="AF515" t="str">
        <v>A2</v>
      </c>
      <c r="AG515" t="str">
        <v>20</v>
      </c>
      <c r="AH515" t="str">
        <v>88</v>
      </c>
      <c r="AJ515" t="str">
        <f t="shared" si="157"/>
        <v>!byte $aa, $a8, $a2, $2a, $88, $a2, $20, $88</v>
      </c>
    </row>
    <row r="516" spans="1:36" x14ac:dyDescent="0.3">
      <c r="B516">
        <v>2</v>
      </c>
      <c r="C516">
        <v>2</v>
      </c>
      <c r="D516">
        <v>2</v>
      </c>
      <c r="E516">
        <v>2</v>
      </c>
      <c r="F516">
        <v>2</v>
      </c>
      <c r="G516">
        <v>0</v>
      </c>
      <c r="H516">
        <v>2</v>
      </c>
      <c r="I516">
        <v>2</v>
      </c>
      <c r="K516">
        <f>_xlfn.XLOOKUP(B516,'Vic colour ref'!$A:$A,'Vic colour ref'!$D:$D,"")</f>
        <v>10</v>
      </c>
      <c r="L516">
        <f>_xlfn.XLOOKUP(C516,'Vic colour ref'!$A:$A,'Vic colour ref'!$D:$D,"")</f>
        <v>10</v>
      </c>
      <c r="M516">
        <f>_xlfn.XLOOKUP(D516,'Vic colour ref'!$A:$A,'Vic colour ref'!$D:$D,"")</f>
        <v>10</v>
      </c>
      <c r="N516">
        <f>_xlfn.XLOOKUP(E516,'Vic colour ref'!$A:$A,'Vic colour ref'!$D:$D,"")</f>
        <v>10</v>
      </c>
      <c r="O516">
        <f>_xlfn.XLOOKUP(F516,'Vic colour ref'!$A:$A,'Vic colour ref'!$D:$D,"")</f>
        <v>10</v>
      </c>
      <c r="P516" t="str">
        <f>_xlfn.XLOOKUP(G516,'Vic colour ref'!$A:$A,'Vic colour ref'!$D:$D,"")</f>
        <v>00</v>
      </c>
      <c r="Q516">
        <f>_xlfn.XLOOKUP(H516,'Vic colour ref'!$A:$A,'Vic colour ref'!$D:$D,"")</f>
        <v>10</v>
      </c>
      <c r="R516">
        <f>_xlfn.XLOOKUP(I516,'Vic colour ref'!$A:$A,'Vic colour ref'!$D:$D,"")</f>
        <v>10</v>
      </c>
      <c r="T516" t="str">
        <f t="shared" si="142"/>
        <v>1010101010001010</v>
      </c>
      <c r="V516" s="9" t="str">
        <f t="shared" si="153"/>
        <v>10101010</v>
      </c>
      <c r="W516" s="9" t="str">
        <f t="shared" si="154"/>
        <v>10001010</v>
      </c>
      <c r="X516" s="9" t="str">
        <f t="shared" si="155"/>
        <v>AA</v>
      </c>
      <c r="Y516" s="9" t="str">
        <f t="shared" si="156"/>
        <v>8A</v>
      </c>
    </row>
    <row r="517" spans="1:36" x14ac:dyDescent="0.3">
      <c r="B517">
        <v>2</v>
      </c>
      <c r="C517">
        <v>0</v>
      </c>
      <c r="D517">
        <v>2</v>
      </c>
      <c r="E517">
        <v>0</v>
      </c>
      <c r="F517">
        <v>2</v>
      </c>
      <c r="G517">
        <v>2</v>
      </c>
      <c r="H517">
        <v>2</v>
      </c>
      <c r="I517">
        <v>0</v>
      </c>
      <c r="K517">
        <f>_xlfn.XLOOKUP(B517,'Vic colour ref'!$A:$A,'Vic colour ref'!$D:$D,"")</f>
        <v>10</v>
      </c>
      <c r="L517" t="str">
        <f>_xlfn.XLOOKUP(C517,'Vic colour ref'!$A:$A,'Vic colour ref'!$D:$D,"")</f>
        <v>00</v>
      </c>
      <c r="M517">
        <f>_xlfn.XLOOKUP(D517,'Vic colour ref'!$A:$A,'Vic colour ref'!$D:$D,"")</f>
        <v>10</v>
      </c>
      <c r="N517" t="str">
        <f>_xlfn.XLOOKUP(E517,'Vic colour ref'!$A:$A,'Vic colour ref'!$D:$D,"")</f>
        <v>00</v>
      </c>
      <c r="O517">
        <f>_xlfn.XLOOKUP(F517,'Vic colour ref'!$A:$A,'Vic colour ref'!$D:$D,"")</f>
        <v>10</v>
      </c>
      <c r="P517">
        <f>_xlfn.XLOOKUP(G517,'Vic colour ref'!$A:$A,'Vic colour ref'!$D:$D,"")</f>
        <v>10</v>
      </c>
      <c r="Q517">
        <f>_xlfn.XLOOKUP(H517,'Vic colour ref'!$A:$A,'Vic colour ref'!$D:$D,"")</f>
        <v>10</v>
      </c>
      <c r="R517" t="str">
        <f>_xlfn.XLOOKUP(I517,'Vic colour ref'!$A:$A,'Vic colour ref'!$D:$D,"")</f>
        <v>00</v>
      </c>
      <c r="T517" t="str">
        <f t="shared" si="142"/>
        <v>1000100010101000</v>
      </c>
      <c r="V517" s="9" t="str">
        <f t="shared" si="153"/>
        <v>10001000</v>
      </c>
      <c r="W517" s="9" t="str">
        <f t="shared" si="154"/>
        <v>10101000</v>
      </c>
      <c r="X517" s="9" t="str">
        <f t="shared" si="155"/>
        <v>88</v>
      </c>
      <c r="Y517" s="9" t="str">
        <f t="shared" si="156"/>
        <v>A8</v>
      </c>
    </row>
    <row r="518" spans="1:36" x14ac:dyDescent="0.3">
      <c r="B518">
        <v>0</v>
      </c>
      <c r="C518">
        <v>2</v>
      </c>
      <c r="D518">
        <v>2</v>
      </c>
      <c r="E518">
        <v>2</v>
      </c>
      <c r="F518">
        <v>2</v>
      </c>
      <c r="G518">
        <v>0</v>
      </c>
      <c r="H518">
        <v>2</v>
      </c>
      <c r="I518">
        <v>2</v>
      </c>
      <c r="K518" t="str">
        <f>_xlfn.XLOOKUP(B518,'Vic colour ref'!$A:$A,'Vic colour ref'!$D:$D,"")</f>
        <v>00</v>
      </c>
      <c r="L518">
        <f>_xlfn.XLOOKUP(C518,'Vic colour ref'!$A:$A,'Vic colour ref'!$D:$D,"")</f>
        <v>10</v>
      </c>
      <c r="M518">
        <f>_xlfn.XLOOKUP(D518,'Vic colour ref'!$A:$A,'Vic colour ref'!$D:$D,"")</f>
        <v>10</v>
      </c>
      <c r="N518">
        <f>_xlfn.XLOOKUP(E518,'Vic colour ref'!$A:$A,'Vic colour ref'!$D:$D,"")</f>
        <v>10</v>
      </c>
      <c r="O518">
        <f>_xlfn.XLOOKUP(F518,'Vic colour ref'!$A:$A,'Vic colour ref'!$D:$D,"")</f>
        <v>10</v>
      </c>
      <c r="P518" t="str">
        <f>_xlfn.XLOOKUP(G518,'Vic colour ref'!$A:$A,'Vic colour ref'!$D:$D,"")</f>
        <v>00</v>
      </c>
      <c r="Q518">
        <f>_xlfn.XLOOKUP(H518,'Vic colour ref'!$A:$A,'Vic colour ref'!$D:$D,"")</f>
        <v>10</v>
      </c>
      <c r="R518">
        <f>_xlfn.XLOOKUP(I518,'Vic colour ref'!$A:$A,'Vic colour ref'!$D:$D,"")</f>
        <v>10</v>
      </c>
      <c r="T518" t="str">
        <f t="shared" si="142"/>
        <v>0010101010001010</v>
      </c>
      <c r="V518" s="9" t="str">
        <f t="shared" si="153"/>
        <v>00101010</v>
      </c>
      <c r="W518" s="9" t="str">
        <f t="shared" si="154"/>
        <v>10001010</v>
      </c>
      <c r="X518" s="9" t="str">
        <f t="shared" si="155"/>
        <v>2A</v>
      </c>
      <c r="Y518" s="9" t="str">
        <f t="shared" si="156"/>
        <v>8A</v>
      </c>
    </row>
    <row r="519" spans="1:36" x14ac:dyDescent="0.3">
      <c r="B519">
        <v>2</v>
      </c>
      <c r="C519">
        <v>0</v>
      </c>
      <c r="D519">
        <v>2</v>
      </c>
      <c r="E519">
        <v>2</v>
      </c>
      <c r="F519">
        <v>2</v>
      </c>
      <c r="G519">
        <v>2</v>
      </c>
      <c r="H519">
        <v>2</v>
      </c>
      <c r="I519">
        <v>0</v>
      </c>
      <c r="K519">
        <f>_xlfn.XLOOKUP(B519,'Vic colour ref'!$A:$A,'Vic colour ref'!$D:$D,"")</f>
        <v>10</v>
      </c>
      <c r="L519" t="str">
        <f>_xlfn.XLOOKUP(C519,'Vic colour ref'!$A:$A,'Vic colour ref'!$D:$D,"")</f>
        <v>00</v>
      </c>
      <c r="M519">
        <f>_xlfn.XLOOKUP(D519,'Vic colour ref'!$A:$A,'Vic colour ref'!$D:$D,"")</f>
        <v>10</v>
      </c>
      <c r="N519">
        <f>_xlfn.XLOOKUP(E519,'Vic colour ref'!$A:$A,'Vic colour ref'!$D:$D,"")</f>
        <v>10</v>
      </c>
      <c r="O519">
        <f>_xlfn.XLOOKUP(F519,'Vic colour ref'!$A:$A,'Vic colour ref'!$D:$D,"")</f>
        <v>10</v>
      </c>
      <c r="P519">
        <f>_xlfn.XLOOKUP(G519,'Vic colour ref'!$A:$A,'Vic colour ref'!$D:$D,"")</f>
        <v>10</v>
      </c>
      <c r="Q519">
        <f>_xlfn.XLOOKUP(H519,'Vic colour ref'!$A:$A,'Vic colour ref'!$D:$D,"")</f>
        <v>10</v>
      </c>
      <c r="R519" t="str">
        <f>_xlfn.XLOOKUP(I519,'Vic colour ref'!$A:$A,'Vic colour ref'!$D:$D,"")</f>
        <v>00</v>
      </c>
      <c r="T519" t="str">
        <f t="shared" si="142"/>
        <v>1000101010101000</v>
      </c>
      <c r="V519" s="10" t="str">
        <f t="shared" si="153"/>
        <v>10001010</v>
      </c>
      <c r="W519" s="10" t="str">
        <f t="shared" si="154"/>
        <v>10101000</v>
      </c>
      <c r="X519" s="10" t="str">
        <f t="shared" si="155"/>
        <v>8A</v>
      </c>
      <c r="Y519" s="10" t="str">
        <f t="shared" si="156"/>
        <v>A8</v>
      </c>
    </row>
    <row r="520" spans="1:36" x14ac:dyDescent="0.3">
      <c r="B520">
        <v>0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K520" t="str">
        <f>_xlfn.XLOOKUP(B520,'Vic colour ref'!$A:$A,'Vic colour ref'!$D:$D,"")</f>
        <v>00</v>
      </c>
      <c r="L520">
        <f>_xlfn.XLOOKUP(C520,'Vic colour ref'!$A:$A,'Vic colour ref'!$D:$D,"")</f>
        <v>10</v>
      </c>
      <c r="M520">
        <f>_xlfn.XLOOKUP(D520,'Vic colour ref'!$A:$A,'Vic colour ref'!$D:$D,"")</f>
        <v>10</v>
      </c>
      <c r="N520">
        <f>_xlfn.XLOOKUP(E520,'Vic colour ref'!$A:$A,'Vic colour ref'!$D:$D,"")</f>
        <v>10</v>
      </c>
      <c r="O520">
        <f>_xlfn.XLOOKUP(F520,'Vic colour ref'!$A:$A,'Vic colour ref'!$D:$D,"")</f>
        <v>10</v>
      </c>
      <c r="P520">
        <f>_xlfn.XLOOKUP(G520,'Vic colour ref'!$A:$A,'Vic colour ref'!$D:$D,"")</f>
        <v>10</v>
      </c>
      <c r="Q520">
        <f>_xlfn.XLOOKUP(H520,'Vic colour ref'!$A:$A,'Vic colour ref'!$D:$D,"")</f>
        <v>10</v>
      </c>
      <c r="R520">
        <f>_xlfn.XLOOKUP(I520,'Vic colour ref'!$A:$A,'Vic colour ref'!$D:$D,"")</f>
        <v>10</v>
      </c>
      <c r="T520" t="str">
        <f t="shared" si="142"/>
        <v>0010101010101010</v>
      </c>
      <c r="V520" s="8" t="str">
        <f t="shared" si="153"/>
        <v>00101010</v>
      </c>
      <c r="W520" s="8" t="str">
        <f t="shared" si="154"/>
        <v>10101010</v>
      </c>
      <c r="X520" s="8" t="str">
        <f t="shared" si="155"/>
        <v>2A</v>
      </c>
      <c r="Y520" s="8" t="str">
        <f t="shared" si="156"/>
        <v>AA</v>
      </c>
    </row>
    <row r="521" spans="1:36" x14ac:dyDescent="0.3">
      <c r="B521">
        <v>2</v>
      </c>
      <c r="C521">
        <v>2</v>
      </c>
      <c r="D521">
        <v>0</v>
      </c>
      <c r="E521">
        <v>2</v>
      </c>
      <c r="F521">
        <v>2</v>
      </c>
      <c r="G521">
        <v>2</v>
      </c>
      <c r="H521">
        <v>2</v>
      </c>
      <c r="I521">
        <v>0</v>
      </c>
      <c r="K521">
        <f>_xlfn.XLOOKUP(B521,'Vic colour ref'!$A:$A,'Vic colour ref'!$D:$D,"")</f>
        <v>10</v>
      </c>
      <c r="L521">
        <f>_xlfn.XLOOKUP(C521,'Vic colour ref'!$A:$A,'Vic colour ref'!$D:$D,"")</f>
        <v>10</v>
      </c>
      <c r="M521" t="str">
        <f>_xlfn.XLOOKUP(D521,'Vic colour ref'!$A:$A,'Vic colour ref'!$D:$D,"")</f>
        <v>00</v>
      </c>
      <c r="N521">
        <f>_xlfn.XLOOKUP(E521,'Vic colour ref'!$A:$A,'Vic colour ref'!$D:$D,"")</f>
        <v>10</v>
      </c>
      <c r="O521">
        <f>_xlfn.XLOOKUP(F521,'Vic colour ref'!$A:$A,'Vic colour ref'!$D:$D,"")</f>
        <v>10</v>
      </c>
      <c r="P521">
        <f>_xlfn.XLOOKUP(G521,'Vic colour ref'!$A:$A,'Vic colour ref'!$D:$D,"")</f>
        <v>10</v>
      </c>
      <c r="Q521">
        <f>_xlfn.XLOOKUP(H521,'Vic colour ref'!$A:$A,'Vic colour ref'!$D:$D,"")</f>
        <v>10</v>
      </c>
      <c r="R521" t="str">
        <f>_xlfn.XLOOKUP(I521,'Vic colour ref'!$A:$A,'Vic colour ref'!$D:$D,"")</f>
        <v>00</v>
      </c>
      <c r="T521" t="str">
        <f t="shared" si="142"/>
        <v>1010001010101000</v>
      </c>
      <c r="V521" s="9" t="str">
        <f t="shared" si="153"/>
        <v>10100010</v>
      </c>
      <c r="W521" s="9" t="str">
        <f t="shared" si="154"/>
        <v>10101000</v>
      </c>
      <c r="X521" s="9" t="str">
        <f t="shared" si="155"/>
        <v>A2</v>
      </c>
      <c r="Y521" s="9" t="str">
        <f t="shared" si="156"/>
        <v>A8</v>
      </c>
    </row>
    <row r="522" spans="1:36" x14ac:dyDescent="0.3">
      <c r="B522">
        <v>2</v>
      </c>
      <c r="C522">
        <v>2</v>
      </c>
      <c r="D522">
        <v>2</v>
      </c>
      <c r="E522">
        <v>0</v>
      </c>
      <c r="F522">
        <v>2</v>
      </c>
      <c r="G522">
        <v>2</v>
      </c>
      <c r="H522">
        <v>0</v>
      </c>
      <c r="I522">
        <v>2</v>
      </c>
      <c r="K522">
        <f>_xlfn.XLOOKUP(B522,'Vic colour ref'!$A:$A,'Vic colour ref'!$D:$D,"")</f>
        <v>10</v>
      </c>
      <c r="L522">
        <f>_xlfn.XLOOKUP(C522,'Vic colour ref'!$A:$A,'Vic colour ref'!$D:$D,"")</f>
        <v>10</v>
      </c>
      <c r="M522">
        <f>_xlfn.XLOOKUP(D522,'Vic colour ref'!$A:$A,'Vic colour ref'!$D:$D,"")</f>
        <v>10</v>
      </c>
      <c r="N522" t="str">
        <f>_xlfn.XLOOKUP(E522,'Vic colour ref'!$A:$A,'Vic colour ref'!$D:$D,"")</f>
        <v>00</v>
      </c>
      <c r="O522">
        <f>_xlfn.XLOOKUP(F522,'Vic colour ref'!$A:$A,'Vic colour ref'!$D:$D,"")</f>
        <v>10</v>
      </c>
      <c r="P522">
        <f>_xlfn.XLOOKUP(G522,'Vic colour ref'!$A:$A,'Vic colour ref'!$D:$D,"")</f>
        <v>10</v>
      </c>
      <c r="Q522" t="str">
        <f>_xlfn.XLOOKUP(H522,'Vic colour ref'!$A:$A,'Vic colour ref'!$D:$D,"")</f>
        <v>00</v>
      </c>
      <c r="R522">
        <f>_xlfn.XLOOKUP(I522,'Vic colour ref'!$A:$A,'Vic colour ref'!$D:$D,"")</f>
        <v>10</v>
      </c>
      <c r="T522" t="str">
        <f t="shared" si="142"/>
        <v>1010100010100010</v>
      </c>
      <c r="V522" s="9" t="str">
        <f t="shared" si="153"/>
        <v>10101000</v>
      </c>
      <c r="W522" s="9" t="str">
        <f t="shared" si="154"/>
        <v>10100010</v>
      </c>
      <c r="X522" s="9" t="str">
        <f t="shared" si="155"/>
        <v>A8</v>
      </c>
      <c r="Y522" s="9" t="str">
        <f t="shared" si="156"/>
        <v>A2</v>
      </c>
    </row>
    <row r="523" spans="1:36" x14ac:dyDescent="0.3">
      <c r="B523">
        <v>0</v>
      </c>
      <c r="C523">
        <v>2</v>
      </c>
      <c r="D523">
        <v>2</v>
      </c>
      <c r="E523">
        <v>2</v>
      </c>
      <c r="F523">
        <v>0</v>
      </c>
      <c r="G523">
        <v>2</v>
      </c>
      <c r="H523">
        <v>2</v>
      </c>
      <c r="I523">
        <v>2</v>
      </c>
      <c r="K523" t="str">
        <f>_xlfn.XLOOKUP(B523,'Vic colour ref'!$A:$A,'Vic colour ref'!$D:$D,"")</f>
        <v>00</v>
      </c>
      <c r="L523">
        <f>_xlfn.XLOOKUP(C523,'Vic colour ref'!$A:$A,'Vic colour ref'!$D:$D,"")</f>
        <v>10</v>
      </c>
      <c r="M523">
        <f>_xlfn.XLOOKUP(D523,'Vic colour ref'!$A:$A,'Vic colour ref'!$D:$D,"")</f>
        <v>10</v>
      </c>
      <c r="N523">
        <f>_xlfn.XLOOKUP(E523,'Vic colour ref'!$A:$A,'Vic colour ref'!$D:$D,"")</f>
        <v>10</v>
      </c>
      <c r="O523" t="str">
        <f>_xlfn.XLOOKUP(F523,'Vic colour ref'!$A:$A,'Vic colour ref'!$D:$D,"")</f>
        <v>00</v>
      </c>
      <c r="P523">
        <f>_xlfn.XLOOKUP(G523,'Vic colour ref'!$A:$A,'Vic colour ref'!$D:$D,"")</f>
        <v>10</v>
      </c>
      <c r="Q523">
        <f>_xlfn.XLOOKUP(H523,'Vic colour ref'!$A:$A,'Vic colour ref'!$D:$D,"")</f>
        <v>10</v>
      </c>
      <c r="R523">
        <f>_xlfn.XLOOKUP(I523,'Vic colour ref'!$A:$A,'Vic colour ref'!$D:$D,"")</f>
        <v>10</v>
      </c>
      <c r="T523" t="str">
        <f t="shared" si="142"/>
        <v>0010101000101010</v>
      </c>
      <c r="V523" s="9" t="str">
        <f t="shared" si="153"/>
        <v>00101010</v>
      </c>
      <c r="W523" s="9" t="str">
        <f t="shared" si="154"/>
        <v>00101010</v>
      </c>
      <c r="X523" s="9" t="str">
        <f t="shared" si="155"/>
        <v>2A</v>
      </c>
      <c r="Y523" s="9" t="str">
        <f t="shared" si="156"/>
        <v>2A</v>
      </c>
    </row>
    <row r="524" spans="1:36" x14ac:dyDescent="0.3">
      <c r="B524">
        <v>2</v>
      </c>
      <c r="C524">
        <v>0</v>
      </c>
      <c r="D524">
        <v>2</v>
      </c>
      <c r="E524">
        <v>0</v>
      </c>
      <c r="F524">
        <v>2</v>
      </c>
      <c r="G524">
        <v>0</v>
      </c>
      <c r="H524">
        <v>2</v>
      </c>
      <c r="I524">
        <v>0</v>
      </c>
      <c r="K524">
        <f>_xlfn.XLOOKUP(B524,'Vic colour ref'!$A:$A,'Vic colour ref'!$D:$D,"")</f>
        <v>10</v>
      </c>
      <c r="L524" t="str">
        <f>_xlfn.XLOOKUP(C524,'Vic colour ref'!$A:$A,'Vic colour ref'!$D:$D,"")</f>
        <v>00</v>
      </c>
      <c r="M524">
        <f>_xlfn.XLOOKUP(D524,'Vic colour ref'!$A:$A,'Vic colour ref'!$D:$D,"")</f>
        <v>10</v>
      </c>
      <c r="N524" t="str">
        <f>_xlfn.XLOOKUP(E524,'Vic colour ref'!$A:$A,'Vic colour ref'!$D:$D,"")</f>
        <v>00</v>
      </c>
      <c r="O524">
        <f>_xlfn.XLOOKUP(F524,'Vic colour ref'!$A:$A,'Vic colour ref'!$D:$D,"")</f>
        <v>10</v>
      </c>
      <c r="P524" t="str">
        <f>_xlfn.XLOOKUP(G524,'Vic colour ref'!$A:$A,'Vic colour ref'!$D:$D,"")</f>
        <v>00</v>
      </c>
      <c r="Q524">
        <f>_xlfn.XLOOKUP(H524,'Vic colour ref'!$A:$A,'Vic colour ref'!$D:$D,"")</f>
        <v>10</v>
      </c>
      <c r="R524" t="str">
        <f>_xlfn.XLOOKUP(I524,'Vic colour ref'!$A:$A,'Vic colour ref'!$D:$D,"")</f>
        <v>00</v>
      </c>
      <c r="T524" t="str">
        <f t="shared" si="142"/>
        <v>1000100010001000</v>
      </c>
      <c r="V524" s="9" t="str">
        <f t="shared" si="153"/>
        <v>10001000</v>
      </c>
      <c r="W524" s="9" t="str">
        <f t="shared" si="154"/>
        <v>10001000</v>
      </c>
      <c r="X524" s="9" t="str">
        <f t="shared" si="155"/>
        <v>88</v>
      </c>
      <c r="Y524" s="9" t="str">
        <f t="shared" si="156"/>
        <v>88</v>
      </c>
    </row>
    <row r="525" spans="1:36" x14ac:dyDescent="0.3">
      <c r="B525">
        <v>2</v>
      </c>
      <c r="C525">
        <v>2</v>
      </c>
      <c r="D525">
        <v>0</v>
      </c>
      <c r="E525">
        <v>0</v>
      </c>
      <c r="F525">
        <v>2</v>
      </c>
      <c r="G525">
        <v>2</v>
      </c>
      <c r="H525">
        <v>0</v>
      </c>
      <c r="I525">
        <v>2</v>
      </c>
      <c r="K525">
        <f>_xlfn.XLOOKUP(B525,'Vic colour ref'!$A:$A,'Vic colour ref'!$D:$D,"")</f>
        <v>10</v>
      </c>
      <c r="L525">
        <f>_xlfn.XLOOKUP(C525,'Vic colour ref'!$A:$A,'Vic colour ref'!$D:$D,"")</f>
        <v>10</v>
      </c>
      <c r="M525" t="str">
        <f>_xlfn.XLOOKUP(D525,'Vic colour ref'!$A:$A,'Vic colour ref'!$D:$D,"")</f>
        <v>00</v>
      </c>
      <c r="N525" t="str">
        <f>_xlfn.XLOOKUP(E525,'Vic colour ref'!$A:$A,'Vic colour ref'!$D:$D,"")</f>
        <v>00</v>
      </c>
      <c r="O525">
        <f>_xlfn.XLOOKUP(F525,'Vic colour ref'!$A:$A,'Vic colour ref'!$D:$D,"")</f>
        <v>10</v>
      </c>
      <c r="P525">
        <f>_xlfn.XLOOKUP(G525,'Vic colour ref'!$A:$A,'Vic colour ref'!$D:$D,"")</f>
        <v>10</v>
      </c>
      <c r="Q525" t="str">
        <f>_xlfn.XLOOKUP(H525,'Vic colour ref'!$A:$A,'Vic colour ref'!$D:$D,"")</f>
        <v>00</v>
      </c>
      <c r="R525">
        <f>_xlfn.XLOOKUP(I525,'Vic colour ref'!$A:$A,'Vic colour ref'!$D:$D,"")</f>
        <v>10</v>
      </c>
      <c r="T525" t="str">
        <f t="shared" si="142"/>
        <v>1010000010100010</v>
      </c>
      <c r="V525" s="9" t="str">
        <f t="shared" si="153"/>
        <v>10100000</v>
      </c>
      <c r="W525" s="9" t="str">
        <f t="shared" si="154"/>
        <v>10100010</v>
      </c>
      <c r="X525" s="9" t="str">
        <f t="shared" si="155"/>
        <v>A0</v>
      </c>
      <c r="Y525" s="9" t="str">
        <f t="shared" si="156"/>
        <v>A2</v>
      </c>
    </row>
    <row r="526" spans="1:36" x14ac:dyDescent="0.3">
      <c r="B526">
        <v>2</v>
      </c>
      <c r="C526">
        <v>0</v>
      </c>
      <c r="D526">
        <v>2</v>
      </c>
      <c r="E526">
        <v>2</v>
      </c>
      <c r="F526">
        <v>0</v>
      </c>
      <c r="G526">
        <v>2</v>
      </c>
      <c r="H526">
        <v>0</v>
      </c>
      <c r="I526">
        <v>0</v>
      </c>
      <c r="K526">
        <f>_xlfn.XLOOKUP(B526,'Vic colour ref'!$A:$A,'Vic colour ref'!$D:$D,"")</f>
        <v>10</v>
      </c>
      <c r="L526" t="str">
        <f>_xlfn.XLOOKUP(C526,'Vic colour ref'!$A:$A,'Vic colour ref'!$D:$D,"")</f>
        <v>00</v>
      </c>
      <c r="M526">
        <f>_xlfn.XLOOKUP(D526,'Vic colour ref'!$A:$A,'Vic colour ref'!$D:$D,"")</f>
        <v>10</v>
      </c>
      <c r="N526">
        <f>_xlfn.XLOOKUP(E526,'Vic colour ref'!$A:$A,'Vic colour ref'!$D:$D,"")</f>
        <v>10</v>
      </c>
      <c r="O526" t="str">
        <f>_xlfn.XLOOKUP(F526,'Vic colour ref'!$A:$A,'Vic colour ref'!$D:$D,"")</f>
        <v>00</v>
      </c>
      <c r="P526">
        <f>_xlfn.XLOOKUP(G526,'Vic colour ref'!$A:$A,'Vic colour ref'!$D:$D,"")</f>
        <v>10</v>
      </c>
      <c r="Q526" t="str">
        <f>_xlfn.XLOOKUP(H526,'Vic colour ref'!$A:$A,'Vic colour ref'!$D:$D,"")</f>
        <v>00</v>
      </c>
      <c r="R526" t="str">
        <f>_xlfn.XLOOKUP(I526,'Vic colour ref'!$A:$A,'Vic colour ref'!$D:$D,"")</f>
        <v>00</v>
      </c>
      <c r="T526" t="str">
        <f t="shared" si="142"/>
        <v>1000101000100000</v>
      </c>
      <c r="V526" s="9" t="str">
        <f t="shared" si="153"/>
        <v>10001010</v>
      </c>
      <c r="W526" s="9" t="str">
        <f t="shared" si="154"/>
        <v>00100000</v>
      </c>
      <c r="X526" s="9" t="str">
        <f t="shared" si="155"/>
        <v>8A</v>
      </c>
      <c r="Y526" s="9" t="str">
        <f t="shared" si="156"/>
        <v>20</v>
      </c>
    </row>
    <row r="527" spans="1:36" x14ac:dyDescent="0.3">
      <c r="B527">
        <v>0</v>
      </c>
      <c r="C527">
        <v>2</v>
      </c>
      <c r="D527">
        <v>0</v>
      </c>
      <c r="E527">
        <v>0</v>
      </c>
      <c r="F527">
        <v>2</v>
      </c>
      <c r="G527">
        <v>0</v>
      </c>
      <c r="H527">
        <v>2</v>
      </c>
      <c r="I527">
        <v>0</v>
      </c>
      <c r="K527" t="str">
        <f>_xlfn.XLOOKUP(B527,'Vic colour ref'!$A:$A,'Vic colour ref'!$D:$D,"")</f>
        <v>00</v>
      </c>
      <c r="L527">
        <f>_xlfn.XLOOKUP(C527,'Vic colour ref'!$A:$A,'Vic colour ref'!$D:$D,"")</f>
        <v>10</v>
      </c>
      <c r="M527" t="str">
        <f>_xlfn.XLOOKUP(D527,'Vic colour ref'!$A:$A,'Vic colour ref'!$D:$D,"")</f>
        <v>00</v>
      </c>
      <c r="N527" t="str">
        <f>_xlfn.XLOOKUP(E527,'Vic colour ref'!$A:$A,'Vic colour ref'!$D:$D,"")</f>
        <v>00</v>
      </c>
      <c r="O527">
        <f>_xlfn.XLOOKUP(F527,'Vic colour ref'!$A:$A,'Vic colour ref'!$D:$D,"")</f>
        <v>10</v>
      </c>
      <c r="P527" t="str">
        <f>_xlfn.XLOOKUP(G527,'Vic colour ref'!$A:$A,'Vic colour ref'!$D:$D,"")</f>
        <v>00</v>
      </c>
      <c r="Q527">
        <f>_xlfn.XLOOKUP(H527,'Vic colour ref'!$A:$A,'Vic colour ref'!$D:$D,"")</f>
        <v>10</v>
      </c>
      <c r="R527" t="str">
        <f>_xlfn.XLOOKUP(I527,'Vic colour ref'!$A:$A,'Vic colour ref'!$D:$D,"")</f>
        <v>00</v>
      </c>
      <c r="T527" t="str">
        <f t="shared" si="142"/>
        <v>0010000010001000</v>
      </c>
      <c r="V527" s="10" t="str">
        <f t="shared" si="153"/>
        <v>00100000</v>
      </c>
      <c r="W527" s="10" t="str">
        <f t="shared" si="154"/>
        <v>10001000</v>
      </c>
      <c r="X527" s="10" t="str">
        <f t="shared" si="155"/>
        <v>20</v>
      </c>
      <c r="Y527" s="10" t="str">
        <f t="shared" si="156"/>
        <v>88</v>
      </c>
    </row>
    <row r="528" spans="1:36" x14ac:dyDescent="0.3">
      <c r="A528" t="s">
        <v>530</v>
      </c>
      <c r="AJ528" t="str">
        <f>";"&amp;PROPER(A528)</f>
        <v>;Pathway</v>
      </c>
    </row>
    <row r="529" spans="2:36" x14ac:dyDescent="0.3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K529" t="str">
        <f>_xlfn.XLOOKUP(B529,'Vic colour ref'!$A:$A,'Vic colour ref'!$D:$D,"")</f>
        <v>00</v>
      </c>
      <c r="L529" t="str">
        <f>_xlfn.XLOOKUP(C529,'Vic colour ref'!$A:$A,'Vic colour ref'!$D:$D,"")</f>
        <v>00</v>
      </c>
      <c r="M529" t="str">
        <f>_xlfn.XLOOKUP(D529,'Vic colour ref'!$A:$A,'Vic colour ref'!$D:$D,"")</f>
        <v>00</v>
      </c>
      <c r="N529" t="str">
        <f>_xlfn.XLOOKUP(E529,'Vic colour ref'!$A:$A,'Vic colour ref'!$D:$D,"")</f>
        <v>00</v>
      </c>
      <c r="O529" t="str">
        <f>_xlfn.XLOOKUP(F529,'Vic colour ref'!$A:$A,'Vic colour ref'!$D:$D,"")</f>
        <v>00</v>
      </c>
      <c r="P529" t="str">
        <f>_xlfn.XLOOKUP(G529,'Vic colour ref'!$A:$A,'Vic colour ref'!$D:$D,"")</f>
        <v>00</v>
      </c>
      <c r="Q529" t="str">
        <f>_xlfn.XLOOKUP(H529,'Vic colour ref'!$A:$A,'Vic colour ref'!$D:$D,"")</f>
        <v>00</v>
      </c>
      <c r="R529" t="str">
        <f>_xlfn.XLOOKUP(I529,'Vic colour ref'!$A:$A,'Vic colour ref'!$D:$D,"")</f>
        <v>00</v>
      </c>
      <c r="T529" t="str">
        <f t="shared" si="142"/>
        <v>0000000000000000</v>
      </c>
      <c r="V529" s="8" t="str">
        <f>LEFT(T529,8)</f>
        <v>00000000</v>
      </c>
      <c r="W529" s="8" t="str">
        <f>RIGHT(T529,8)</f>
        <v>00000000</v>
      </c>
      <c r="X529" s="8" t="str">
        <f>BIN2HEX(V529,2)</f>
        <v>00</v>
      </c>
      <c r="Y529" s="8" t="str">
        <f>BIN2HEX(W529,2)</f>
        <v>00</v>
      </c>
      <c r="AA529" t="str" cm="1">
        <f t="array" ref="AA529:AH529">TRANSPOSE(X529:X536)</f>
        <v>00</v>
      </c>
      <c r="AB529" t="str">
        <v>3F</v>
      </c>
      <c r="AC529" t="str">
        <v>00</v>
      </c>
      <c r="AD529" t="str">
        <v>00</v>
      </c>
      <c r="AE529" t="str">
        <v>00</v>
      </c>
      <c r="AF529" t="str">
        <v>FC</v>
      </c>
      <c r="AG529" t="str">
        <v>00</v>
      </c>
      <c r="AH529" t="str">
        <v>00</v>
      </c>
      <c r="AJ529" t="str">
        <f>LOWER("!byte $"&amp;AA529&amp;", $"&amp;AB529&amp;", $"&amp;AC529&amp;", $"&amp;AD529&amp;", $"&amp;AE529&amp;", $"&amp;AF529&amp;", $"&amp;AG529&amp;", $"&amp;AH529)</f>
        <v>!byte $00, $3f, $00, $00, $00, $fc, $00, $00</v>
      </c>
    </row>
    <row r="530" spans="2:36" x14ac:dyDescent="0.3">
      <c r="B530">
        <v>0</v>
      </c>
      <c r="C530">
        <v>3</v>
      </c>
      <c r="D530">
        <v>3</v>
      </c>
      <c r="E530">
        <v>3</v>
      </c>
      <c r="F530">
        <v>0</v>
      </c>
      <c r="G530">
        <v>3</v>
      </c>
      <c r="H530">
        <v>3</v>
      </c>
      <c r="I530">
        <v>0</v>
      </c>
      <c r="K530" t="str">
        <f>_xlfn.XLOOKUP(B530,'Vic colour ref'!$A:$A,'Vic colour ref'!$D:$D,"")</f>
        <v>00</v>
      </c>
      <c r="L530">
        <f>_xlfn.XLOOKUP(C530,'Vic colour ref'!$A:$A,'Vic colour ref'!$D:$D,"")</f>
        <v>11</v>
      </c>
      <c r="M530">
        <f>_xlfn.XLOOKUP(D530,'Vic colour ref'!$A:$A,'Vic colour ref'!$D:$D,"")</f>
        <v>11</v>
      </c>
      <c r="N530">
        <f>_xlfn.XLOOKUP(E530,'Vic colour ref'!$A:$A,'Vic colour ref'!$D:$D,"")</f>
        <v>11</v>
      </c>
      <c r="O530" t="str">
        <f>_xlfn.XLOOKUP(F530,'Vic colour ref'!$A:$A,'Vic colour ref'!$D:$D,"")</f>
        <v>00</v>
      </c>
      <c r="P530">
        <f>_xlfn.XLOOKUP(G530,'Vic colour ref'!$A:$A,'Vic colour ref'!$D:$D,"")</f>
        <v>11</v>
      </c>
      <c r="Q530">
        <f>_xlfn.XLOOKUP(H530,'Vic colour ref'!$A:$A,'Vic colour ref'!$D:$D,"")</f>
        <v>11</v>
      </c>
      <c r="R530" t="str">
        <f>_xlfn.XLOOKUP(I530,'Vic colour ref'!$A:$A,'Vic colour ref'!$D:$D,"")</f>
        <v>00</v>
      </c>
      <c r="T530" t="str">
        <f t="shared" si="142"/>
        <v>0011111100111100</v>
      </c>
      <c r="V530" s="9" t="str">
        <f t="shared" ref="V530:V544" si="158">LEFT(T530,8)</f>
        <v>00111111</v>
      </c>
      <c r="W530" s="9" t="str">
        <f t="shared" ref="W530:W544" si="159">RIGHT(T530,8)</f>
        <v>00111100</v>
      </c>
      <c r="X530" s="9" t="str">
        <f t="shared" ref="X530:X544" si="160">BIN2HEX(V530,2)</f>
        <v>3F</v>
      </c>
      <c r="Y530" s="9" t="str">
        <f t="shared" ref="Y530:Y544" si="161">BIN2HEX(W530,2)</f>
        <v>3C</v>
      </c>
      <c r="AA530" t="str" cm="1">
        <f t="array" ref="AA530:AH530">TRANSPOSE(Y529:Y536)</f>
        <v>00</v>
      </c>
      <c r="AB530" t="str">
        <v>3C</v>
      </c>
      <c r="AC530" t="str">
        <v>00</v>
      </c>
      <c r="AD530" t="str">
        <v>00</v>
      </c>
      <c r="AE530" t="str">
        <v>00</v>
      </c>
      <c r="AF530" t="str">
        <v>CC</v>
      </c>
      <c r="AG530" t="str">
        <v>00</v>
      </c>
      <c r="AH530" t="str">
        <v>00</v>
      </c>
      <c r="AJ530" t="str">
        <f t="shared" ref="AJ530:AJ532" si="162">LOWER("!byte $"&amp;AA530&amp;", $"&amp;AB530&amp;", $"&amp;AC530&amp;", $"&amp;AD530&amp;", $"&amp;AE530&amp;", $"&amp;AF530&amp;", $"&amp;AG530&amp;", $"&amp;AH530)</f>
        <v>!byte $00, $3c, $00, $00, $00, $cc, $00, $00</v>
      </c>
    </row>
    <row r="531" spans="2:36" x14ac:dyDescent="0.3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K531" t="str">
        <f>_xlfn.XLOOKUP(B531,'Vic colour ref'!$A:$A,'Vic colour ref'!$D:$D,"")</f>
        <v>00</v>
      </c>
      <c r="L531" t="str">
        <f>_xlfn.XLOOKUP(C531,'Vic colour ref'!$A:$A,'Vic colour ref'!$D:$D,"")</f>
        <v>00</v>
      </c>
      <c r="M531" t="str">
        <f>_xlfn.XLOOKUP(D531,'Vic colour ref'!$A:$A,'Vic colour ref'!$D:$D,"")</f>
        <v>00</v>
      </c>
      <c r="N531" t="str">
        <f>_xlfn.XLOOKUP(E531,'Vic colour ref'!$A:$A,'Vic colour ref'!$D:$D,"")</f>
        <v>00</v>
      </c>
      <c r="O531" t="str">
        <f>_xlfn.XLOOKUP(F531,'Vic colour ref'!$A:$A,'Vic colour ref'!$D:$D,"")</f>
        <v>00</v>
      </c>
      <c r="P531" t="str">
        <f>_xlfn.XLOOKUP(G531,'Vic colour ref'!$A:$A,'Vic colour ref'!$D:$D,"")</f>
        <v>00</v>
      </c>
      <c r="Q531" t="str">
        <f>_xlfn.XLOOKUP(H531,'Vic colour ref'!$A:$A,'Vic colour ref'!$D:$D,"")</f>
        <v>00</v>
      </c>
      <c r="R531" t="str">
        <f>_xlfn.XLOOKUP(I531,'Vic colour ref'!$A:$A,'Vic colour ref'!$D:$D,"")</f>
        <v>00</v>
      </c>
      <c r="T531" t="str">
        <f t="shared" si="142"/>
        <v>0000000000000000</v>
      </c>
      <c r="V531" s="9" t="str">
        <f t="shared" si="158"/>
        <v>00000000</v>
      </c>
      <c r="W531" s="9" t="str">
        <f t="shared" si="159"/>
        <v>00000000</v>
      </c>
      <c r="X531" s="9" t="str">
        <f t="shared" si="160"/>
        <v>00</v>
      </c>
      <c r="Y531" s="9" t="str">
        <f t="shared" si="161"/>
        <v>00</v>
      </c>
      <c r="AA531" t="str" cm="1">
        <f t="array" ref="AA531:AH531">TRANSPOSE(X537:X544)</f>
        <v>00</v>
      </c>
      <c r="AB531" t="str">
        <v>33</v>
      </c>
      <c r="AC531" t="str">
        <v>00</v>
      </c>
      <c r="AD531" t="str">
        <v>00</v>
      </c>
      <c r="AE531" t="str">
        <v>00</v>
      </c>
      <c r="AF531" t="str">
        <v>FC</v>
      </c>
      <c r="AG531" t="str">
        <v>00</v>
      </c>
      <c r="AH531" t="str">
        <v>00</v>
      </c>
      <c r="AJ531" t="str">
        <f t="shared" si="162"/>
        <v>!byte $00, $33, $00, $00, $00, $fc, $00, $00</v>
      </c>
    </row>
    <row r="532" spans="2:36" x14ac:dyDescent="0.3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K532" t="str">
        <f>_xlfn.XLOOKUP(B532,'Vic colour ref'!$A:$A,'Vic colour ref'!$D:$D,"")</f>
        <v>00</v>
      </c>
      <c r="L532" t="str">
        <f>_xlfn.XLOOKUP(C532,'Vic colour ref'!$A:$A,'Vic colour ref'!$D:$D,"")</f>
        <v>00</v>
      </c>
      <c r="M532" t="str">
        <f>_xlfn.XLOOKUP(D532,'Vic colour ref'!$A:$A,'Vic colour ref'!$D:$D,"")</f>
        <v>00</v>
      </c>
      <c r="N532" t="str">
        <f>_xlfn.XLOOKUP(E532,'Vic colour ref'!$A:$A,'Vic colour ref'!$D:$D,"")</f>
        <v>00</v>
      </c>
      <c r="O532" t="str">
        <f>_xlfn.XLOOKUP(F532,'Vic colour ref'!$A:$A,'Vic colour ref'!$D:$D,"")</f>
        <v>00</v>
      </c>
      <c r="P532" t="str">
        <f>_xlfn.XLOOKUP(G532,'Vic colour ref'!$A:$A,'Vic colour ref'!$D:$D,"")</f>
        <v>00</v>
      </c>
      <c r="Q532" t="str">
        <f>_xlfn.XLOOKUP(H532,'Vic colour ref'!$A:$A,'Vic colour ref'!$D:$D,"")</f>
        <v>00</v>
      </c>
      <c r="R532" t="str">
        <f>_xlfn.XLOOKUP(I532,'Vic colour ref'!$A:$A,'Vic colour ref'!$D:$D,"")</f>
        <v>00</v>
      </c>
      <c r="T532" t="str">
        <f t="shared" ref="T532:T595" si="163">_xlfn.CONCAT(K532:R532)</f>
        <v>0000000000000000</v>
      </c>
      <c r="V532" s="9" t="str">
        <f t="shared" si="158"/>
        <v>00000000</v>
      </c>
      <c r="W532" s="9" t="str">
        <f t="shared" si="159"/>
        <v>00000000</v>
      </c>
      <c r="X532" s="9" t="str">
        <f t="shared" si="160"/>
        <v>00</v>
      </c>
      <c r="Y532" s="9" t="str">
        <f t="shared" si="161"/>
        <v>00</v>
      </c>
      <c r="AA532" t="str" cm="1">
        <f t="array" ref="AA532:AH532">TRANSPOSE(Y537:Y544)</f>
        <v>00</v>
      </c>
      <c r="AB532" t="str">
        <v>CF</v>
      </c>
      <c r="AC532" t="str">
        <v>00</v>
      </c>
      <c r="AD532" t="str">
        <v>00</v>
      </c>
      <c r="AE532" t="str">
        <v>00</v>
      </c>
      <c r="AF532" t="str">
        <v>C3</v>
      </c>
      <c r="AG532" t="str">
        <v>00</v>
      </c>
      <c r="AH532" t="str">
        <v>00</v>
      </c>
      <c r="AJ532" t="str">
        <f t="shared" si="162"/>
        <v>!byte $00, $cf, $00, $00, $00, $c3, $00, $00</v>
      </c>
    </row>
    <row r="533" spans="2:36" x14ac:dyDescent="0.3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K533" t="str">
        <f>_xlfn.XLOOKUP(B533,'Vic colour ref'!$A:$A,'Vic colour ref'!$D:$D,"")</f>
        <v>00</v>
      </c>
      <c r="L533" t="str">
        <f>_xlfn.XLOOKUP(C533,'Vic colour ref'!$A:$A,'Vic colour ref'!$D:$D,"")</f>
        <v>00</v>
      </c>
      <c r="M533" t="str">
        <f>_xlfn.XLOOKUP(D533,'Vic colour ref'!$A:$A,'Vic colour ref'!$D:$D,"")</f>
        <v>00</v>
      </c>
      <c r="N533" t="str">
        <f>_xlfn.XLOOKUP(E533,'Vic colour ref'!$A:$A,'Vic colour ref'!$D:$D,"")</f>
        <v>00</v>
      </c>
      <c r="O533" t="str">
        <f>_xlfn.XLOOKUP(F533,'Vic colour ref'!$A:$A,'Vic colour ref'!$D:$D,"")</f>
        <v>00</v>
      </c>
      <c r="P533" t="str">
        <f>_xlfn.XLOOKUP(G533,'Vic colour ref'!$A:$A,'Vic colour ref'!$D:$D,"")</f>
        <v>00</v>
      </c>
      <c r="Q533" t="str">
        <f>_xlfn.XLOOKUP(H533,'Vic colour ref'!$A:$A,'Vic colour ref'!$D:$D,"")</f>
        <v>00</v>
      </c>
      <c r="R533" t="str">
        <f>_xlfn.XLOOKUP(I533,'Vic colour ref'!$A:$A,'Vic colour ref'!$D:$D,"")</f>
        <v>00</v>
      </c>
      <c r="T533" t="str">
        <f t="shared" si="163"/>
        <v>0000000000000000</v>
      </c>
      <c r="V533" s="9" t="str">
        <f t="shared" si="158"/>
        <v>00000000</v>
      </c>
      <c r="W533" s="9" t="str">
        <f t="shared" si="159"/>
        <v>00000000</v>
      </c>
      <c r="X533" s="9" t="str">
        <f t="shared" si="160"/>
        <v>00</v>
      </c>
      <c r="Y533" s="9" t="str">
        <f t="shared" si="161"/>
        <v>00</v>
      </c>
    </row>
    <row r="534" spans="2:36" x14ac:dyDescent="0.3">
      <c r="B534">
        <v>3</v>
      </c>
      <c r="C534">
        <v>3</v>
      </c>
      <c r="D534">
        <v>3</v>
      </c>
      <c r="E534">
        <v>0</v>
      </c>
      <c r="F534">
        <v>3</v>
      </c>
      <c r="G534">
        <v>0</v>
      </c>
      <c r="H534">
        <v>3</v>
      </c>
      <c r="I534">
        <v>0</v>
      </c>
      <c r="K534">
        <f>_xlfn.XLOOKUP(B534,'Vic colour ref'!$A:$A,'Vic colour ref'!$D:$D,"")</f>
        <v>11</v>
      </c>
      <c r="L534">
        <f>_xlfn.XLOOKUP(C534,'Vic colour ref'!$A:$A,'Vic colour ref'!$D:$D,"")</f>
        <v>11</v>
      </c>
      <c r="M534">
        <f>_xlfn.XLOOKUP(D534,'Vic colour ref'!$A:$A,'Vic colour ref'!$D:$D,"")</f>
        <v>11</v>
      </c>
      <c r="N534" t="str">
        <f>_xlfn.XLOOKUP(E534,'Vic colour ref'!$A:$A,'Vic colour ref'!$D:$D,"")</f>
        <v>00</v>
      </c>
      <c r="O534">
        <f>_xlfn.XLOOKUP(F534,'Vic colour ref'!$A:$A,'Vic colour ref'!$D:$D,"")</f>
        <v>11</v>
      </c>
      <c r="P534" t="str">
        <f>_xlfn.XLOOKUP(G534,'Vic colour ref'!$A:$A,'Vic colour ref'!$D:$D,"")</f>
        <v>00</v>
      </c>
      <c r="Q534">
        <f>_xlfn.XLOOKUP(H534,'Vic colour ref'!$A:$A,'Vic colour ref'!$D:$D,"")</f>
        <v>11</v>
      </c>
      <c r="R534" t="str">
        <f>_xlfn.XLOOKUP(I534,'Vic colour ref'!$A:$A,'Vic colour ref'!$D:$D,"")</f>
        <v>00</v>
      </c>
      <c r="T534" t="str">
        <f t="shared" si="163"/>
        <v>1111110011001100</v>
      </c>
      <c r="V534" s="9" t="str">
        <f t="shared" si="158"/>
        <v>11111100</v>
      </c>
      <c r="W534" s="9" t="str">
        <f t="shared" si="159"/>
        <v>11001100</v>
      </c>
      <c r="X534" s="9" t="str">
        <f t="shared" si="160"/>
        <v>FC</v>
      </c>
      <c r="Y534" s="9" t="str">
        <f t="shared" si="161"/>
        <v>CC</v>
      </c>
    </row>
    <row r="535" spans="2:36" x14ac:dyDescent="0.3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K535" t="str">
        <f>_xlfn.XLOOKUP(B535,'Vic colour ref'!$A:$A,'Vic colour ref'!$D:$D,"")</f>
        <v>00</v>
      </c>
      <c r="L535" t="str">
        <f>_xlfn.XLOOKUP(C535,'Vic colour ref'!$A:$A,'Vic colour ref'!$D:$D,"")</f>
        <v>00</v>
      </c>
      <c r="M535" t="str">
        <f>_xlfn.XLOOKUP(D535,'Vic colour ref'!$A:$A,'Vic colour ref'!$D:$D,"")</f>
        <v>00</v>
      </c>
      <c r="N535" t="str">
        <f>_xlfn.XLOOKUP(E535,'Vic colour ref'!$A:$A,'Vic colour ref'!$D:$D,"")</f>
        <v>00</v>
      </c>
      <c r="O535" t="str">
        <f>_xlfn.XLOOKUP(F535,'Vic colour ref'!$A:$A,'Vic colour ref'!$D:$D,"")</f>
        <v>00</v>
      </c>
      <c r="P535" t="str">
        <f>_xlfn.XLOOKUP(G535,'Vic colour ref'!$A:$A,'Vic colour ref'!$D:$D,"")</f>
        <v>00</v>
      </c>
      <c r="Q535" t="str">
        <f>_xlfn.XLOOKUP(H535,'Vic colour ref'!$A:$A,'Vic colour ref'!$D:$D,"")</f>
        <v>00</v>
      </c>
      <c r="R535" t="str">
        <f>_xlfn.XLOOKUP(I535,'Vic colour ref'!$A:$A,'Vic colour ref'!$D:$D,"")</f>
        <v>00</v>
      </c>
      <c r="T535" t="str">
        <f t="shared" si="163"/>
        <v>0000000000000000</v>
      </c>
      <c r="V535" s="9" t="str">
        <f t="shared" si="158"/>
        <v>00000000</v>
      </c>
      <c r="W535" s="9" t="str">
        <f t="shared" si="159"/>
        <v>00000000</v>
      </c>
      <c r="X535" s="9" t="str">
        <f t="shared" si="160"/>
        <v>00</v>
      </c>
      <c r="Y535" s="9" t="str">
        <f t="shared" si="161"/>
        <v>00</v>
      </c>
    </row>
    <row r="536" spans="2:36" x14ac:dyDescent="0.3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K536" t="str">
        <f>_xlfn.XLOOKUP(B536,'Vic colour ref'!$A:$A,'Vic colour ref'!$D:$D,"")</f>
        <v>00</v>
      </c>
      <c r="L536" t="str">
        <f>_xlfn.XLOOKUP(C536,'Vic colour ref'!$A:$A,'Vic colour ref'!$D:$D,"")</f>
        <v>00</v>
      </c>
      <c r="M536" t="str">
        <f>_xlfn.XLOOKUP(D536,'Vic colour ref'!$A:$A,'Vic colour ref'!$D:$D,"")</f>
        <v>00</v>
      </c>
      <c r="N536" t="str">
        <f>_xlfn.XLOOKUP(E536,'Vic colour ref'!$A:$A,'Vic colour ref'!$D:$D,"")</f>
        <v>00</v>
      </c>
      <c r="O536" t="str">
        <f>_xlfn.XLOOKUP(F536,'Vic colour ref'!$A:$A,'Vic colour ref'!$D:$D,"")</f>
        <v>00</v>
      </c>
      <c r="P536" t="str">
        <f>_xlfn.XLOOKUP(G536,'Vic colour ref'!$A:$A,'Vic colour ref'!$D:$D,"")</f>
        <v>00</v>
      </c>
      <c r="Q536" t="str">
        <f>_xlfn.XLOOKUP(H536,'Vic colour ref'!$A:$A,'Vic colour ref'!$D:$D,"")</f>
        <v>00</v>
      </c>
      <c r="R536" t="str">
        <f>_xlfn.XLOOKUP(I536,'Vic colour ref'!$A:$A,'Vic colour ref'!$D:$D,"")</f>
        <v>00</v>
      </c>
      <c r="T536" t="str">
        <f t="shared" si="163"/>
        <v>0000000000000000</v>
      </c>
      <c r="V536" s="10" t="str">
        <f t="shared" si="158"/>
        <v>00000000</v>
      </c>
      <c r="W536" s="10" t="str">
        <f t="shared" si="159"/>
        <v>00000000</v>
      </c>
      <c r="X536" s="10" t="str">
        <f t="shared" si="160"/>
        <v>00</v>
      </c>
      <c r="Y536" s="10" t="str">
        <f t="shared" si="161"/>
        <v>00</v>
      </c>
    </row>
    <row r="537" spans="2:36" x14ac:dyDescent="0.3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K537" t="str">
        <f>_xlfn.XLOOKUP(B537,'Vic colour ref'!$A:$A,'Vic colour ref'!$D:$D,"")</f>
        <v>00</v>
      </c>
      <c r="L537" t="str">
        <f>_xlfn.XLOOKUP(C537,'Vic colour ref'!$A:$A,'Vic colour ref'!$D:$D,"")</f>
        <v>00</v>
      </c>
      <c r="M537" t="str">
        <f>_xlfn.XLOOKUP(D537,'Vic colour ref'!$A:$A,'Vic colour ref'!$D:$D,"")</f>
        <v>00</v>
      </c>
      <c r="N537" t="str">
        <f>_xlfn.XLOOKUP(E537,'Vic colour ref'!$A:$A,'Vic colour ref'!$D:$D,"")</f>
        <v>00</v>
      </c>
      <c r="O537" t="str">
        <f>_xlfn.XLOOKUP(F537,'Vic colour ref'!$A:$A,'Vic colour ref'!$D:$D,"")</f>
        <v>00</v>
      </c>
      <c r="P537" t="str">
        <f>_xlfn.XLOOKUP(G537,'Vic colour ref'!$A:$A,'Vic colour ref'!$D:$D,"")</f>
        <v>00</v>
      </c>
      <c r="Q537" t="str">
        <f>_xlfn.XLOOKUP(H537,'Vic colour ref'!$A:$A,'Vic colour ref'!$D:$D,"")</f>
        <v>00</v>
      </c>
      <c r="R537" t="str">
        <f>_xlfn.XLOOKUP(I537,'Vic colour ref'!$A:$A,'Vic colour ref'!$D:$D,"")</f>
        <v>00</v>
      </c>
      <c r="T537" t="str">
        <f t="shared" si="163"/>
        <v>0000000000000000</v>
      </c>
      <c r="V537" s="8" t="str">
        <f t="shared" si="158"/>
        <v>00000000</v>
      </c>
      <c r="W537" s="8" t="str">
        <f t="shared" si="159"/>
        <v>00000000</v>
      </c>
      <c r="X537" s="8" t="str">
        <f t="shared" si="160"/>
        <v>00</v>
      </c>
      <c r="Y537" s="8" t="str">
        <f t="shared" si="161"/>
        <v>00</v>
      </c>
    </row>
    <row r="538" spans="2:36" x14ac:dyDescent="0.3">
      <c r="B538">
        <v>0</v>
      </c>
      <c r="C538">
        <v>3</v>
      </c>
      <c r="D538">
        <v>0</v>
      </c>
      <c r="E538">
        <v>3</v>
      </c>
      <c r="F538">
        <v>3</v>
      </c>
      <c r="G538">
        <v>0</v>
      </c>
      <c r="H538">
        <v>3</v>
      </c>
      <c r="I538">
        <v>3</v>
      </c>
      <c r="K538" t="str">
        <f>_xlfn.XLOOKUP(B538,'Vic colour ref'!$A:$A,'Vic colour ref'!$D:$D,"")</f>
        <v>00</v>
      </c>
      <c r="L538">
        <f>_xlfn.XLOOKUP(C538,'Vic colour ref'!$A:$A,'Vic colour ref'!$D:$D,"")</f>
        <v>11</v>
      </c>
      <c r="M538" t="str">
        <f>_xlfn.XLOOKUP(D538,'Vic colour ref'!$A:$A,'Vic colour ref'!$D:$D,"")</f>
        <v>00</v>
      </c>
      <c r="N538">
        <f>_xlfn.XLOOKUP(E538,'Vic colour ref'!$A:$A,'Vic colour ref'!$D:$D,"")</f>
        <v>11</v>
      </c>
      <c r="O538">
        <f>_xlfn.XLOOKUP(F538,'Vic colour ref'!$A:$A,'Vic colour ref'!$D:$D,"")</f>
        <v>11</v>
      </c>
      <c r="P538" t="str">
        <f>_xlfn.XLOOKUP(G538,'Vic colour ref'!$A:$A,'Vic colour ref'!$D:$D,"")</f>
        <v>00</v>
      </c>
      <c r="Q538">
        <f>_xlfn.XLOOKUP(H538,'Vic colour ref'!$A:$A,'Vic colour ref'!$D:$D,"")</f>
        <v>11</v>
      </c>
      <c r="R538">
        <f>_xlfn.XLOOKUP(I538,'Vic colour ref'!$A:$A,'Vic colour ref'!$D:$D,"")</f>
        <v>11</v>
      </c>
      <c r="T538" t="str">
        <f t="shared" si="163"/>
        <v>0011001111001111</v>
      </c>
      <c r="V538" s="9" t="str">
        <f t="shared" si="158"/>
        <v>00110011</v>
      </c>
      <c r="W538" s="9" t="str">
        <f t="shared" si="159"/>
        <v>11001111</v>
      </c>
      <c r="X538" s="9" t="str">
        <f t="shared" si="160"/>
        <v>33</v>
      </c>
      <c r="Y538" s="9" t="str">
        <f t="shared" si="161"/>
        <v>CF</v>
      </c>
    </row>
    <row r="539" spans="2:36" x14ac:dyDescent="0.3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K539" t="str">
        <f>_xlfn.XLOOKUP(B539,'Vic colour ref'!$A:$A,'Vic colour ref'!$D:$D,"")</f>
        <v>00</v>
      </c>
      <c r="L539" t="str">
        <f>_xlfn.XLOOKUP(C539,'Vic colour ref'!$A:$A,'Vic colour ref'!$D:$D,"")</f>
        <v>00</v>
      </c>
      <c r="M539" t="str">
        <f>_xlfn.XLOOKUP(D539,'Vic colour ref'!$A:$A,'Vic colour ref'!$D:$D,"")</f>
        <v>00</v>
      </c>
      <c r="N539" t="str">
        <f>_xlfn.XLOOKUP(E539,'Vic colour ref'!$A:$A,'Vic colour ref'!$D:$D,"")</f>
        <v>00</v>
      </c>
      <c r="O539" t="str">
        <f>_xlfn.XLOOKUP(F539,'Vic colour ref'!$A:$A,'Vic colour ref'!$D:$D,"")</f>
        <v>00</v>
      </c>
      <c r="P539" t="str">
        <f>_xlfn.XLOOKUP(G539,'Vic colour ref'!$A:$A,'Vic colour ref'!$D:$D,"")</f>
        <v>00</v>
      </c>
      <c r="Q539" t="str">
        <f>_xlfn.XLOOKUP(H539,'Vic colour ref'!$A:$A,'Vic colour ref'!$D:$D,"")</f>
        <v>00</v>
      </c>
      <c r="R539" t="str">
        <f>_xlfn.XLOOKUP(I539,'Vic colour ref'!$A:$A,'Vic colour ref'!$D:$D,"")</f>
        <v>00</v>
      </c>
      <c r="T539" t="str">
        <f t="shared" si="163"/>
        <v>0000000000000000</v>
      </c>
      <c r="V539" s="9" t="str">
        <f t="shared" si="158"/>
        <v>00000000</v>
      </c>
      <c r="W539" s="9" t="str">
        <f t="shared" si="159"/>
        <v>00000000</v>
      </c>
      <c r="X539" s="9" t="str">
        <f t="shared" si="160"/>
        <v>00</v>
      </c>
      <c r="Y539" s="9" t="str">
        <f t="shared" si="161"/>
        <v>00</v>
      </c>
    </row>
    <row r="540" spans="2:36" x14ac:dyDescent="0.3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K540" t="str">
        <f>_xlfn.XLOOKUP(B540,'Vic colour ref'!$A:$A,'Vic colour ref'!$D:$D,"")</f>
        <v>00</v>
      </c>
      <c r="L540" t="str">
        <f>_xlfn.XLOOKUP(C540,'Vic colour ref'!$A:$A,'Vic colour ref'!$D:$D,"")</f>
        <v>00</v>
      </c>
      <c r="M540" t="str">
        <f>_xlfn.XLOOKUP(D540,'Vic colour ref'!$A:$A,'Vic colour ref'!$D:$D,"")</f>
        <v>00</v>
      </c>
      <c r="N540" t="str">
        <f>_xlfn.XLOOKUP(E540,'Vic colour ref'!$A:$A,'Vic colour ref'!$D:$D,"")</f>
        <v>00</v>
      </c>
      <c r="O540" t="str">
        <f>_xlfn.XLOOKUP(F540,'Vic colour ref'!$A:$A,'Vic colour ref'!$D:$D,"")</f>
        <v>00</v>
      </c>
      <c r="P540" t="str">
        <f>_xlfn.XLOOKUP(G540,'Vic colour ref'!$A:$A,'Vic colour ref'!$D:$D,"")</f>
        <v>00</v>
      </c>
      <c r="Q540" t="str">
        <f>_xlfn.XLOOKUP(H540,'Vic colour ref'!$A:$A,'Vic colour ref'!$D:$D,"")</f>
        <v>00</v>
      </c>
      <c r="R540" t="str">
        <f>_xlfn.XLOOKUP(I540,'Vic colour ref'!$A:$A,'Vic colour ref'!$D:$D,"")</f>
        <v>00</v>
      </c>
      <c r="T540" t="str">
        <f t="shared" si="163"/>
        <v>0000000000000000</v>
      </c>
      <c r="V540" s="9" t="str">
        <f t="shared" si="158"/>
        <v>00000000</v>
      </c>
      <c r="W540" s="9" t="str">
        <f t="shared" si="159"/>
        <v>00000000</v>
      </c>
      <c r="X540" s="9" t="str">
        <f t="shared" si="160"/>
        <v>00</v>
      </c>
      <c r="Y540" s="9" t="str">
        <f t="shared" si="161"/>
        <v>00</v>
      </c>
    </row>
    <row r="541" spans="2:36" x14ac:dyDescent="0.3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K541" t="str">
        <f>_xlfn.XLOOKUP(B541,'Vic colour ref'!$A:$A,'Vic colour ref'!$D:$D,"")</f>
        <v>00</v>
      </c>
      <c r="L541" t="str">
        <f>_xlfn.XLOOKUP(C541,'Vic colour ref'!$A:$A,'Vic colour ref'!$D:$D,"")</f>
        <v>00</v>
      </c>
      <c r="M541" t="str">
        <f>_xlfn.XLOOKUP(D541,'Vic colour ref'!$A:$A,'Vic colour ref'!$D:$D,"")</f>
        <v>00</v>
      </c>
      <c r="N541" t="str">
        <f>_xlfn.XLOOKUP(E541,'Vic colour ref'!$A:$A,'Vic colour ref'!$D:$D,"")</f>
        <v>00</v>
      </c>
      <c r="O541" t="str">
        <f>_xlfn.XLOOKUP(F541,'Vic colour ref'!$A:$A,'Vic colour ref'!$D:$D,"")</f>
        <v>00</v>
      </c>
      <c r="P541" t="str">
        <f>_xlfn.XLOOKUP(G541,'Vic colour ref'!$A:$A,'Vic colour ref'!$D:$D,"")</f>
        <v>00</v>
      </c>
      <c r="Q541" t="str">
        <f>_xlfn.XLOOKUP(H541,'Vic colour ref'!$A:$A,'Vic colour ref'!$D:$D,"")</f>
        <v>00</v>
      </c>
      <c r="R541" t="str">
        <f>_xlfn.XLOOKUP(I541,'Vic colour ref'!$A:$A,'Vic colour ref'!$D:$D,"")</f>
        <v>00</v>
      </c>
      <c r="T541" t="str">
        <f t="shared" si="163"/>
        <v>0000000000000000</v>
      </c>
      <c r="V541" s="9" t="str">
        <f t="shared" si="158"/>
        <v>00000000</v>
      </c>
      <c r="W541" s="9" t="str">
        <f t="shared" si="159"/>
        <v>00000000</v>
      </c>
      <c r="X541" s="9" t="str">
        <f t="shared" si="160"/>
        <v>00</v>
      </c>
      <c r="Y541" s="9" t="str">
        <f t="shared" si="161"/>
        <v>00</v>
      </c>
    </row>
    <row r="542" spans="2:36" x14ac:dyDescent="0.3">
      <c r="B542">
        <v>3</v>
      </c>
      <c r="C542">
        <v>3</v>
      </c>
      <c r="D542">
        <v>3</v>
      </c>
      <c r="E542">
        <v>0</v>
      </c>
      <c r="F542">
        <v>3</v>
      </c>
      <c r="G542">
        <v>0</v>
      </c>
      <c r="H542">
        <v>0</v>
      </c>
      <c r="I542">
        <v>3</v>
      </c>
      <c r="K542">
        <f>_xlfn.XLOOKUP(B542,'Vic colour ref'!$A:$A,'Vic colour ref'!$D:$D,"")</f>
        <v>11</v>
      </c>
      <c r="L542">
        <f>_xlfn.XLOOKUP(C542,'Vic colour ref'!$A:$A,'Vic colour ref'!$D:$D,"")</f>
        <v>11</v>
      </c>
      <c r="M542">
        <f>_xlfn.XLOOKUP(D542,'Vic colour ref'!$A:$A,'Vic colour ref'!$D:$D,"")</f>
        <v>11</v>
      </c>
      <c r="N542" t="str">
        <f>_xlfn.XLOOKUP(E542,'Vic colour ref'!$A:$A,'Vic colour ref'!$D:$D,"")</f>
        <v>00</v>
      </c>
      <c r="O542">
        <f>_xlfn.XLOOKUP(F542,'Vic colour ref'!$A:$A,'Vic colour ref'!$D:$D,"")</f>
        <v>11</v>
      </c>
      <c r="P542" t="str">
        <f>_xlfn.XLOOKUP(G542,'Vic colour ref'!$A:$A,'Vic colour ref'!$D:$D,"")</f>
        <v>00</v>
      </c>
      <c r="Q542" t="str">
        <f>_xlfn.XLOOKUP(H542,'Vic colour ref'!$A:$A,'Vic colour ref'!$D:$D,"")</f>
        <v>00</v>
      </c>
      <c r="R542">
        <f>_xlfn.XLOOKUP(I542,'Vic colour ref'!$A:$A,'Vic colour ref'!$D:$D,"")</f>
        <v>11</v>
      </c>
      <c r="T542" t="str">
        <f t="shared" si="163"/>
        <v>1111110011000011</v>
      </c>
      <c r="V542" s="9" t="str">
        <f t="shared" si="158"/>
        <v>11111100</v>
      </c>
      <c r="W542" s="9" t="str">
        <f t="shared" si="159"/>
        <v>11000011</v>
      </c>
      <c r="X542" s="9" t="str">
        <f t="shared" si="160"/>
        <v>FC</v>
      </c>
      <c r="Y542" s="9" t="str">
        <f t="shared" si="161"/>
        <v>C3</v>
      </c>
    </row>
    <row r="543" spans="2:36" x14ac:dyDescent="0.3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K543" t="str">
        <f>_xlfn.XLOOKUP(B543,'Vic colour ref'!$A:$A,'Vic colour ref'!$D:$D,"")</f>
        <v>00</v>
      </c>
      <c r="L543" t="str">
        <f>_xlfn.XLOOKUP(C543,'Vic colour ref'!$A:$A,'Vic colour ref'!$D:$D,"")</f>
        <v>00</v>
      </c>
      <c r="M543" t="str">
        <f>_xlfn.XLOOKUP(D543,'Vic colour ref'!$A:$A,'Vic colour ref'!$D:$D,"")</f>
        <v>00</v>
      </c>
      <c r="N543" t="str">
        <f>_xlfn.XLOOKUP(E543,'Vic colour ref'!$A:$A,'Vic colour ref'!$D:$D,"")</f>
        <v>00</v>
      </c>
      <c r="O543" t="str">
        <f>_xlfn.XLOOKUP(F543,'Vic colour ref'!$A:$A,'Vic colour ref'!$D:$D,"")</f>
        <v>00</v>
      </c>
      <c r="P543" t="str">
        <f>_xlfn.XLOOKUP(G543,'Vic colour ref'!$A:$A,'Vic colour ref'!$D:$D,"")</f>
        <v>00</v>
      </c>
      <c r="Q543" t="str">
        <f>_xlfn.XLOOKUP(H543,'Vic colour ref'!$A:$A,'Vic colour ref'!$D:$D,"")</f>
        <v>00</v>
      </c>
      <c r="R543" t="str">
        <f>_xlfn.XLOOKUP(I543,'Vic colour ref'!$A:$A,'Vic colour ref'!$D:$D,"")</f>
        <v>00</v>
      </c>
      <c r="T543" t="str">
        <f t="shared" si="163"/>
        <v>0000000000000000</v>
      </c>
      <c r="V543" s="9" t="str">
        <f t="shared" si="158"/>
        <v>00000000</v>
      </c>
      <c r="W543" s="9" t="str">
        <f t="shared" si="159"/>
        <v>00000000</v>
      </c>
      <c r="X543" s="9" t="str">
        <f t="shared" si="160"/>
        <v>00</v>
      </c>
      <c r="Y543" s="9" t="str">
        <f t="shared" si="161"/>
        <v>00</v>
      </c>
    </row>
    <row r="544" spans="2:36" x14ac:dyDescent="0.3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K544" t="str">
        <f>_xlfn.XLOOKUP(B544,'Vic colour ref'!$A:$A,'Vic colour ref'!$D:$D,"")</f>
        <v>00</v>
      </c>
      <c r="L544" t="str">
        <f>_xlfn.XLOOKUP(C544,'Vic colour ref'!$A:$A,'Vic colour ref'!$D:$D,"")</f>
        <v>00</v>
      </c>
      <c r="M544" t="str">
        <f>_xlfn.XLOOKUP(D544,'Vic colour ref'!$A:$A,'Vic colour ref'!$D:$D,"")</f>
        <v>00</v>
      </c>
      <c r="N544" t="str">
        <f>_xlfn.XLOOKUP(E544,'Vic colour ref'!$A:$A,'Vic colour ref'!$D:$D,"")</f>
        <v>00</v>
      </c>
      <c r="O544" t="str">
        <f>_xlfn.XLOOKUP(F544,'Vic colour ref'!$A:$A,'Vic colour ref'!$D:$D,"")</f>
        <v>00</v>
      </c>
      <c r="P544" t="str">
        <f>_xlfn.XLOOKUP(G544,'Vic colour ref'!$A:$A,'Vic colour ref'!$D:$D,"")</f>
        <v>00</v>
      </c>
      <c r="Q544" t="str">
        <f>_xlfn.XLOOKUP(H544,'Vic colour ref'!$A:$A,'Vic colour ref'!$D:$D,"")</f>
        <v>00</v>
      </c>
      <c r="R544" t="str">
        <f>_xlfn.XLOOKUP(I544,'Vic colour ref'!$A:$A,'Vic colour ref'!$D:$D,"")</f>
        <v>00</v>
      </c>
      <c r="T544" t="str">
        <f t="shared" si="163"/>
        <v>0000000000000000</v>
      </c>
      <c r="V544" s="10" t="str">
        <f t="shared" si="158"/>
        <v>00000000</v>
      </c>
      <c r="W544" s="10" t="str">
        <f t="shared" si="159"/>
        <v>00000000</v>
      </c>
      <c r="X544" s="10" t="str">
        <f t="shared" si="160"/>
        <v>00</v>
      </c>
      <c r="Y544" s="10" t="str">
        <f t="shared" si="161"/>
        <v>00</v>
      </c>
    </row>
    <row r="545" spans="1:36" x14ac:dyDescent="0.3">
      <c r="A545" t="s">
        <v>531</v>
      </c>
      <c r="AJ545" t="str">
        <f>";"&amp;PROPER(A545)</f>
        <v>;Rockford 1</v>
      </c>
    </row>
    <row r="546" spans="1:36" x14ac:dyDescent="0.3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K546" t="str">
        <f>_xlfn.XLOOKUP(B546,'Vic colour ref'!$A:$A,'Vic colour ref'!$D:$D,"")</f>
        <v>00</v>
      </c>
      <c r="L546" t="str">
        <f>_xlfn.XLOOKUP(C546,'Vic colour ref'!$A:$A,'Vic colour ref'!$D:$D,"")</f>
        <v>00</v>
      </c>
      <c r="M546" t="str">
        <f>_xlfn.XLOOKUP(D546,'Vic colour ref'!$A:$A,'Vic colour ref'!$D:$D,"")</f>
        <v>00</v>
      </c>
      <c r="N546" t="str">
        <f>_xlfn.XLOOKUP(E546,'Vic colour ref'!$A:$A,'Vic colour ref'!$D:$D,"")</f>
        <v>00</v>
      </c>
      <c r="O546" t="str">
        <f>_xlfn.XLOOKUP(F546,'Vic colour ref'!$A:$A,'Vic colour ref'!$D:$D,"")</f>
        <v>00</v>
      </c>
      <c r="P546" t="str">
        <f>_xlfn.XLOOKUP(G546,'Vic colour ref'!$A:$A,'Vic colour ref'!$D:$D,"")</f>
        <v>00</v>
      </c>
      <c r="Q546" t="str">
        <f>_xlfn.XLOOKUP(H546,'Vic colour ref'!$A:$A,'Vic colour ref'!$D:$D,"")</f>
        <v>00</v>
      </c>
      <c r="R546" t="str">
        <f>_xlfn.XLOOKUP(I546,'Vic colour ref'!$A:$A,'Vic colour ref'!$D:$D,"")</f>
        <v>00</v>
      </c>
      <c r="T546" t="str">
        <f t="shared" si="163"/>
        <v>0000000000000000</v>
      </c>
      <c r="V546" s="8" t="str">
        <f>LEFT(T546,8)</f>
        <v>00000000</v>
      </c>
      <c r="W546" s="8" t="str">
        <f>RIGHT(T546,8)</f>
        <v>00000000</v>
      </c>
      <c r="X546" s="8" t="str">
        <f>BIN2HEX(V546,2)</f>
        <v>00</v>
      </c>
      <c r="Y546" s="8" t="str">
        <f>BIN2HEX(W546,2)</f>
        <v>00</v>
      </c>
      <c r="AA546" t="str" cm="1">
        <f t="array" ref="AA546:AH546">TRANSPOSE(X546:X553)</f>
        <v>00</v>
      </c>
      <c r="AB546" t="str">
        <v>0C</v>
      </c>
      <c r="AC546" t="str">
        <v>0F</v>
      </c>
      <c r="AD546" t="str">
        <v>33</v>
      </c>
      <c r="AE546" t="str">
        <v>33</v>
      </c>
      <c r="AF546" t="str">
        <v>0F</v>
      </c>
      <c r="AG546" t="str">
        <v>03</v>
      </c>
      <c r="AH546" t="str">
        <v>07</v>
      </c>
      <c r="AJ546" t="str">
        <f>LOWER("!byte $"&amp;AA546&amp;", $"&amp;AB546&amp;", $"&amp;AC546&amp;", $"&amp;AD546&amp;", $"&amp;AE546&amp;", $"&amp;AF546&amp;", $"&amp;AG546&amp;", $"&amp;AH546)</f>
        <v>!byte $00, $0c, $0f, $33, $33, $0f, $03, $07</v>
      </c>
    </row>
    <row r="547" spans="1:36" x14ac:dyDescent="0.3">
      <c r="B547">
        <v>0</v>
      </c>
      <c r="C547">
        <v>0</v>
      </c>
      <c r="D547">
        <v>3</v>
      </c>
      <c r="E547">
        <v>0</v>
      </c>
      <c r="F547">
        <v>0</v>
      </c>
      <c r="G547">
        <v>3</v>
      </c>
      <c r="H547">
        <v>0</v>
      </c>
      <c r="I547">
        <v>0</v>
      </c>
      <c r="K547" t="str">
        <f>_xlfn.XLOOKUP(B547,'Vic colour ref'!$A:$A,'Vic colour ref'!$D:$D,"")</f>
        <v>00</v>
      </c>
      <c r="L547" t="str">
        <f>_xlfn.XLOOKUP(C547,'Vic colour ref'!$A:$A,'Vic colour ref'!$D:$D,"")</f>
        <v>00</v>
      </c>
      <c r="M547">
        <f>_xlfn.XLOOKUP(D547,'Vic colour ref'!$A:$A,'Vic colour ref'!$D:$D,"")</f>
        <v>11</v>
      </c>
      <c r="N547" t="str">
        <f>_xlfn.XLOOKUP(E547,'Vic colour ref'!$A:$A,'Vic colour ref'!$D:$D,"")</f>
        <v>00</v>
      </c>
      <c r="O547" t="str">
        <f>_xlfn.XLOOKUP(F547,'Vic colour ref'!$A:$A,'Vic colour ref'!$D:$D,"")</f>
        <v>00</v>
      </c>
      <c r="P547">
        <f>_xlfn.XLOOKUP(G547,'Vic colour ref'!$A:$A,'Vic colour ref'!$D:$D,"")</f>
        <v>11</v>
      </c>
      <c r="Q547" t="str">
        <f>_xlfn.XLOOKUP(H547,'Vic colour ref'!$A:$A,'Vic colour ref'!$D:$D,"")</f>
        <v>00</v>
      </c>
      <c r="R547" t="str">
        <f>_xlfn.XLOOKUP(I547,'Vic colour ref'!$A:$A,'Vic colour ref'!$D:$D,"")</f>
        <v>00</v>
      </c>
      <c r="T547" t="str">
        <f t="shared" si="163"/>
        <v>0000110000110000</v>
      </c>
      <c r="V547" s="9" t="str">
        <f t="shared" ref="V547:V561" si="164">LEFT(T547,8)</f>
        <v>00001100</v>
      </c>
      <c r="W547" s="9" t="str">
        <f t="shared" ref="W547:W561" si="165">RIGHT(T547,8)</f>
        <v>00110000</v>
      </c>
      <c r="X547" s="9" t="str">
        <f t="shared" ref="X547:X561" si="166">BIN2HEX(V547,2)</f>
        <v>0C</v>
      </c>
      <c r="Y547" s="9" t="str">
        <f t="shared" ref="Y547:Y561" si="167">BIN2HEX(W547,2)</f>
        <v>30</v>
      </c>
      <c r="AA547" t="str" cm="1">
        <f t="array" ref="AA547:AH547">TRANSPOSE(Y546:Y553)</f>
        <v>00</v>
      </c>
      <c r="AB547" t="str">
        <v>30</v>
      </c>
      <c r="AC547" t="str">
        <v>F0</v>
      </c>
      <c r="AD547" t="str">
        <v>CC</v>
      </c>
      <c r="AE547" t="str">
        <v>CC</v>
      </c>
      <c r="AF547" t="str">
        <v>F0</v>
      </c>
      <c r="AG547" t="str">
        <v>C0</v>
      </c>
      <c r="AH547" t="str">
        <v>D0</v>
      </c>
      <c r="AJ547" t="str">
        <f t="shared" ref="AJ547:AJ549" si="168">LOWER("!byte $"&amp;AA547&amp;", $"&amp;AB547&amp;", $"&amp;AC547&amp;", $"&amp;AD547&amp;", $"&amp;AE547&amp;", $"&amp;AF547&amp;", $"&amp;AG547&amp;", $"&amp;AH547)</f>
        <v>!byte $00, $30, $f0, $cc, $cc, $f0, $c0, $d0</v>
      </c>
    </row>
    <row r="548" spans="1:36" x14ac:dyDescent="0.3">
      <c r="B548">
        <v>0</v>
      </c>
      <c r="C548">
        <v>0</v>
      </c>
      <c r="D548">
        <v>3</v>
      </c>
      <c r="E548">
        <v>3</v>
      </c>
      <c r="F548">
        <v>3</v>
      </c>
      <c r="G548">
        <v>3</v>
      </c>
      <c r="H548">
        <v>0</v>
      </c>
      <c r="I548">
        <v>0</v>
      </c>
      <c r="K548" t="str">
        <f>_xlfn.XLOOKUP(B548,'Vic colour ref'!$A:$A,'Vic colour ref'!$D:$D,"")</f>
        <v>00</v>
      </c>
      <c r="L548" t="str">
        <f>_xlfn.XLOOKUP(C548,'Vic colour ref'!$A:$A,'Vic colour ref'!$D:$D,"")</f>
        <v>00</v>
      </c>
      <c r="M548">
        <f>_xlfn.XLOOKUP(D548,'Vic colour ref'!$A:$A,'Vic colour ref'!$D:$D,"")</f>
        <v>11</v>
      </c>
      <c r="N548">
        <f>_xlfn.XLOOKUP(E548,'Vic colour ref'!$A:$A,'Vic colour ref'!$D:$D,"")</f>
        <v>11</v>
      </c>
      <c r="O548">
        <f>_xlfn.XLOOKUP(F548,'Vic colour ref'!$A:$A,'Vic colour ref'!$D:$D,"")</f>
        <v>11</v>
      </c>
      <c r="P548">
        <f>_xlfn.XLOOKUP(G548,'Vic colour ref'!$A:$A,'Vic colour ref'!$D:$D,"")</f>
        <v>11</v>
      </c>
      <c r="Q548" t="str">
        <f>_xlfn.XLOOKUP(H548,'Vic colour ref'!$A:$A,'Vic colour ref'!$D:$D,"")</f>
        <v>00</v>
      </c>
      <c r="R548" t="str">
        <f>_xlfn.XLOOKUP(I548,'Vic colour ref'!$A:$A,'Vic colour ref'!$D:$D,"")</f>
        <v>00</v>
      </c>
      <c r="T548" t="str">
        <f t="shared" si="163"/>
        <v>0000111111110000</v>
      </c>
      <c r="V548" s="9" t="str">
        <f t="shared" si="164"/>
        <v>00001111</v>
      </c>
      <c r="W548" s="9" t="str">
        <f t="shared" si="165"/>
        <v>11110000</v>
      </c>
      <c r="X548" s="9" t="str">
        <f t="shared" si="166"/>
        <v>0F</v>
      </c>
      <c r="Y548" s="9" t="str">
        <f t="shared" si="167"/>
        <v>F0</v>
      </c>
      <c r="AA548" t="str" cm="1">
        <f t="array" ref="AA548:AH548">TRANSPOSE(X554:X561)</f>
        <v>11</v>
      </c>
      <c r="AB548" t="str">
        <v>13</v>
      </c>
      <c r="AC548" t="str">
        <v>01</v>
      </c>
      <c r="AD548" t="str">
        <v>03</v>
      </c>
      <c r="AE548" t="str">
        <v>0D</v>
      </c>
      <c r="AF548" t="str">
        <v>0C</v>
      </c>
      <c r="AG548" t="str">
        <v>0C</v>
      </c>
      <c r="AH548" t="str">
        <v>14</v>
      </c>
      <c r="AJ548" t="str">
        <f t="shared" si="168"/>
        <v>!byte $11, $13, $01, $03, $0d, $0c, $0c, $14</v>
      </c>
    </row>
    <row r="549" spans="1:36" x14ac:dyDescent="0.3">
      <c r="B549">
        <v>0</v>
      </c>
      <c r="C549">
        <v>3</v>
      </c>
      <c r="D549">
        <v>0</v>
      </c>
      <c r="E549">
        <v>3</v>
      </c>
      <c r="F549">
        <v>3</v>
      </c>
      <c r="G549">
        <v>0</v>
      </c>
      <c r="H549">
        <v>3</v>
      </c>
      <c r="I549">
        <v>0</v>
      </c>
      <c r="K549" t="str">
        <f>_xlfn.XLOOKUP(B549,'Vic colour ref'!$A:$A,'Vic colour ref'!$D:$D,"")</f>
        <v>00</v>
      </c>
      <c r="L549">
        <f>_xlfn.XLOOKUP(C549,'Vic colour ref'!$A:$A,'Vic colour ref'!$D:$D,"")</f>
        <v>11</v>
      </c>
      <c r="M549" t="str">
        <f>_xlfn.XLOOKUP(D549,'Vic colour ref'!$A:$A,'Vic colour ref'!$D:$D,"")</f>
        <v>00</v>
      </c>
      <c r="N549">
        <f>_xlfn.XLOOKUP(E549,'Vic colour ref'!$A:$A,'Vic colour ref'!$D:$D,"")</f>
        <v>11</v>
      </c>
      <c r="O549">
        <f>_xlfn.XLOOKUP(F549,'Vic colour ref'!$A:$A,'Vic colour ref'!$D:$D,"")</f>
        <v>11</v>
      </c>
      <c r="P549" t="str">
        <f>_xlfn.XLOOKUP(G549,'Vic colour ref'!$A:$A,'Vic colour ref'!$D:$D,"")</f>
        <v>00</v>
      </c>
      <c r="Q549">
        <f>_xlfn.XLOOKUP(H549,'Vic colour ref'!$A:$A,'Vic colour ref'!$D:$D,"")</f>
        <v>11</v>
      </c>
      <c r="R549" t="str">
        <f>_xlfn.XLOOKUP(I549,'Vic colour ref'!$A:$A,'Vic colour ref'!$D:$D,"")</f>
        <v>00</v>
      </c>
      <c r="T549" t="str">
        <f t="shared" si="163"/>
        <v>0011001111001100</v>
      </c>
      <c r="V549" s="9" t="str">
        <f t="shared" si="164"/>
        <v>00110011</v>
      </c>
      <c r="W549" s="9" t="str">
        <f t="shared" si="165"/>
        <v>11001100</v>
      </c>
      <c r="X549" s="9" t="str">
        <f t="shared" si="166"/>
        <v>33</v>
      </c>
      <c r="Y549" s="9" t="str">
        <f t="shared" si="167"/>
        <v>CC</v>
      </c>
      <c r="AA549" t="str" cm="1">
        <f t="array" ref="AA549:AH549">TRANSPOSE(Y554:Y561)</f>
        <v>44</v>
      </c>
      <c r="AB549" t="str">
        <v>C4</v>
      </c>
      <c r="AC549" t="str">
        <v>40</v>
      </c>
      <c r="AD549" t="str">
        <v>C0</v>
      </c>
      <c r="AE549" t="str">
        <v>70</v>
      </c>
      <c r="AF549" t="str">
        <v>30</v>
      </c>
      <c r="AG549" t="str">
        <v>30</v>
      </c>
      <c r="AH549" t="str">
        <v>14</v>
      </c>
      <c r="AJ549" t="str">
        <f t="shared" si="168"/>
        <v>!byte $44, $c4, $40, $c0, $70, $30, $30, $14</v>
      </c>
    </row>
    <row r="550" spans="1:36" x14ac:dyDescent="0.3">
      <c r="B550">
        <v>0</v>
      </c>
      <c r="C550">
        <v>3</v>
      </c>
      <c r="D550">
        <v>0</v>
      </c>
      <c r="E550">
        <v>3</v>
      </c>
      <c r="F550">
        <v>3</v>
      </c>
      <c r="G550">
        <v>0</v>
      </c>
      <c r="H550">
        <v>3</v>
      </c>
      <c r="I550">
        <v>0</v>
      </c>
      <c r="K550" t="str">
        <f>_xlfn.XLOOKUP(B550,'Vic colour ref'!$A:$A,'Vic colour ref'!$D:$D,"")</f>
        <v>00</v>
      </c>
      <c r="L550">
        <f>_xlfn.XLOOKUP(C550,'Vic colour ref'!$A:$A,'Vic colour ref'!$D:$D,"")</f>
        <v>11</v>
      </c>
      <c r="M550" t="str">
        <f>_xlfn.XLOOKUP(D550,'Vic colour ref'!$A:$A,'Vic colour ref'!$D:$D,"")</f>
        <v>00</v>
      </c>
      <c r="N550">
        <f>_xlfn.XLOOKUP(E550,'Vic colour ref'!$A:$A,'Vic colour ref'!$D:$D,"")</f>
        <v>11</v>
      </c>
      <c r="O550">
        <f>_xlfn.XLOOKUP(F550,'Vic colour ref'!$A:$A,'Vic colour ref'!$D:$D,"")</f>
        <v>11</v>
      </c>
      <c r="P550" t="str">
        <f>_xlfn.XLOOKUP(G550,'Vic colour ref'!$A:$A,'Vic colour ref'!$D:$D,"")</f>
        <v>00</v>
      </c>
      <c r="Q550">
        <f>_xlfn.XLOOKUP(H550,'Vic colour ref'!$A:$A,'Vic colour ref'!$D:$D,"")</f>
        <v>11</v>
      </c>
      <c r="R550" t="str">
        <f>_xlfn.XLOOKUP(I550,'Vic colour ref'!$A:$A,'Vic colour ref'!$D:$D,"")</f>
        <v>00</v>
      </c>
      <c r="T550" t="str">
        <f t="shared" si="163"/>
        <v>0011001111001100</v>
      </c>
      <c r="V550" s="9" t="str">
        <f t="shared" si="164"/>
        <v>00110011</v>
      </c>
      <c r="W550" s="9" t="str">
        <f t="shared" si="165"/>
        <v>11001100</v>
      </c>
      <c r="X550" s="9" t="str">
        <f t="shared" si="166"/>
        <v>33</v>
      </c>
      <c r="Y550" s="9" t="str">
        <f t="shared" si="167"/>
        <v>CC</v>
      </c>
    </row>
    <row r="551" spans="1:36" x14ac:dyDescent="0.3">
      <c r="B551">
        <v>0</v>
      </c>
      <c r="C551">
        <v>0</v>
      </c>
      <c r="D551">
        <v>3</v>
      </c>
      <c r="E551">
        <v>3</v>
      </c>
      <c r="F551">
        <v>3</v>
      </c>
      <c r="G551">
        <v>3</v>
      </c>
      <c r="H551">
        <v>0</v>
      </c>
      <c r="I551">
        <v>0</v>
      </c>
      <c r="K551" t="str">
        <f>_xlfn.XLOOKUP(B551,'Vic colour ref'!$A:$A,'Vic colour ref'!$D:$D,"")</f>
        <v>00</v>
      </c>
      <c r="L551" t="str">
        <f>_xlfn.XLOOKUP(C551,'Vic colour ref'!$A:$A,'Vic colour ref'!$D:$D,"")</f>
        <v>00</v>
      </c>
      <c r="M551">
        <f>_xlfn.XLOOKUP(D551,'Vic colour ref'!$A:$A,'Vic colour ref'!$D:$D,"")</f>
        <v>11</v>
      </c>
      <c r="N551">
        <f>_xlfn.XLOOKUP(E551,'Vic colour ref'!$A:$A,'Vic colour ref'!$D:$D,"")</f>
        <v>11</v>
      </c>
      <c r="O551">
        <f>_xlfn.XLOOKUP(F551,'Vic colour ref'!$A:$A,'Vic colour ref'!$D:$D,"")</f>
        <v>11</v>
      </c>
      <c r="P551">
        <f>_xlfn.XLOOKUP(G551,'Vic colour ref'!$A:$A,'Vic colour ref'!$D:$D,"")</f>
        <v>11</v>
      </c>
      <c r="Q551" t="str">
        <f>_xlfn.XLOOKUP(H551,'Vic colour ref'!$A:$A,'Vic colour ref'!$D:$D,"")</f>
        <v>00</v>
      </c>
      <c r="R551" t="str">
        <f>_xlfn.XLOOKUP(I551,'Vic colour ref'!$A:$A,'Vic colour ref'!$D:$D,"")</f>
        <v>00</v>
      </c>
      <c r="T551" t="str">
        <f t="shared" si="163"/>
        <v>0000111111110000</v>
      </c>
      <c r="V551" s="9" t="str">
        <f t="shared" si="164"/>
        <v>00001111</v>
      </c>
      <c r="W551" s="9" t="str">
        <f t="shared" si="165"/>
        <v>11110000</v>
      </c>
      <c r="X551" s="9" t="str">
        <f t="shared" si="166"/>
        <v>0F</v>
      </c>
      <c r="Y551" s="9" t="str">
        <f t="shared" si="167"/>
        <v>F0</v>
      </c>
    </row>
    <row r="552" spans="1:36" x14ac:dyDescent="0.3">
      <c r="B552">
        <v>0</v>
      </c>
      <c r="C552">
        <v>0</v>
      </c>
      <c r="D552">
        <v>0</v>
      </c>
      <c r="E552">
        <v>3</v>
      </c>
      <c r="F552">
        <v>3</v>
      </c>
      <c r="G552">
        <v>0</v>
      </c>
      <c r="H552">
        <v>0</v>
      </c>
      <c r="I552">
        <v>0</v>
      </c>
      <c r="K552" t="str">
        <f>_xlfn.XLOOKUP(B552,'Vic colour ref'!$A:$A,'Vic colour ref'!$D:$D,"")</f>
        <v>00</v>
      </c>
      <c r="L552" t="str">
        <f>_xlfn.XLOOKUP(C552,'Vic colour ref'!$A:$A,'Vic colour ref'!$D:$D,"")</f>
        <v>00</v>
      </c>
      <c r="M552" t="str">
        <f>_xlfn.XLOOKUP(D552,'Vic colour ref'!$A:$A,'Vic colour ref'!$D:$D,"")</f>
        <v>00</v>
      </c>
      <c r="N552">
        <f>_xlfn.XLOOKUP(E552,'Vic colour ref'!$A:$A,'Vic colour ref'!$D:$D,"")</f>
        <v>11</v>
      </c>
      <c r="O552">
        <f>_xlfn.XLOOKUP(F552,'Vic colour ref'!$A:$A,'Vic colour ref'!$D:$D,"")</f>
        <v>11</v>
      </c>
      <c r="P552" t="str">
        <f>_xlfn.XLOOKUP(G552,'Vic colour ref'!$A:$A,'Vic colour ref'!$D:$D,"")</f>
        <v>00</v>
      </c>
      <c r="Q552" t="str">
        <f>_xlfn.XLOOKUP(H552,'Vic colour ref'!$A:$A,'Vic colour ref'!$D:$D,"")</f>
        <v>00</v>
      </c>
      <c r="R552" t="str">
        <f>_xlfn.XLOOKUP(I552,'Vic colour ref'!$A:$A,'Vic colour ref'!$D:$D,"")</f>
        <v>00</v>
      </c>
      <c r="T552" t="str">
        <f t="shared" si="163"/>
        <v>0000001111000000</v>
      </c>
      <c r="V552" s="9" t="str">
        <f t="shared" si="164"/>
        <v>00000011</v>
      </c>
      <c r="W552" s="9" t="str">
        <f t="shared" si="165"/>
        <v>11000000</v>
      </c>
      <c r="X552" s="9" t="str">
        <f t="shared" si="166"/>
        <v>03</v>
      </c>
      <c r="Y552" s="9" t="str">
        <f t="shared" si="167"/>
        <v>C0</v>
      </c>
    </row>
    <row r="553" spans="1:36" x14ac:dyDescent="0.3">
      <c r="B553">
        <v>0</v>
      </c>
      <c r="C553">
        <v>0</v>
      </c>
      <c r="D553">
        <v>1</v>
      </c>
      <c r="E553">
        <v>3</v>
      </c>
      <c r="F553">
        <v>3</v>
      </c>
      <c r="G553">
        <v>1</v>
      </c>
      <c r="H553">
        <v>0</v>
      </c>
      <c r="I553">
        <v>0</v>
      </c>
      <c r="K553" t="str">
        <f>_xlfn.XLOOKUP(B553,'Vic colour ref'!$A:$A,'Vic colour ref'!$D:$D,"")</f>
        <v>00</v>
      </c>
      <c r="L553" t="str">
        <f>_xlfn.XLOOKUP(C553,'Vic colour ref'!$A:$A,'Vic colour ref'!$D:$D,"")</f>
        <v>00</v>
      </c>
      <c r="M553" t="str">
        <f>_xlfn.XLOOKUP(D553,'Vic colour ref'!$A:$A,'Vic colour ref'!$D:$D,"")</f>
        <v>01</v>
      </c>
      <c r="N553">
        <f>_xlfn.XLOOKUP(E553,'Vic colour ref'!$A:$A,'Vic colour ref'!$D:$D,"")</f>
        <v>11</v>
      </c>
      <c r="O553">
        <f>_xlfn.XLOOKUP(F553,'Vic colour ref'!$A:$A,'Vic colour ref'!$D:$D,"")</f>
        <v>11</v>
      </c>
      <c r="P553" t="str">
        <f>_xlfn.XLOOKUP(G553,'Vic colour ref'!$A:$A,'Vic colour ref'!$D:$D,"")</f>
        <v>01</v>
      </c>
      <c r="Q553" t="str">
        <f>_xlfn.XLOOKUP(H553,'Vic colour ref'!$A:$A,'Vic colour ref'!$D:$D,"")</f>
        <v>00</v>
      </c>
      <c r="R553" t="str">
        <f>_xlfn.XLOOKUP(I553,'Vic colour ref'!$A:$A,'Vic colour ref'!$D:$D,"")</f>
        <v>00</v>
      </c>
      <c r="T553" t="str">
        <f t="shared" si="163"/>
        <v>0000011111010000</v>
      </c>
      <c r="V553" s="10" t="str">
        <f t="shared" si="164"/>
        <v>00000111</v>
      </c>
      <c r="W553" s="10" t="str">
        <f t="shared" si="165"/>
        <v>11010000</v>
      </c>
      <c r="X553" s="10" t="str">
        <f t="shared" si="166"/>
        <v>07</v>
      </c>
      <c r="Y553" s="10" t="str">
        <f t="shared" si="167"/>
        <v>D0</v>
      </c>
    </row>
    <row r="554" spans="1:36" x14ac:dyDescent="0.3">
      <c r="B554">
        <v>0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K554" t="str">
        <f>_xlfn.XLOOKUP(B554,'Vic colour ref'!$A:$A,'Vic colour ref'!$D:$D,"")</f>
        <v>00</v>
      </c>
      <c r="L554" t="str">
        <f>_xlfn.XLOOKUP(C554,'Vic colour ref'!$A:$A,'Vic colour ref'!$D:$D,"")</f>
        <v>01</v>
      </c>
      <c r="M554" t="str">
        <f>_xlfn.XLOOKUP(D554,'Vic colour ref'!$A:$A,'Vic colour ref'!$D:$D,"")</f>
        <v>00</v>
      </c>
      <c r="N554" t="str">
        <f>_xlfn.XLOOKUP(E554,'Vic colour ref'!$A:$A,'Vic colour ref'!$D:$D,"")</f>
        <v>01</v>
      </c>
      <c r="O554" t="str">
        <f>_xlfn.XLOOKUP(F554,'Vic colour ref'!$A:$A,'Vic colour ref'!$D:$D,"")</f>
        <v>01</v>
      </c>
      <c r="P554" t="str">
        <f>_xlfn.XLOOKUP(G554,'Vic colour ref'!$A:$A,'Vic colour ref'!$D:$D,"")</f>
        <v>00</v>
      </c>
      <c r="Q554" t="str">
        <f>_xlfn.XLOOKUP(H554,'Vic colour ref'!$A:$A,'Vic colour ref'!$D:$D,"")</f>
        <v>01</v>
      </c>
      <c r="R554" t="str">
        <f>_xlfn.XLOOKUP(I554,'Vic colour ref'!$A:$A,'Vic colour ref'!$D:$D,"")</f>
        <v>00</v>
      </c>
      <c r="T554" t="str">
        <f t="shared" si="163"/>
        <v>0001000101000100</v>
      </c>
      <c r="V554" s="8" t="str">
        <f t="shared" si="164"/>
        <v>00010001</v>
      </c>
      <c r="W554" s="8" t="str">
        <f t="shared" si="165"/>
        <v>01000100</v>
      </c>
      <c r="X554" s="8" t="str">
        <f t="shared" si="166"/>
        <v>11</v>
      </c>
      <c r="Y554" s="8" t="str">
        <f t="shared" si="167"/>
        <v>44</v>
      </c>
    </row>
    <row r="555" spans="1:36" x14ac:dyDescent="0.3">
      <c r="B555">
        <v>0</v>
      </c>
      <c r="C555">
        <v>1</v>
      </c>
      <c r="D555">
        <v>0</v>
      </c>
      <c r="E555">
        <v>3</v>
      </c>
      <c r="F555">
        <v>3</v>
      </c>
      <c r="G555">
        <v>0</v>
      </c>
      <c r="H555">
        <v>1</v>
      </c>
      <c r="I555">
        <v>0</v>
      </c>
      <c r="K555" t="str">
        <f>_xlfn.XLOOKUP(B555,'Vic colour ref'!$A:$A,'Vic colour ref'!$D:$D,"")</f>
        <v>00</v>
      </c>
      <c r="L555" t="str">
        <f>_xlfn.XLOOKUP(C555,'Vic colour ref'!$A:$A,'Vic colour ref'!$D:$D,"")</f>
        <v>01</v>
      </c>
      <c r="M555" t="str">
        <f>_xlfn.XLOOKUP(D555,'Vic colour ref'!$A:$A,'Vic colour ref'!$D:$D,"")</f>
        <v>00</v>
      </c>
      <c r="N555">
        <f>_xlfn.XLOOKUP(E555,'Vic colour ref'!$A:$A,'Vic colour ref'!$D:$D,"")</f>
        <v>11</v>
      </c>
      <c r="O555">
        <f>_xlfn.XLOOKUP(F555,'Vic colour ref'!$A:$A,'Vic colour ref'!$D:$D,"")</f>
        <v>11</v>
      </c>
      <c r="P555" t="str">
        <f>_xlfn.XLOOKUP(G555,'Vic colour ref'!$A:$A,'Vic colour ref'!$D:$D,"")</f>
        <v>00</v>
      </c>
      <c r="Q555" t="str">
        <f>_xlfn.XLOOKUP(H555,'Vic colour ref'!$A:$A,'Vic colour ref'!$D:$D,"")</f>
        <v>01</v>
      </c>
      <c r="R555" t="str">
        <f>_xlfn.XLOOKUP(I555,'Vic colour ref'!$A:$A,'Vic colour ref'!$D:$D,"")</f>
        <v>00</v>
      </c>
      <c r="T555" t="str">
        <f t="shared" si="163"/>
        <v>0001001111000100</v>
      </c>
      <c r="V555" s="9" t="str">
        <f t="shared" si="164"/>
        <v>00010011</v>
      </c>
      <c r="W555" s="9" t="str">
        <f t="shared" si="165"/>
        <v>11000100</v>
      </c>
      <c r="X555" s="9" t="str">
        <f t="shared" si="166"/>
        <v>13</v>
      </c>
      <c r="Y555" s="9" t="str">
        <f t="shared" si="167"/>
        <v>C4</v>
      </c>
    </row>
    <row r="556" spans="1:36" x14ac:dyDescent="0.3"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K556" t="str">
        <f>_xlfn.XLOOKUP(B556,'Vic colour ref'!$A:$A,'Vic colour ref'!$D:$D,"")</f>
        <v>00</v>
      </c>
      <c r="L556" t="str">
        <f>_xlfn.XLOOKUP(C556,'Vic colour ref'!$A:$A,'Vic colour ref'!$D:$D,"")</f>
        <v>00</v>
      </c>
      <c r="M556" t="str">
        <f>_xlfn.XLOOKUP(D556,'Vic colour ref'!$A:$A,'Vic colour ref'!$D:$D,"")</f>
        <v>00</v>
      </c>
      <c r="N556" t="str">
        <f>_xlfn.XLOOKUP(E556,'Vic colour ref'!$A:$A,'Vic colour ref'!$D:$D,"")</f>
        <v>01</v>
      </c>
      <c r="O556" t="str">
        <f>_xlfn.XLOOKUP(F556,'Vic colour ref'!$A:$A,'Vic colour ref'!$D:$D,"")</f>
        <v>01</v>
      </c>
      <c r="P556" t="str">
        <f>_xlfn.XLOOKUP(G556,'Vic colour ref'!$A:$A,'Vic colour ref'!$D:$D,"")</f>
        <v>00</v>
      </c>
      <c r="Q556" t="str">
        <f>_xlfn.XLOOKUP(H556,'Vic colour ref'!$A:$A,'Vic colour ref'!$D:$D,"")</f>
        <v>00</v>
      </c>
      <c r="R556" t="str">
        <f>_xlfn.XLOOKUP(I556,'Vic colour ref'!$A:$A,'Vic colour ref'!$D:$D,"")</f>
        <v>00</v>
      </c>
      <c r="T556" t="str">
        <f t="shared" si="163"/>
        <v>0000000101000000</v>
      </c>
      <c r="V556" s="9" t="str">
        <f t="shared" si="164"/>
        <v>00000001</v>
      </c>
      <c r="W556" s="9" t="str">
        <f t="shared" si="165"/>
        <v>01000000</v>
      </c>
      <c r="X556" s="9" t="str">
        <f t="shared" si="166"/>
        <v>01</v>
      </c>
      <c r="Y556" s="9" t="str">
        <f t="shared" si="167"/>
        <v>40</v>
      </c>
    </row>
    <row r="557" spans="1:36" x14ac:dyDescent="0.3">
      <c r="B557">
        <v>0</v>
      </c>
      <c r="C557">
        <v>0</v>
      </c>
      <c r="D557">
        <v>0</v>
      </c>
      <c r="E557">
        <v>3</v>
      </c>
      <c r="F557">
        <v>3</v>
      </c>
      <c r="G557">
        <v>0</v>
      </c>
      <c r="H557">
        <v>0</v>
      </c>
      <c r="I557">
        <v>0</v>
      </c>
      <c r="K557" t="str">
        <f>_xlfn.XLOOKUP(B557,'Vic colour ref'!$A:$A,'Vic colour ref'!$D:$D,"")</f>
        <v>00</v>
      </c>
      <c r="L557" t="str">
        <f>_xlfn.XLOOKUP(C557,'Vic colour ref'!$A:$A,'Vic colour ref'!$D:$D,"")</f>
        <v>00</v>
      </c>
      <c r="M557" t="str">
        <f>_xlfn.XLOOKUP(D557,'Vic colour ref'!$A:$A,'Vic colour ref'!$D:$D,"")</f>
        <v>00</v>
      </c>
      <c r="N557">
        <f>_xlfn.XLOOKUP(E557,'Vic colour ref'!$A:$A,'Vic colour ref'!$D:$D,"")</f>
        <v>11</v>
      </c>
      <c r="O557">
        <f>_xlfn.XLOOKUP(F557,'Vic colour ref'!$A:$A,'Vic colour ref'!$D:$D,"")</f>
        <v>11</v>
      </c>
      <c r="P557" t="str">
        <f>_xlfn.XLOOKUP(G557,'Vic colour ref'!$A:$A,'Vic colour ref'!$D:$D,"")</f>
        <v>00</v>
      </c>
      <c r="Q557" t="str">
        <f>_xlfn.XLOOKUP(H557,'Vic colour ref'!$A:$A,'Vic colour ref'!$D:$D,"")</f>
        <v>00</v>
      </c>
      <c r="R557" t="str">
        <f>_xlfn.XLOOKUP(I557,'Vic colour ref'!$A:$A,'Vic colour ref'!$D:$D,"")</f>
        <v>00</v>
      </c>
      <c r="T557" t="str">
        <f t="shared" si="163"/>
        <v>0000001111000000</v>
      </c>
      <c r="V557" s="9" t="str">
        <f t="shared" si="164"/>
        <v>00000011</v>
      </c>
      <c r="W557" s="9" t="str">
        <f t="shared" si="165"/>
        <v>11000000</v>
      </c>
      <c r="X557" s="9" t="str">
        <f t="shared" si="166"/>
        <v>03</v>
      </c>
      <c r="Y557" s="9" t="str">
        <f t="shared" si="167"/>
        <v>C0</v>
      </c>
    </row>
    <row r="558" spans="1:36" x14ac:dyDescent="0.3">
      <c r="B558">
        <v>0</v>
      </c>
      <c r="C558">
        <v>0</v>
      </c>
      <c r="D558">
        <v>3</v>
      </c>
      <c r="E558">
        <v>1</v>
      </c>
      <c r="F558">
        <v>1</v>
      </c>
      <c r="G558">
        <v>3</v>
      </c>
      <c r="H558">
        <v>0</v>
      </c>
      <c r="I558">
        <v>0</v>
      </c>
      <c r="K558" t="str">
        <f>_xlfn.XLOOKUP(B558,'Vic colour ref'!$A:$A,'Vic colour ref'!$D:$D,"")</f>
        <v>00</v>
      </c>
      <c r="L558" t="str">
        <f>_xlfn.XLOOKUP(C558,'Vic colour ref'!$A:$A,'Vic colour ref'!$D:$D,"")</f>
        <v>00</v>
      </c>
      <c r="M558">
        <f>_xlfn.XLOOKUP(D558,'Vic colour ref'!$A:$A,'Vic colour ref'!$D:$D,"")</f>
        <v>11</v>
      </c>
      <c r="N558" t="str">
        <f>_xlfn.XLOOKUP(E558,'Vic colour ref'!$A:$A,'Vic colour ref'!$D:$D,"")</f>
        <v>01</v>
      </c>
      <c r="O558" t="str">
        <f>_xlfn.XLOOKUP(F558,'Vic colour ref'!$A:$A,'Vic colour ref'!$D:$D,"")</f>
        <v>01</v>
      </c>
      <c r="P558">
        <f>_xlfn.XLOOKUP(G558,'Vic colour ref'!$A:$A,'Vic colour ref'!$D:$D,"")</f>
        <v>11</v>
      </c>
      <c r="Q558" t="str">
        <f>_xlfn.XLOOKUP(H558,'Vic colour ref'!$A:$A,'Vic colour ref'!$D:$D,"")</f>
        <v>00</v>
      </c>
      <c r="R558" t="str">
        <f>_xlfn.XLOOKUP(I558,'Vic colour ref'!$A:$A,'Vic colour ref'!$D:$D,"")</f>
        <v>00</v>
      </c>
      <c r="T558" t="str">
        <f t="shared" si="163"/>
        <v>0000110101110000</v>
      </c>
      <c r="V558" s="9" t="str">
        <f t="shared" si="164"/>
        <v>00001101</v>
      </c>
      <c r="W558" s="9" t="str">
        <f t="shared" si="165"/>
        <v>01110000</v>
      </c>
      <c r="X558" s="9" t="str">
        <f t="shared" si="166"/>
        <v>0D</v>
      </c>
      <c r="Y558" s="9" t="str">
        <f t="shared" si="167"/>
        <v>70</v>
      </c>
    </row>
    <row r="559" spans="1:36" x14ac:dyDescent="0.3">
      <c r="B559">
        <v>0</v>
      </c>
      <c r="C559">
        <v>0</v>
      </c>
      <c r="D559">
        <v>3</v>
      </c>
      <c r="E559">
        <v>0</v>
      </c>
      <c r="F559">
        <v>0</v>
      </c>
      <c r="G559">
        <v>3</v>
      </c>
      <c r="H559">
        <v>0</v>
      </c>
      <c r="I559">
        <v>0</v>
      </c>
      <c r="K559" t="str">
        <f>_xlfn.XLOOKUP(B559,'Vic colour ref'!$A:$A,'Vic colour ref'!$D:$D,"")</f>
        <v>00</v>
      </c>
      <c r="L559" t="str">
        <f>_xlfn.XLOOKUP(C559,'Vic colour ref'!$A:$A,'Vic colour ref'!$D:$D,"")</f>
        <v>00</v>
      </c>
      <c r="M559">
        <f>_xlfn.XLOOKUP(D559,'Vic colour ref'!$A:$A,'Vic colour ref'!$D:$D,"")</f>
        <v>11</v>
      </c>
      <c r="N559" t="str">
        <f>_xlfn.XLOOKUP(E559,'Vic colour ref'!$A:$A,'Vic colour ref'!$D:$D,"")</f>
        <v>00</v>
      </c>
      <c r="O559" t="str">
        <f>_xlfn.XLOOKUP(F559,'Vic colour ref'!$A:$A,'Vic colour ref'!$D:$D,"")</f>
        <v>00</v>
      </c>
      <c r="P559">
        <f>_xlfn.XLOOKUP(G559,'Vic colour ref'!$A:$A,'Vic colour ref'!$D:$D,"")</f>
        <v>11</v>
      </c>
      <c r="Q559" t="str">
        <f>_xlfn.XLOOKUP(H559,'Vic colour ref'!$A:$A,'Vic colour ref'!$D:$D,"")</f>
        <v>00</v>
      </c>
      <c r="R559" t="str">
        <f>_xlfn.XLOOKUP(I559,'Vic colour ref'!$A:$A,'Vic colour ref'!$D:$D,"")</f>
        <v>00</v>
      </c>
      <c r="T559" t="str">
        <f t="shared" si="163"/>
        <v>0000110000110000</v>
      </c>
      <c r="V559" s="9" t="str">
        <f t="shared" si="164"/>
        <v>00001100</v>
      </c>
      <c r="W559" s="9" t="str">
        <f t="shared" si="165"/>
        <v>00110000</v>
      </c>
      <c r="X559" s="9" t="str">
        <f t="shared" si="166"/>
        <v>0C</v>
      </c>
      <c r="Y559" s="9" t="str">
        <f t="shared" si="167"/>
        <v>30</v>
      </c>
    </row>
    <row r="560" spans="1:36" x14ac:dyDescent="0.3">
      <c r="B560">
        <v>0</v>
      </c>
      <c r="C560">
        <v>0</v>
      </c>
      <c r="D560">
        <v>3</v>
      </c>
      <c r="E560">
        <v>0</v>
      </c>
      <c r="F560">
        <v>0</v>
      </c>
      <c r="G560">
        <v>3</v>
      </c>
      <c r="H560">
        <v>0</v>
      </c>
      <c r="I560">
        <v>0</v>
      </c>
      <c r="K560" t="str">
        <f>_xlfn.XLOOKUP(B560,'Vic colour ref'!$A:$A,'Vic colour ref'!$D:$D,"")</f>
        <v>00</v>
      </c>
      <c r="L560" t="str">
        <f>_xlfn.XLOOKUP(C560,'Vic colour ref'!$A:$A,'Vic colour ref'!$D:$D,"")</f>
        <v>00</v>
      </c>
      <c r="M560">
        <f>_xlfn.XLOOKUP(D560,'Vic colour ref'!$A:$A,'Vic colour ref'!$D:$D,"")</f>
        <v>11</v>
      </c>
      <c r="N560" t="str">
        <f>_xlfn.XLOOKUP(E560,'Vic colour ref'!$A:$A,'Vic colour ref'!$D:$D,"")</f>
        <v>00</v>
      </c>
      <c r="O560" t="str">
        <f>_xlfn.XLOOKUP(F560,'Vic colour ref'!$A:$A,'Vic colour ref'!$D:$D,"")</f>
        <v>00</v>
      </c>
      <c r="P560">
        <f>_xlfn.XLOOKUP(G560,'Vic colour ref'!$A:$A,'Vic colour ref'!$D:$D,"")</f>
        <v>11</v>
      </c>
      <c r="Q560" t="str">
        <f>_xlfn.XLOOKUP(H560,'Vic colour ref'!$A:$A,'Vic colour ref'!$D:$D,"")</f>
        <v>00</v>
      </c>
      <c r="R560" t="str">
        <f>_xlfn.XLOOKUP(I560,'Vic colour ref'!$A:$A,'Vic colour ref'!$D:$D,"")</f>
        <v>00</v>
      </c>
      <c r="T560" t="str">
        <f t="shared" si="163"/>
        <v>0000110000110000</v>
      </c>
      <c r="V560" s="9" t="str">
        <f t="shared" si="164"/>
        <v>00001100</v>
      </c>
      <c r="W560" s="9" t="str">
        <f t="shared" si="165"/>
        <v>00110000</v>
      </c>
      <c r="X560" s="9" t="str">
        <f t="shared" si="166"/>
        <v>0C</v>
      </c>
      <c r="Y560" s="9" t="str">
        <f t="shared" si="167"/>
        <v>30</v>
      </c>
    </row>
    <row r="561" spans="1:36" x14ac:dyDescent="0.3">
      <c r="B561">
        <v>0</v>
      </c>
      <c r="C561">
        <v>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K561" t="str">
        <f>_xlfn.XLOOKUP(B561,'Vic colour ref'!$A:$A,'Vic colour ref'!$D:$D,"")</f>
        <v>00</v>
      </c>
      <c r="L561" t="str">
        <f>_xlfn.XLOOKUP(C561,'Vic colour ref'!$A:$A,'Vic colour ref'!$D:$D,"")</f>
        <v>01</v>
      </c>
      <c r="M561" t="str">
        <f>_xlfn.XLOOKUP(D561,'Vic colour ref'!$A:$A,'Vic colour ref'!$D:$D,"")</f>
        <v>01</v>
      </c>
      <c r="N561" t="str">
        <f>_xlfn.XLOOKUP(E561,'Vic colour ref'!$A:$A,'Vic colour ref'!$D:$D,"")</f>
        <v>00</v>
      </c>
      <c r="O561" t="str">
        <f>_xlfn.XLOOKUP(F561,'Vic colour ref'!$A:$A,'Vic colour ref'!$D:$D,"")</f>
        <v>00</v>
      </c>
      <c r="P561" t="str">
        <f>_xlfn.XLOOKUP(G561,'Vic colour ref'!$A:$A,'Vic colour ref'!$D:$D,"")</f>
        <v>01</v>
      </c>
      <c r="Q561" t="str">
        <f>_xlfn.XLOOKUP(H561,'Vic colour ref'!$A:$A,'Vic colour ref'!$D:$D,"")</f>
        <v>01</v>
      </c>
      <c r="R561" t="str">
        <f>_xlfn.XLOOKUP(I561,'Vic colour ref'!$A:$A,'Vic colour ref'!$D:$D,"")</f>
        <v>00</v>
      </c>
      <c r="T561" t="str">
        <f t="shared" si="163"/>
        <v>0001010000010100</v>
      </c>
      <c r="V561" s="10" t="str">
        <f t="shared" si="164"/>
        <v>00010100</v>
      </c>
      <c r="W561" s="10" t="str">
        <f t="shared" si="165"/>
        <v>00010100</v>
      </c>
      <c r="X561" s="10" t="str">
        <f t="shared" si="166"/>
        <v>14</v>
      </c>
      <c r="Y561" s="10" t="str">
        <f t="shared" si="167"/>
        <v>14</v>
      </c>
    </row>
    <row r="562" spans="1:36" x14ac:dyDescent="0.3">
      <c r="A562" t="s">
        <v>532</v>
      </c>
      <c r="AJ562" t="str">
        <f>";"&amp;PROPER(A562)</f>
        <v>;Rockford 2 (Blink 1)</v>
      </c>
    </row>
    <row r="563" spans="1:36" x14ac:dyDescent="0.3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K563" t="str">
        <f>_xlfn.XLOOKUP(B563,'Vic colour ref'!$A:$A,'Vic colour ref'!$D:$D,"")</f>
        <v>00</v>
      </c>
      <c r="L563" t="str">
        <f>_xlfn.XLOOKUP(C563,'Vic colour ref'!$A:$A,'Vic colour ref'!$D:$D,"")</f>
        <v>00</v>
      </c>
      <c r="M563" t="str">
        <f>_xlfn.XLOOKUP(D563,'Vic colour ref'!$A:$A,'Vic colour ref'!$D:$D,"")</f>
        <v>00</v>
      </c>
      <c r="N563" t="str">
        <f>_xlfn.XLOOKUP(E563,'Vic colour ref'!$A:$A,'Vic colour ref'!$D:$D,"")</f>
        <v>00</v>
      </c>
      <c r="O563" t="str">
        <f>_xlfn.XLOOKUP(F563,'Vic colour ref'!$A:$A,'Vic colour ref'!$D:$D,"")</f>
        <v>00</v>
      </c>
      <c r="P563" t="str">
        <f>_xlfn.XLOOKUP(G563,'Vic colour ref'!$A:$A,'Vic colour ref'!$D:$D,"")</f>
        <v>00</v>
      </c>
      <c r="Q563" t="str">
        <f>_xlfn.XLOOKUP(H563,'Vic colour ref'!$A:$A,'Vic colour ref'!$D:$D,"")</f>
        <v>00</v>
      </c>
      <c r="R563" t="str">
        <f>_xlfn.XLOOKUP(I563,'Vic colour ref'!$A:$A,'Vic colour ref'!$D:$D,"")</f>
        <v>00</v>
      </c>
      <c r="T563" t="str">
        <f t="shared" si="163"/>
        <v>0000000000000000</v>
      </c>
      <c r="V563" s="8" t="str">
        <f>LEFT(T563,8)</f>
        <v>00000000</v>
      </c>
      <c r="W563" s="8" t="str">
        <f>RIGHT(T563,8)</f>
        <v>00000000</v>
      </c>
      <c r="X563" s="8" t="str">
        <f>BIN2HEX(V563,2)</f>
        <v>00</v>
      </c>
      <c r="Y563" s="8" t="str">
        <f>BIN2HEX(W563,2)</f>
        <v>00</v>
      </c>
      <c r="AA563" t="str" cm="1">
        <f t="array" ref="AA563:AH563">TRANSPOSE(X563:X570)</f>
        <v>00</v>
      </c>
      <c r="AB563" t="str">
        <v>0C</v>
      </c>
      <c r="AC563" t="str">
        <v>0F</v>
      </c>
      <c r="AD563" t="str">
        <v>3F</v>
      </c>
      <c r="AE563" t="str">
        <v>33</v>
      </c>
      <c r="AF563" t="str">
        <v>0F</v>
      </c>
      <c r="AG563" t="str">
        <v>03</v>
      </c>
      <c r="AH563" t="str">
        <v>07</v>
      </c>
      <c r="AJ563" t="str">
        <f>LOWER("!byte $"&amp;AA563&amp;", $"&amp;AB563&amp;", $"&amp;AC563&amp;", $"&amp;AD563&amp;", $"&amp;AE563&amp;", $"&amp;AF563&amp;", $"&amp;AG563&amp;", $"&amp;AH563)</f>
        <v>!byte $00, $0c, $0f, $3f, $33, $0f, $03, $07</v>
      </c>
    </row>
    <row r="564" spans="1:36" x14ac:dyDescent="0.3">
      <c r="B564">
        <v>0</v>
      </c>
      <c r="C564">
        <v>0</v>
      </c>
      <c r="D564">
        <v>3</v>
      </c>
      <c r="E564">
        <v>0</v>
      </c>
      <c r="F564">
        <v>0</v>
      </c>
      <c r="G564">
        <v>3</v>
      </c>
      <c r="H564">
        <v>0</v>
      </c>
      <c r="I564">
        <v>0</v>
      </c>
      <c r="K564" t="str">
        <f>_xlfn.XLOOKUP(B564,'Vic colour ref'!$A:$A,'Vic colour ref'!$D:$D,"")</f>
        <v>00</v>
      </c>
      <c r="L564" t="str">
        <f>_xlfn.XLOOKUP(C564,'Vic colour ref'!$A:$A,'Vic colour ref'!$D:$D,"")</f>
        <v>00</v>
      </c>
      <c r="M564">
        <f>_xlfn.XLOOKUP(D564,'Vic colour ref'!$A:$A,'Vic colour ref'!$D:$D,"")</f>
        <v>11</v>
      </c>
      <c r="N564" t="str">
        <f>_xlfn.XLOOKUP(E564,'Vic colour ref'!$A:$A,'Vic colour ref'!$D:$D,"")</f>
        <v>00</v>
      </c>
      <c r="O564" t="str">
        <f>_xlfn.XLOOKUP(F564,'Vic colour ref'!$A:$A,'Vic colour ref'!$D:$D,"")</f>
        <v>00</v>
      </c>
      <c r="P564">
        <f>_xlfn.XLOOKUP(G564,'Vic colour ref'!$A:$A,'Vic colour ref'!$D:$D,"")</f>
        <v>11</v>
      </c>
      <c r="Q564" t="str">
        <f>_xlfn.XLOOKUP(H564,'Vic colour ref'!$A:$A,'Vic colour ref'!$D:$D,"")</f>
        <v>00</v>
      </c>
      <c r="R564" t="str">
        <f>_xlfn.XLOOKUP(I564,'Vic colour ref'!$A:$A,'Vic colour ref'!$D:$D,"")</f>
        <v>00</v>
      </c>
      <c r="T564" t="str">
        <f t="shared" si="163"/>
        <v>0000110000110000</v>
      </c>
      <c r="V564" s="9" t="str">
        <f t="shared" ref="V564:V578" si="169">LEFT(T564,8)</f>
        <v>00001100</v>
      </c>
      <c r="W564" s="9" t="str">
        <f t="shared" ref="W564:W578" si="170">RIGHT(T564,8)</f>
        <v>00110000</v>
      </c>
      <c r="X564" s="9" t="str">
        <f t="shared" ref="X564:X578" si="171">BIN2HEX(V564,2)</f>
        <v>0C</v>
      </c>
      <c r="Y564" s="9" t="str">
        <f t="shared" ref="Y564:Y578" si="172">BIN2HEX(W564,2)</f>
        <v>30</v>
      </c>
      <c r="AA564" t="str" cm="1">
        <f t="array" ref="AA564:AH564">TRANSPOSE(Y563:Y570)</f>
        <v>00</v>
      </c>
      <c r="AB564" t="str">
        <v>30</v>
      </c>
      <c r="AC564" t="str">
        <v>F0</v>
      </c>
      <c r="AD564" t="str">
        <v>FC</v>
      </c>
      <c r="AE564" t="str">
        <v>CC</v>
      </c>
      <c r="AF564" t="str">
        <v>F0</v>
      </c>
      <c r="AG564" t="str">
        <v>C0</v>
      </c>
      <c r="AH564" t="str">
        <v>D0</v>
      </c>
      <c r="AJ564" t="str">
        <f t="shared" ref="AJ564:AJ566" si="173">LOWER("!byte $"&amp;AA564&amp;", $"&amp;AB564&amp;", $"&amp;AC564&amp;", $"&amp;AD564&amp;", $"&amp;AE564&amp;", $"&amp;AF564&amp;", $"&amp;AG564&amp;", $"&amp;AH564)</f>
        <v>!byte $00, $30, $f0, $fc, $cc, $f0, $c0, $d0</v>
      </c>
    </row>
    <row r="565" spans="1:36" x14ac:dyDescent="0.3">
      <c r="B565">
        <v>0</v>
      </c>
      <c r="C565">
        <v>0</v>
      </c>
      <c r="D565">
        <v>3</v>
      </c>
      <c r="E565">
        <v>3</v>
      </c>
      <c r="F565">
        <v>3</v>
      </c>
      <c r="G565">
        <v>3</v>
      </c>
      <c r="H565">
        <v>0</v>
      </c>
      <c r="I565">
        <v>0</v>
      </c>
      <c r="K565" t="str">
        <f>_xlfn.XLOOKUP(B565,'Vic colour ref'!$A:$A,'Vic colour ref'!$D:$D,"")</f>
        <v>00</v>
      </c>
      <c r="L565" t="str">
        <f>_xlfn.XLOOKUP(C565,'Vic colour ref'!$A:$A,'Vic colour ref'!$D:$D,"")</f>
        <v>00</v>
      </c>
      <c r="M565">
        <f>_xlfn.XLOOKUP(D565,'Vic colour ref'!$A:$A,'Vic colour ref'!$D:$D,"")</f>
        <v>11</v>
      </c>
      <c r="N565">
        <f>_xlfn.XLOOKUP(E565,'Vic colour ref'!$A:$A,'Vic colour ref'!$D:$D,"")</f>
        <v>11</v>
      </c>
      <c r="O565">
        <f>_xlfn.XLOOKUP(F565,'Vic colour ref'!$A:$A,'Vic colour ref'!$D:$D,"")</f>
        <v>11</v>
      </c>
      <c r="P565">
        <f>_xlfn.XLOOKUP(G565,'Vic colour ref'!$A:$A,'Vic colour ref'!$D:$D,"")</f>
        <v>11</v>
      </c>
      <c r="Q565" t="str">
        <f>_xlfn.XLOOKUP(H565,'Vic colour ref'!$A:$A,'Vic colour ref'!$D:$D,"")</f>
        <v>00</v>
      </c>
      <c r="R565" t="str">
        <f>_xlfn.XLOOKUP(I565,'Vic colour ref'!$A:$A,'Vic colour ref'!$D:$D,"")</f>
        <v>00</v>
      </c>
      <c r="T565" t="str">
        <f t="shared" si="163"/>
        <v>0000111111110000</v>
      </c>
      <c r="V565" s="9" t="str">
        <f t="shared" si="169"/>
        <v>00001111</v>
      </c>
      <c r="W565" s="9" t="str">
        <f t="shared" si="170"/>
        <v>11110000</v>
      </c>
      <c r="X565" s="9" t="str">
        <f t="shared" si="171"/>
        <v>0F</v>
      </c>
      <c r="Y565" s="9" t="str">
        <f t="shared" si="172"/>
        <v>F0</v>
      </c>
      <c r="AA565" t="str" cm="1">
        <f t="array" ref="AA565:AH565">TRANSPOSE(X571:X578)</f>
        <v>11</v>
      </c>
      <c r="AB565" t="str">
        <v>13</v>
      </c>
      <c r="AC565" t="str">
        <v>01</v>
      </c>
      <c r="AD565" t="str">
        <v>03</v>
      </c>
      <c r="AE565" t="str">
        <v>0D</v>
      </c>
      <c r="AF565" t="str">
        <v>0C</v>
      </c>
      <c r="AG565" t="str">
        <v>0C</v>
      </c>
      <c r="AH565" t="str">
        <v>14</v>
      </c>
      <c r="AJ565" t="str">
        <f t="shared" si="173"/>
        <v>!byte $11, $13, $01, $03, $0d, $0c, $0c, $14</v>
      </c>
    </row>
    <row r="566" spans="1:36" x14ac:dyDescent="0.3">
      <c r="B566">
        <v>0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0</v>
      </c>
      <c r="K566" t="str">
        <f>_xlfn.XLOOKUP(B566,'Vic colour ref'!$A:$A,'Vic colour ref'!$D:$D,"")</f>
        <v>00</v>
      </c>
      <c r="L566">
        <f>_xlfn.XLOOKUP(C566,'Vic colour ref'!$A:$A,'Vic colour ref'!$D:$D,"")</f>
        <v>11</v>
      </c>
      <c r="M566">
        <f>_xlfn.XLOOKUP(D566,'Vic colour ref'!$A:$A,'Vic colour ref'!$D:$D,"")</f>
        <v>11</v>
      </c>
      <c r="N566">
        <f>_xlfn.XLOOKUP(E566,'Vic colour ref'!$A:$A,'Vic colour ref'!$D:$D,"")</f>
        <v>11</v>
      </c>
      <c r="O566">
        <f>_xlfn.XLOOKUP(F566,'Vic colour ref'!$A:$A,'Vic colour ref'!$D:$D,"")</f>
        <v>11</v>
      </c>
      <c r="P566">
        <f>_xlfn.XLOOKUP(G566,'Vic colour ref'!$A:$A,'Vic colour ref'!$D:$D,"")</f>
        <v>11</v>
      </c>
      <c r="Q566">
        <f>_xlfn.XLOOKUP(H566,'Vic colour ref'!$A:$A,'Vic colour ref'!$D:$D,"")</f>
        <v>11</v>
      </c>
      <c r="R566" t="str">
        <f>_xlfn.XLOOKUP(I566,'Vic colour ref'!$A:$A,'Vic colour ref'!$D:$D,"")</f>
        <v>00</v>
      </c>
      <c r="T566" t="str">
        <f t="shared" si="163"/>
        <v>0011111111111100</v>
      </c>
      <c r="V566" s="9" t="str">
        <f t="shared" si="169"/>
        <v>00111111</v>
      </c>
      <c r="W566" s="9" t="str">
        <f t="shared" si="170"/>
        <v>11111100</v>
      </c>
      <c r="X566" s="9" t="str">
        <f t="shared" si="171"/>
        <v>3F</v>
      </c>
      <c r="Y566" s="9" t="str">
        <f t="shared" si="172"/>
        <v>FC</v>
      </c>
      <c r="AA566" t="str" cm="1">
        <f t="array" ref="AA566:AH566">TRANSPOSE(Y571:Y578)</f>
        <v>44</v>
      </c>
      <c r="AB566" t="str">
        <v>C4</v>
      </c>
      <c r="AC566" t="str">
        <v>40</v>
      </c>
      <c r="AD566" t="str">
        <v>C0</v>
      </c>
      <c r="AE566" t="str">
        <v>70</v>
      </c>
      <c r="AF566" t="str">
        <v>30</v>
      </c>
      <c r="AG566" t="str">
        <v>30</v>
      </c>
      <c r="AH566" t="str">
        <v>14</v>
      </c>
      <c r="AJ566" t="str">
        <f t="shared" si="173"/>
        <v>!byte $44, $c4, $40, $c0, $70, $30, $30, $14</v>
      </c>
    </row>
    <row r="567" spans="1:36" x14ac:dyDescent="0.3">
      <c r="B567">
        <v>0</v>
      </c>
      <c r="C567">
        <v>3</v>
      </c>
      <c r="D567">
        <v>0</v>
      </c>
      <c r="E567">
        <v>3</v>
      </c>
      <c r="F567">
        <v>3</v>
      </c>
      <c r="G567">
        <v>0</v>
      </c>
      <c r="H567">
        <v>3</v>
      </c>
      <c r="I567">
        <v>0</v>
      </c>
      <c r="K567" t="str">
        <f>_xlfn.XLOOKUP(B567,'Vic colour ref'!$A:$A,'Vic colour ref'!$D:$D,"")</f>
        <v>00</v>
      </c>
      <c r="L567">
        <f>_xlfn.XLOOKUP(C567,'Vic colour ref'!$A:$A,'Vic colour ref'!$D:$D,"")</f>
        <v>11</v>
      </c>
      <c r="M567" t="str">
        <f>_xlfn.XLOOKUP(D567,'Vic colour ref'!$A:$A,'Vic colour ref'!$D:$D,"")</f>
        <v>00</v>
      </c>
      <c r="N567">
        <f>_xlfn.XLOOKUP(E567,'Vic colour ref'!$A:$A,'Vic colour ref'!$D:$D,"")</f>
        <v>11</v>
      </c>
      <c r="O567">
        <f>_xlfn.XLOOKUP(F567,'Vic colour ref'!$A:$A,'Vic colour ref'!$D:$D,"")</f>
        <v>11</v>
      </c>
      <c r="P567" t="str">
        <f>_xlfn.XLOOKUP(G567,'Vic colour ref'!$A:$A,'Vic colour ref'!$D:$D,"")</f>
        <v>00</v>
      </c>
      <c r="Q567">
        <f>_xlfn.XLOOKUP(H567,'Vic colour ref'!$A:$A,'Vic colour ref'!$D:$D,"")</f>
        <v>11</v>
      </c>
      <c r="R567" t="str">
        <f>_xlfn.XLOOKUP(I567,'Vic colour ref'!$A:$A,'Vic colour ref'!$D:$D,"")</f>
        <v>00</v>
      </c>
      <c r="T567" t="str">
        <f t="shared" si="163"/>
        <v>0011001111001100</v>
      </c>
      <c r="V567" s="9" t="str">
        <f t="shared" si="169"/>
        <v>00110011</v>
      </c>
      <c r="W567" s="9" t="str">
        <f t="shared" si="170"/>
        <v>11001100</v>
      </c>
      <c r="X567" s="9" t="str">
        <f t="shared" si="171"/>
        <v>33</v>
      </c>
      <c r="Y567" s="9" t="str">
        <f t="shared" si="172"/>
        <v>CC</v>
      </c>
    </row>
    <row r="568" spans="1:36" x14ac:dyDescent="0.3">
      <c r="B568">
        <v>0</v>
      </c>
      <c r="C568">
        <v>0</v>
      </c>
      <c r="D568">
        <v>3</v>
      </c>
      <c r="E568">
        <v>3</v>
      </c>
      <c r="F568">
        <v>3</v>
      </c>
      <c r="G568">
        <v>3</v>
      </c>
      <c r="H568">
        <v>0</v>
      </c>
      <c r="I568">
        <v>0</v>
      </c>
      <c r="K568" t="str">
        <f>_xlfn.XLOOKUP(B568,'Vic colour ref'!$A:$A,'Vic colour ref'!$D:$D,"")</f>
        <v>00</v>
      </c>
      <c r="L568" t="str">
        <f>_xlfn.XLOOKUP(C568,'Vic colour ref'!$A:$A,'Vic colour ref'!$D:$D,"")</f>
        <v>00</v>
      </c>
      <c r="M568">
        <f>_xlfn.XLOOKUP(D568,'Vic colour ref'!$A:$A,'Vic colour ref'!$D:$D,"")</f>
        <v>11</v>
      </c>
      <c r="N568">
        <f>_xlfn.XLOOKUP(E568,'Vic colour ref'!$A:$A,'Vic colour ref'!$D:$D,"")</f>
        <v>11</v>
      </c>
      <c r="O568">
        <f>_xlfn.XLOOKUP(F568,'Vic colour ref'!$A:$A,'Vic colour ref'!$D:$D,"")</f>
        <v>11</v>
      </c>
      <c r="P568">
        <f>_xlfn.XLOOKUP(G568,'Vic colour ref'!$A:$A,'Vic colour ref'!$D:$D,"")</f>
        <v>11</v>
      </c>
      <c r="Q568" t="str">
        <f>_xlfn.XLOOKUP(H568,'Vic colour ref'!$A:$A,'Vic colour ref'!$D:$D,"")</f>
        <v>00</v>
      </c>
      <c r="R568" t="str">
        <f>_xlfn.XLOOKUP(I568,'Vic colour ref'!$A:$A,'Vic colour ref'!$D:$D,"")</f>
        <v>00</v>
      </c>
      <c r="T568" t="str">
        <f t="shared" si="163"/>
        <v>0000111111110000</v>
      </c>
      <c r="V568" s="9" t="str">
        <f t="shared" si="169"/>
        <v>00001111</v>
      </c>
      <c r="W568" s="9" t="str">
        <f t="shared" si="170"/>
        <v>11110000</v>
      </c>
      <c r="X568" s="9" t="str">
        <f t="shared" si="171"/>
        <v>0F</v>
      </c>
      <c r="Y568" s="9" t="str">
        <f t="shared" si="172"/>
        <v>F0</v>
      </c>
    </row>
    <row r="569" spans="1:36" x14ac:dyDescent="0.3">
      <c r="B569">
        <v>0</v>
      </c>
      <c r="C569">
        <v>0</v>
      </c>
      <c r="D569">
        <v>0</v>
      </c>
      <c r="E569">
        <v>3</v>
      </c>
      <c r="F569">
        <v>3</v>
      </c>
      <c r="G569">
        <v>0</v>
      </c>
      <c r="H569">
        <v>0</v>
      </c>
      <c r="I569">
        <v>0</v>
      </c>
      <c r="K569" t="str">
        <f>_xlfn.XLOOKUP(B569,'Vic colour ref'!$A:$A,'Vic colour ref'!$D:$D,"")</f>
        <v>00</v>
      </c>
      <c r="L569" t="str">
        <f>_xlfn.XLOOKUP(C569,'Vic colour ref'!$A:$A,'Vic colour ref'!$D:$D,"")</f>
        <v>00</v>
      </c>
      <c r="M569" t="str">
        <f>_xlfn.XLOOKUP(D569,'Vic colour ref'!$A:$A,'Vic colour ref'!$D:$D,"")</f>
        <v>00</v>
      </c>
      <c r="N569">
        <f>_xlfn.XLOOKUP(E569,'Vic colour ref'!$A:$A,'Vic colour ref'!$D:$D,"")</f>
        <v>11</v>
      </c>
      <c r="O569">
        <f>_xlfn.XLOOKUP(F569,'Vic colour ref'!$A:$A,'Vic colour ref'!$D:$D,"")</f>
        <v>11</v>
      </c>
      <c r="P569" t="str">
        <f>_xlfn.XLOOKUP(G569,'Vic colour ref'!$A:$A,'Vic colour ref'!$D:$D,"")</f>
        <v>00</v>
      </c>
      <c r="Q569" t="str">
        <f>_xlfn.XLOOKUP(H569,'Vic colour ref'!$A:$A,'Vic colour ref'!$D:$D,"")</f>
        <v>00</v>
      </c>
      <c r="R569" t="str">
        <f>_xlfn.XLOOKUP(I569,'Vic colour ref'!$A:$A,'Vic colour ref'!$D:$D,"")</f>
        <v>00</v>
      </c>
      <c r="T569" t="str">
        <f t="shared" si="163"/>
        <v>0000001111000000</v>
      </c>
      <c r="V569" s="9" t="str">
        <f t="shared" si="169"/>
        <v>00000011</v>
      </c>
      <c r="W569" s="9" t="str">
        <f t="shared" si="170"/>
        <v>11000000</v>
      </c>
      <c r="X569" s="9" t="str">
        <f t="shared" si="171"/>
        <v>03</v>
      </c>
      <c r="Y569" s="9" t="str">
        <f t="shared" si="172"/>
        <v>C0</v>
      </c>
    </row>
    <row r="570" spans="1:36" x14ac:dyDescent="0.3">
      <c r="B570">
        <v>0</v>
      </c>
      <c r="C570">
        <v>0</v>
      </c>
      <c r="D570">
        <v>1</v>
      </c>
      <c r="E570">
        <v>3</v>
      </c>
      <c r="F570">
        <v>3</v>
      </c>
      <c r="G570">
        <v>1</v>
      </c>
      <c r="H570">
        <v>0</v>
      </c>
      <c r="I570">
        <v>0</v>
      </c>
      <c r="K570" t="str">
        <f>_xlfn.XLOOKUP(B570,'Vic colour ref'!$A:$A,'Vic colour ref'!$D:$D,"")</f>
        <v>00</v>
      </c>
      <c r="L570" t="str">
        <f>_xlfn.XLOOKUP(C570,'Vic colour ref'!$A:$A,'Vic colour ref'!$D:$D,"")</f>
        <v>00</v>
      </c>
      <c r="M570" t="str">
        <f>_xlfn.XLOOKUP(D570,'Vic colour ref'!$A:$A,'Vic colour ref'!$D:$D,"")</f>
        <v>01</v>
      </c>
      <c r="N570">
        <f>_xlfn.XLOOKUP(E570,'Vic colour ref'!$A:$A,'Vic colour ref'!$D:$D,"")</f>
        <v>11</v>
      </c>
      <c r="O570">
        <f>_xlfn.XLOOKUP(F570,'Vic colour ref'!$A:$A,'Vic colour ref'!$D:$D,"")</f>
        <v>11</v>
      </c>
      <c r="P570" t="str">
        <f>_xlfn.XLOOKUP(G570,'Vic colour ref'!$A:$A,'Vic colour ref'!$D:$D,"")</f>
        <v>01</v>
      </c>
      <c r="Q570" t="str">
        <f>_xlfn.XLOOKUP(H570,'Vic colour ref'!$A:$A,'Vic colour ref'!$D:$D,"")</f>
        <v>00</v>
      </c>
      <c r="R570" t="str">
        <f>_xlfn.XLOOKUP(I570,'Vic colour ref'!$A:$A,'Vic colour ref'!$D:$D,"")</f>
        <v>00</v>
      </c>
      <c r="T570" t="str">
        <f t="shared" si="163"/>
        <v>0000011111010000</v>
      </c>
      <c r="V570" s="10" t="str">
        <f t="shared" si="169"/>
        <v>00000111</v>
      </c>
      <c r="W570" s="10" t="str">
        <f t="shared" si="170"/>
        <v>11010000</v>
      </c>
      <c r="X570" s="10" t="str">
        <f t="shared" si="171"/>
        <v>07</v>
      </c>
      <c r="Y570" s="10" t="str">
        <f t="shared" si="172"/>
        <v>D0</v>
      </c>
    </row>
    <row r="571" spans="1:36" x14ac:dyDescent="0.3"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K571" t="str">
        <f>_xlfn.XLOOKUP(B571,'Vic colour ref'!$A:$A,'Vic colour ref'!$D:$D,"")</f>
        <v>00</v>
      </c>
      <c r="L571" t="str">
        <f>_xlfn.XLOOKUP(C571,'Vic colour ref'!$A:$A,'Vic colour ref'!$D:$D,"")</f>
        <v>01</v>
      </c>
      <c r="M571" t="str">
        <f>_xlfn.XLOOKUP(D571,'Vic colour ref'!$A:$A,'Vic colour ref'!$D:$D,"")</f>
        <v>00</v>
      </c>
      <c r="N571" t="str">
        <f>_xlfn.XLOOKUP(E571,'Vic colour ref'!$A:$A,'Vic colour ref'!$D:$D,"")</f>
        <v>01</v>
      </c>
      <c r="O571" t="str">
        <f>_xlfn.XLOOKUP(F571,'Vic colour ref'!$A:$A,'Vic colour ref'!$D:$D,"")</f>
        <v>01</v>
      </c>
      <c r="P571" t="str">
        <f>_xlfn.XLOOKUP(G571,'Vic colour ref'!$A:$A,'Vic colour ref'!$D:$D,"")</f>
        <v>00</v>
      </c>
      <c r="Q571" t="str">
        <f>_xlfn.XLOOKUP(H571,'Vic colour ref'!$A:$A,'Vic colour ref'!$D:$D,"")</f>
        <v>01</v>
      </c>
      <c r="R571" t="str">
        <f>_xlfn.XLOOKUP(I571,'Vic colour ref'!$A:$A,'Vic colour ref'!$D:$D,"")</f>
        <v>00</v>
      </c>
      <c r="T571" t="str">
        <f t="shared" si="163"/>
        <v>0001000101000100</v>
      </c>
      <c r="V571" s="8" t="str">
        <f t="shared" si="169"/>
        <v>00010001</v>
      </c>
      <c r="W571" s="8" t="str">
        <f t="shared" si="170"/>
        <v>01000100</v>
      </c>
      <c r="X571" s="8" t="str">
        <f t="shared" si="171"/>
        <v>11</v>
      </c>
      <c r="Y571" s="8" t="str">
        <f t="shared" si="172"/>
        <v>44</v>
      </c>
    </row>
    <row r="572" spans="1:36" x14ac:dyDescent="0.3">
      <c r="B572">
        <v>0</v>
      </c>
      <c r="C572">
        <v>1</v>
      </c>
      <c r="D572">
        <v>0</v>
      </c>
      <c r="E572">
        <v>3</v>
      </c>
      <c r="F572">
        <v>3</v>
      </c>
      <c r="G572">
        <v>0</v>
      </c>
      <c r="H572">
        <v>1</v>
      </c>
      <c r="I572">
        <v>0</v>
      </c>
      <c r="K572" t="str">
        <f>_xlfn.XLOOKUP(B572,'Vic colour ref'!$A:$A,'Vic colour ref'!$D:$D,"")</f>
        <v>00</v>
      </c>
      <c r="L572" t="str">
        <f>_xlfn.XLOOKUP(C572,'Vic colour ref'!$A:$A,'Vic colour ref'!$D:$D,"")</f>
        <v>01</v>
      </c>
      <c r="M572" t="str">
        <f>_xlfn.XLOOKUP(D572,'Vic colour ref'!$A:$A,'Vic colour ref'!$D:$D,"")</f>
        <v>00</v>
      </c>
      <c r="N572">
        <f>_xlfn.XLOOKUP(E572,'Vic colour ref'!$A:$A,'Vic colour ref'!$D:$D,"")</f>
        <v>11</v>
      </c>
      <c r="O572">
        <f>_xlfn.XLOOKUP(F572,'Vic colour ref'!$A:$A,'Vic colour ref'!$D:$D,"")</f>
        <v>11</v>
      </c>
      <c r="P572" t="str">
        <f>_xlfn.XLOOKUP(G572,'Vic colour ref'!$A:$A,'Vic colour ref'!$D:$D,"")</f>
        <v>00</v>
      </c>
      <c r="Q572" t="str">
        <f>_xlfn.XLOOKUP(H572,'Vic colour ref'!$A:$A,'Vic colour ref'!$D:$D,"")</f>
        <v>01</v>
      </c>
      <c r="R572" t="str">
        <f>_xlfn.XLOOKUP(I572,'Vic colour ref'!$A:$A,'Vic colour ref'!$D:$D,"")</f>
        <v>00</v>
      </c>
      <c r="T572" t="str">
        <f t="shared" si="163"/>
        <v>0001001111000100</v>
      </c>
      <c r="V572" s="9" t="str">
        <f t="shared" si="169"/>
        <v>00010011</v>
      </c>
      <c r="W572" s="9" t="str">
        <f t="shared" si="170"/>
        <v>11000100</v>
      </c>
      <c r="X572" s="9" t="str">
        <f t="shared" si="171"/>
        <v>13</v>
      </c>
      <c r="Y572" s="9" t="str">
        <f t="shared" si="172"/>
        <v>C4</v>
      </c>
    </row>
    <row r="573" spans="1:36" x14ac:dyDescent="0.3">
      <c r="B573">
        <v>0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K573" t="str">
        <f>_xlfn.XLOOKUP(B573,'Vic colour ref'!$A:$A,'Vic colour ref'!$D:$D,"")</f>
        <v>00</v>
      </c>
      <c r="L573" t="str">
        <f>_xlfn.XLOOKUP(C573,'Vic colour ref'!$A:$A,'Vic colour ref'!$D:$D,"")</f>
        <v>00</v>
      </c>
      <c r="M573" t="str">
        <f>_xlfn.XLOOKUP(D573,'Vic colour ref'!$A:$A,'Vic colour ref'!$D:$D,"")</f>
        <v>00</v>
      </c>
      <c r="N573" t="str">
        <f>_xlfn.XLOOKUP(E573,'Vic colour ref'!$A:$A,'Vic colour ref'!$D:$D,"")</f>
        <v>01</v>
      </c>
      <c r="O573" t="str">
        <f>_xlfn.XLOOKUP(F573,'Vic colour ref'!$A:$A,'Vic colour ref'!$D:$D,"")</f>
        <v>01</v>
      </c>
      <c r="P573" t="str">
        <f>_xlfn.XLOOKUP(G573,'Vic colour ref'!$A:$A,'Vic colour ref'!$D:$D,"")</f>
        <v>00</v>
      </c>
      <c r="Q573" t="str">
        <f>_xlfn.XLOOKUP(H573,'Vic colour ref'!$A:$A,'Vic colour ref'!$D:$D,"")</f>
        <v>00</v>
      </c>
      <c r="R573" t="str">
        <f>_xlfn.XLOOKUP(I573,'Vic colour ref'!$A:$A,'Vic colour ref'!$D:$D,"")</f>
        <v>00</v>
      </c>
      <c r="T573" t="str">
        <f t="shared" si="163"/>
        <v>0000000101000000</v>
      </c>
      <c r="V573" s="9" t="str">
        <f t="shared" si="169"/>
        <v>00000001</v>
      </c>
      <c r="W573" s="9" t="str">
        <f t="shared" si="170"/>
        <v>01000000</v>
      </c>
      <c r="X573" s="9" t="str">
        <f t="shared" si="171"/>
        <v>01</v>
      </c>
      <c r="Y573" s="9" t="str">
        <f t="shared" si="172"/>
        <v>40</v>
      </c>
    </row>
    <row r="574" spans="1:36" x14ac:dyDescent="0.3">
      <c r="B574">
        <v>0</v>
      </c>
      <c r="C574">
        <v>0</v>
      </c>
      <c r="D574">
        <v>0</v>
      </c>
      <c r="E574">
        <v>3</v>
      </c>
      <c r="F574">
        <v>3</v>
      </c>
      <c r="G574">
        <v>0</v>
      </c>
      <c r="H574">
        <v>0</v>
      </c>
      <c r="I574">
        <v>0</v>
      </c>
      <c r="K574" t="str">
        <f>_xlfn.XLOOKUP(B574,'Vic colour ref'!$A:$A,'Vic colour ref'!$D:$D,"")</f>
        <v>00</v>
      </c>
      <c r="L574" t="str">
        <f>_xlfn.XLOOKUP(C574,'Vic colour ref'!$A:$A,'Vic colour ref'!$D:$D,"")</f>
        <v>00</v>
      </c>
      <c r="M574" t="str">
        <f>_xlfn.XLOOKUP(D574,'Vic colour ref'!$A:$A,'Vic colour ref'!$D:$D,"")</f>
        <v>00</v>
      </c>
      <c r="N574">
        <f>_xlfn.XLOOKUP(E574,'Vic colour ref'!$A:$A,'Vic colour ref'!$D:$D,"")</f>
        <v>11</v>
      </c>
      <c r="O574">
        <f>_xlfn.XLOOKUP(F574,'Vic colour ref'!$A:$A,'Vic colour ref'!$D:$D,"")</f>
        <v>11</v>
      </c>
      <c r="P574" t="str">
        <f>_xlfn.XLOOKUP(G574,'Vic colour ref'!$A:$A,'Vic colour ref'!$D:$D,"")</f>
        <v>00</v>
      </c>
      <c r="Q574" t="str">
        <f>_xlfn.XLOOKUP(H574,'Vic colour ref'!$A:$A,'Vic colour ref'!$D:$D,"")</f>
        <v>00</v>
      </c>
      <c r="R574" t="str">
        <f>_xlfn.XLOOKUP(I574,'Vic colour ref'!$A:$A,'Vic colour ref'!$D:$D,"")</f>
        <v>00</v>
      </c>
      <c r="T574" t="str">
        <f t="shared" si="163"/>
        <v>0000001111000000</v>
      </c>
      <c r="V574" s="9" t="str">
        <f t="shared" si="169"/>
        <v>00000011</v>
      </c>
      <c r="W574" s="9" t="str">
        <f t="shared" si="170"/>
        <v>11000000</v>
      </c>
      <c r="X574" s="9" t="str">
        <f t="shared" si="171"/>
        <v>03</v>
      </c>
      <c r="Y574" s="9" t="str">
        <f t="shared" si="172"/>
        <v>C0</v>
      </c>
    </row>
    <row r="575" spans="1:36" x14ac:dyDescent="0.3">
      <c r="B575">
        <v>0</v>
      </c>
      <c r="C575">
        <v>0</v>
      </c>
      <c r="D575">
        <v>3</v>
      </c>
      <c r="E575">
        <v>1</v>
      </c>
      <c r="F575">
        <v>1</v>
      </c>
      <c r="G575">
        <v>3</v>
      </c>
      <c r="H575">
        <v>0</v>
      </c>
      <c r="I575">
        <v>0</v>
      </c>
      <c r="K575" t="str">
        <f>_xlfn.XLOOKUP(B575,'Vic colour ref'!$A:$A,'Vic colour ref'!$D:$D,"")</f>
        <v>00</v>
      </c>
      <c r="L575" t="str">
        <f>_xlfn.XLOOKUP(C575,'Vic colour ref'!$A:$A,'Vic colour ref'!$D:$D,"")</f>
        <v>00</v>
      </c>
      <c r="M575">
        <f>_xlfn.XLOOKUP(D575,'Vic colour ref'!$A:$A,'Vic colour ref'!$D:$D,"")</f>
        <v>11</v>
      </c>
      <c r="N575" t="str">
        <f>_xlfn.XLOOKUP(E575,'Vic colour ref'!$A:$A,'Vic colour ref'!$D:$D,"")</f>
        <v>01</v>
      </c>
      <c r="O575" t="str">
        <f>_xlfn.XLOOKUP(F575,'Vic colour ref'!$A:$A,'Vic colour ref'!$D:$D,"")</f>
        <v>01</v>
      </c>
      <c r="P575">
        <f>_xlfn.XLOOKUP(G575,'Vic colour ref'!$A:$A,'Vic colour ref'!$D:$D,"")</f>
        <v>11</v>
      </c>
      <c r="Q575" t="str">
        <f>_xlfn.XLOOKUP(H575,'Vic colour ref'!$A:$A,'Vic colour ref'!$D:$D,"")</f>
        <v>00</v>
      </c>
      <c r="R575" t="str">
        <f>_xlfn.XLOOKUP(I575,'Vic colour ref'!$A:$A,'Vic colour ref'!$D:$D,"")</f>
        <v>00</v>
      </c>
      <c r="T575" t="str">
        <f t="shared" si="163"/>
        <v>0000110101110000</v>
      </c>
      <c r="V575" s="9" t="str">
        <f t="shared" si="169"/>
        <v>00001101</v>
      </c>
      <c r="W575" s="9" t="str">
        <f t="shared" si="170"/>
        <v>01110000</v>
      </c>
      <c r="X575" s="9" t="str">
        <f t="shared" si="171"/>
        <v>0D</v>
      </c>
      <c r="Y575" s="9" t="str">
        <f t="shared" si="172"/>
        <v>70</v>
      </c>
    </row>
    <row r="576" spans="1:36" x14ac:dyDescent="0.3">
      <c r="B576">
        <v>0</v>
      </c>
      <c r="C576">
        <v>0</v>
      </c>
      <c r="D576">
        <v>3</v>
      </c>
      <c r="E576">
        <v>0</v>
      </c>
      <c r="F576">
        <v>0</v>
      </c>
      <c r="G576">
        <v>3</v>
      </c>
      <c r="H576">
        <v>0</v>
      </c>
      <c r="I576">
        <v>0</v>
      </c>
      <c r="K576" t="str">
        <f>_xlfn.XLOOKUP(B576,'Vic colour ref'!$A:$A,'Vic colour ref'!$D:$D,"")</f>
        <v>00</v>
      </c>
      <c r="L576" t="str">
        <f>_xlfn.XLOOKUP(C576,'Vic colour ref'!$A:$A,'Vic colour ref'!$D:$D,"")</f>
        <v>00</v>
      </c>
      <c r="M576">
        <f>_xlfn.XLOOKUP(D576,'Vic colour ref'!$A:$A,'Vic colour ref'!$D:$D,"")</f>
        <v>11</v>
      </c>
      <c r="N576" t="str">
        <f>_xlfn.XLOOKUP(E576,'Vic colour ref'!$A:$A,'Vic colour ref'!$D:$D,"")</f>
        <v>00</v>
      </c>
      <c r="O576" t="str">
        <f>_xlfn.XLOOKUP(F576,'Vic colour ref'!$A:$A,'Vic colour ref'!$D:$D,"")</f>
        <v>00</v>
      </c>
      <c r="P576">
        <f>_xlfn.XLOOKUP(G576,'Vic colour ref'!$A:$A,'Vic colour ref'!$D:$D,"")</f>
        <v>11</v>
      </c>
      <c r="Q576" t="str">
        <f>_xlfn.XLOOKUP(H576,'Vic colour ref'!$A:$A,'Vic colour ref'!$D:$D,"")</f>
        <v>00</v>
      </c>
      <c r="R576" t="str">
        <f>_xlfn.XLOOKUP(I576,'Vic colour ref'!$A:$A,'Vic colour ref'!$D:$D,"")</f>
        <v>00</v>
      </c>
      <c r="T576" t="str">
        <f t="shared" si="163"/>
        <v>0000110000110000</v>
      </c>
      <c r="V576" s="9" t="str">
        <f t="shared" si="169"/>
        <v>00001100</v>
      </c>
      <c r="W576" s="9" t="str">
        <f t="shared" si="170"/>
        <v>00110000</v>
      </c>
      <c r="X576" s="9" t="str">
        <f t="shared" si="171"/>
        <v>0C</v>
      </c>
      <c r="Y576" s="9" t="str">
        <f t="shared" si="172"/>
        <v>30</v>
      </c>
    </row>
    <row r="577" spans="1:36" x14ac:dyDescent="0.3">
      <c r="B577">
        <v>0</v>
      </c>
      <c r="C577">
        <v>0</v>
      </c>
      <c r="D577">
        <v>3</v>
      </c>
      <c r="E577">
        <v>0</v>
      </c>
      <c r="F577">
        <v>0</v>
      </c>
      <c r="G577">
        <v>3</v>
      </c>
      <c r="H577">
        <v>0</v>
      </c>
      <c r="I577">
        <v>0</v>
      </c>
      <c r="K577" t="str">
        <f>_xlfn.XLOOKUP(B577,'Vic colour ref'!$A:$A,'Vic colour ref'!$D:$D,"")</f>
        <v>00</v>
      </c>
      <c r="L577" t="str">
        <f>_xlfn.XLOOKUP(C577,'Vic colour ref'!$A:$A,'Vic colour ref'!$D:$D,"")</f>
        <v>00</v>
      </c>
      <c r="M577">
        <f>_xlfn.XLOOKUP(D577,'Vic colour ref'!$A:$A,'Vic colour ref'!$D:$D,"")</f>
        <v>11</v>
      </c>
      <c r="N577" t="str">
        <f>_xlfn.XLOOKUP(E577,'Vic colour ref'!$A:$A,'Vic colour ref'!$D:$D,"")</f>
        <v>00</v>
      </c>
      <c r="O577" t="str">
        <f>_xlfn.XLOOKUP(F577,'Vic colour ref'!$A:$A,'Vic colour ref'!$D:$D,"")</f>
        <v>00</v>
      </c>
      <c r="P577">
        <f>_xlfn.XLOOKUP(G577,'Vic colour ref'!$A:$A,'Vic colour ref'!$D:$D,"")</f>
        <v>11</v>
      </c>
      <c r="Q577" t="str">
        <f>_xlfn.XLOOKUP(H577,'Vic colour ref'!$A:$A,'Vic colour ref'!$D:$D,"")</f>
        <v>00</v>
      </c>
      <c r="R577" t="str">
        <f>_xlfn.XLOOKUP(I577,'Vic colour ref'!$A:$A,'Vic colour ref'!$D:$D,"")</f>
        <v>00</v>
      </c>
      <c r="T577" t="str">
        <f t="shared" si="163"/>
        <v>0000110000110000</v>
      </c>
      <c r="V577" s="9" t="str">
        <f t="shared" si="169"/>
        <v>00001100</v>
      </c>
      <c r="W577" s="9" t="str">
        <f t="shared" si="170"/>
        <v>00110000</v>
      </c>
      <c r="X577" s="9" t="str">
        <f t="shared" si="171"/>
        <v>0C</v>
      </c>
      <c r="Y577" s="9" t="str">
        <f t="shared" si="172"/>
        <v>30</v>
      </c>
    </row>
    <row r="578" spans="1:36" x14ac:dyDescent="0.3">
      <c r="B578">
        <v>0</v>
      </c>
      <c r="C578">
        <v>1</v>
      </c>
      <c r="D578">
        <v>1</v>
      </c>
      <c r="E578">
        <v>0</v>
      </c>
      <c r="F578">
        <v>0</v>
      </c>
      <c r="G578">
        <v>1</v>
      </c>
      <c r="H578">
        <v>1</v>
      </c>
      <c r="I578">
        <v>0</v>
      </c>
      <c r="K578" t="str">
        <f>_xlfn.XLOOKUP(B578,'Vic colour ref'!$A:$A,'Vic colour ref'!$D:$D,"")</f>
        <v>00</v>
      </c>
      <c r="L578" t="str">
        <f>_xlfn.XLOOKUP(C578,'Vic colour ref'!$A:$A,'Vic colour ref'!$D:$D,"")</f>
        <v>01</v>
      </c>
      <c r="M578" t="str">
        <f>_xlfn.XLOOKUP(D578,'Vic colour ref'!$A:$A,'Vic colour ref'!$D:$D,"")</f>
        <v>01</v>
      </c>
      <c r="N578" t="str">
        <f>_xlfn.XLOOKUP(E578,'Vic colour ref'!$A:$A,'Vic colour ref'!$D:$D,"")</f>
        <v>00</v>
      </c>
      <c r="O578" t="str">
        <f>_xlfn.XLOOKUP(F578,'Vic colour ref'!$A:$A,'Vic colour ref'!$D:$D,"")</f>
        <v>00</v>
      </c>
      <c r="P578" t="str">
        <f>_xlfn.XLOOKUP(G578,'Vic colour ref'!$A:$A,'Vic colour ref'!$D:$D,"")</f>
        <v>01</v>
      </c>
      <c r="Q578" t="str">
        <f>_xlfn.XLOOKUP(H578,'Vic colour ref'!$A:$A,'Vic colour ref'!$D:$D,"")</f>
        <v>01</v>
      </c>
      <c r="R578" t="str">
        <f>_xlfn.XLOOKUP(I578,'Vic colour ref'!$A:$A,'Vic colour ref'!$D:$D,"")</f>
        <v>00</v>
      </c>
      <c r="T578" t="str">
        <f t="shared" si="163"/>
        <v>0001010000010100</v>
      </c>
      <c r="V578" s="10" t="str">
        <f t="shared" si="169"/>
        <v>00010100</v>
      </c>
      <c r="W578" s="10" t="str">
        <f t="shared" si="170"/>
        <v>00010100</v>
      </c>
      <c r="X578" s="10" t="str">
        <f t="shared" si="171"/>
        <v>14</v>
      </c>
      <c r="Y578" s="10" t="str">
        <f t="shared" si="172"/>
        <v>14</v>
      </c>
    </row>
    <row r="579" spans="1:36" x14ac:dyDescent="0.3">
      <c r="A579" t="s">
        <v>533</v>
      </c>
      <c r="AJ579" t="str">
        <f>";"&amp;PROPER(A579)</f>
        <v>;Rockford 3 (Blink 2)</v>
      </c>
    </row>
    <row r="580" spans="1:36" x14ac:dyDescent="0.3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K580" t="str">
        <f>_xlfn.XLOOKUP(B580,'Vic colour ref'!$A:$A,'Vic colour ref'!$D:$D,"")</f>
        <v>00</v>
      </c>
      <c r="L580" t="str">
        <f>_xlfn.XLOOKUP(C580,'Vic colour ref'!$A:$A,'Vic colour ref'!$D:$D,"")</f>
        <v>00</v>
      </c>
      <c r="M580" t="str">
        <f>_xlfn.XLOOKUP(D580,'Vic colour ref'!$A:$A,'Vic colour ref'!$D:$D,"")</f>
        <v>00</v>
      </c>
      <c r="N580" t="str">
        <f>_xlfn.XLOOKUP(E580,'Vic colour ref'!$A:$A,'Vic colour ref'!$D:$D,"")</f>
        <v>00</v>
      </c>
      <c r="O580" t="str">
        <f>_xlfn.XLOOKUP(F580,'Vic colour ref'!$A:$A,'Vic colour ref'!$D:$D,"")</f>
        <v>00</v>
      </c>
      <c r="P580" t="str">
        <f>_xlfn.XLOOKUP(G580,'Vic colour ref'!$A:$A,'Vic colour ref'!$D:$D,"")</f>
        <v>00</v>
      </c>
      <c r="Q580" t="str">
        <f>_xlfn.XLOOKUP(H580,'Vic colour ref'!$A:$A,'Vic colour ref'!$D:$D,"")</f>
        <v>00</v>
      </c>
      <c r="R580" t="str">
        <f>_xlfn.XLOOKUP(I580,'Vic colour ref'!$A:$A,'Vic colour ref'!$D:$D,"")</f>
        <v>00</v>
      </c>
      <c r="T580" t="str">
        <f t="shared" si="163"/>
        <v>0000000000000000</v>
      </c>
      <c r="V580" s="8" t="str">
        <f>LEFT(T580,8)</f>
        <v>00000000</v>
      </c>
      <c r="W580" s="8" t="str">
        <f>RIGHT(T580,8)</f>
        <v>00000000</v>
      </c>
      <c r="X580" s="8" t="str">
        <f>BIN2HEX(V580,2)</f>
        <v>00</v>
      </c>
      <c r="Y580" s="8" t="str">
        <f>BIN2HEX(W580,2)</f>
        <v>00</v>
      </c>
      <c r="AA580" t="str" cm="1">
        <f t="array" ref="AA580:AH580">TRANSPOSE(X580:X587)</f>
        <v>00</v>
      </c>
      <c r="AB580" t="str">
        <v>0C</v>
      </c>
      <c r="AC580" t="str">
        <v>0F</v>
      </c>
      <c r="AD580" t="str">
        <v>3F</v>
      </c>
      <c r="AE580" t="str">
        <v>3F</v>
      </c>
      <c r="AF580" t="str">
        <v>0F</v>
      </c>
      <c r="AG580" t="str">
        <v>03</v>
      </c>
      <c r="AH580" t="str">
        <v>07</v>
      </c>
      <c r="AJ580" t="str">
        <f>LOWER("!byte $"&amp;AA580&amp;", $"&amp;AB580&amp;", $"&amp;AC580&amp;", $"&amp;AD580&amp;", $"&amp;AE580&amp;", $"&amp;AF580&amp;", $"&amp;AG580&amp;", $"&amp;AH580)</f>
        <v>!byte $00, $0c, $0f, $3f, $3f, $0f, $03, $07</v>
      </c>
    </row>
    <row r="581" spans="1:36" x14ac:dyDescent="0.3">
      <c r="B581">
        <v>0</v>
      </c>
      <c r="C581">
        <v>0</v>
      </c>
      <c r="D581">
        <v>3</v>
      </c>
      <c r="E581">
        <v>0</v>
      </c>
      <c r="F581">
        <v>0</v>
      </c>
      <c r="G581">
        <v>3</v>
      </c>
      <c r="H581">
        <v>0</v>
      </c>
      <c r="I581">
        <v>0</v>
      </c>
      <c r="K581" t="str">
        <f>_xlfn.XLOOKUP(B581,'Vic colour ref'!$A:$A,'Vic colour ref'!$D:$D,"")</f>
        <v>00</v>
      </c>
      <c r="L581" t="str">
        <f>_xlfn.XLOOKUP(C581,'Vic colour ref'!$A:$A,'Vic colour ref'!$D:$D,"")</f>
        <v>00</v>
      </c>
      <c r="M581">
        <f>_xlfn.XLOOKUP(D581,'Vic colour ref'!$A:$A,'Vic colour ref'!$D:$D,"")</f>
        <v>11</v>
      </c>
      <c r="N581" t="str">
        <f>_xlfn.XLOOKUP(E581,'Vic colour ref'!$A:$A,'Vic colour ref'!$D:$D,"")</f>
        <v>00</v>
      </c>
      <c r="O581" t="str">
        <f>_xlfn.XLOOKUP(F581,'Vic colour ref'!$A:$A,'Vic colour ref'!$D:$D,"")</f>
        <v>00</v>
      </c>
      <c r="P581">
        <f>_xlfn.XLOOKUP(G581,'Vic colour ref'!$A:$A,'Vic colour ref'!$D:$D,"")</f>
        <v>11</v>
      </c>
      <c r="Q581" t="str">
        <f>_xlfn.XLOOKUP(H581,'Vic colour ref'!$A:$A,'Vic colour ref'!$D:$D,"")</f>
        <v>00</v>
      </c>
      <c r="R581" t="str">
        <f>_xlfn.XLOOKUP(I581,'Vic colour ref'!$A:$A,'Vic colour ref'!$D:$D,"")</f>
        <v>00</v>
      </c>
      <c r="T581" t="str">
        <f t="shared" si="163"/>
        <v>0000110000110000</v>
      </c>
      <c r="V581" s="9" t="str">
        <f t="shared" ref="V581:V595" si="174">LEFT(T581,8)</f>
        <v>00001100</v>
      </c>
      <c r="W581" s="9" t="str">
        <f t="shared" ref="W581:W595" si="175">RIGHT(T581,8)</f>
        <v>00110000</v>
      </c>
      <c r="X581" s="9" t="str">
        <f t="shared" ref="X581:X595" si="176">BIN2HEX(V581,2)</f>
        <v>0C</v>
      </c>
      <c r="Y581" s="9" t="str">
        <f t="shared" ref="Y581:Y595" si="177">BIN2HEX(W581,2)</f>
        <v>30</v>
      </c>
      <c r="AA581" t="str" cm="1">
        <f t="array" ref="AA581:AH581">TRANSPOSE(Y580:Y587)</f>
        <v>00</v>
      </c>
      <c r="AB581" t="str">
        <v>30</v>
      </c>
      <c r="AC581" t="str">
        <v>F0</v>
      </c>
      <c r="AD581" t="str">
        <v>FC</v>
      </c>
      <c r="AE581" t="str">
        <v>FC</v>
      </c>
      <c r="AF581" t="str">
        <v>F0</v>
      </c>
      <c r="AG581" t="str">
        <v>C0</v>
      </c>
      <c r="AH581" t="str">
        <v>D0</v>
      </c>
      <c r="AJ581" t="str">
        <f t="shared" ref="AJ581:AJ583" si="178">LOWER("!byte $"&amp;AA581&amp;", $"&amp;AB581&amp;", $"&amp;AC581&amp;", $"&amp;AD581&amp;", $"&amp;AE581&amp;", $"&amp;AF581&amp;", $"&amp;AG581&amp;", $"&amp;AH581)</f>
        <v>!byte $00, $30, $f0, $fc, $fc, $f0, $c0, $d0</v>
      </c>
    </row>
    <row r="582" spans="1:36" x14ac:dyDescent="0.3">
      <c r="B582">
        <v>0</v>
      </c>
      <c r="C582">
        <v>0</v>
      </c>
      <c r="D582">
        <v>3</v>
      </c>
      <c r="E582">
        <v>3</v>
      </c>
      <c r="F582">
        <v>3</v>
      </c>
      <c r="G582">
        <v>3</v>
      </c>
      <c r="H582">
        <v>0</v>
      </c>
      <c r="I582">
        <v>0</v>
      </c>
      <c r="K582" t="str">
        <f>_xlfn.XLOOKUP(B582,'Vic colour ref'!$A:$A,'Vic colour ref'!$D:$D,"")</f>
        <v>00</v>
      </c>
      <c r="L582" t="str">
        <f>_xlfn.XLOOKUP(C582,'Vic colour ref'!$A:$A,'Vic colour ref'!$D:$D,"")</f>
        <v>00</v>
      </c>
      <c r="M582">
        <f>_xlfn.XLOOKUP(D582,'Vic colour ref'!$A:$A,'Vic colour ref'!$D:$D,"")</f>
        <v>11</v>
      </c>
      <c r="N582">
        <f>_xlfn.XLOOKUP(E582,'Vic colour ref'!$A:$A,'Vic colour ref'!$D:$D,"")</f>
        <v>11</v>
      </c>
      <c r="O582">
        <f>_xlfn.XLOOKUP(F582,'Vic colour ref'!$A:$A,'Vic colour ref'!$D:$D,"")</f>
        <v>11</v>
      </c>
      <c r="P582">
        <f>_xlfn.XLOOKUP(G582,'Vic colour ref'!$A:$A,'Vic colour ref'!$D:$D,"")</f>
        <v>11</v>
      </c>
      <c r="Q582" t="str">
        <f>_xlfn.XLOOKUP(H582,'Vic colour ref'!$A:$A,'Vic colour ref'!$D:$D,"")</f>
        <v>00</v>
      </c>
      <c r="R582" t="str">
        <f>_xlfn.XLOOKUP(I582,'Vic colour ref'!$A:$A,'Vic colour ref'!$D:$D,"")</f>
        <v>00</v>
      </c>
      <c r="T582" t="str">
        <f t="shared" si="163"/>
        <v>0000111111110000</v>
      </c>
      <c r="V582" s="9" t="str">
        <f t="shared" si="174"/>
        <v>00001111</v>
      </c>
      <c r="W582" s="9" t="str">
        <f t="shared" si="175"/>
        <v>11110000</v>
      </c>
      <c r="X582" s="9" t="str">
        <f t="shared" si="176"/>
        <v>0F</v>
      </c>
      <c r="Y582" s="9" t="str">
        <f t="shared" si="177"/>
        <v>F0</v>
      </c>
      <c r="AA582" t="str" cm="1">
        <f t="array" ref="AA582:AH582">TRANSPOSE(X588:X595)</f>
        <v>11</v>
      </c>
      <c r="AB582" t="str">
        <v>13</v>
      </c>
      <c r="AC582" t="str">
        <v>01</v>
      </c>
      <c r="AD582" t="str">
        <v>03</v>
      </c>
      <c r="AE582" t="str">
        <v>0D</v>
      </c>
      <c r="AF582" t="str">
        <v>0C</v>
      </c>
      <c r="AG582" t="str">
        <v>0C</v>
      </c>
      <c r="AH582" t="str">
        <v>14</v>
      </c>
      <c r="AJ582" t="str">
        <f t="shared" si="178"/>
        <v>!byte $11, $13, $01, $03, $0d, $0c, $0c, $14</v>
      </c>
    </row>
    <row r="583" spans="1:36" x14ac:dyDescent="0.3">
      <c r="B583">
        <v>0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0</v>
      </c>
      <c r="K583" t="str">
        <f>_xlfn.XLOOKUP(B583,'Vic colour ref'!$A:$A,'Vic colour ref'!$D:$D,"")</f>
        <v>00</v>
      </c>
      <c r="L583">
        <f>_xlfn.XLOOKUP(C583,'Vic colour ref'!$A:$A,'Vic colour ref'!$D:$D,"")</f>
        <v>11</v>
      </c>
      <c r="M583">
        <f>_xlfn.XLOOKUP(D583,'Vic colour ref'!$A:$A,'Vic colour ref'!$D:$D,"")</f>
        <v>11</v>
      </c>
      <c r="N583">
        <f>_xlfn.XLOOKUP(E583,'Vic colour ref'!$A:$A,'Vic colour ref'!$D:$D,"")</f>
        <v>11</v>
      </c>
      <c r="O583">
        <f>_xlfn.XLOOKUP(F583,'Vic colour ref'!$A:$A,'Vic colour ref'!$D:$D,"")</f>
        <v>11</v>
      </c>
      <c r="P583">
        <f>_xlfn.XLOOKUP(G583,'Vic colour ref'!$A:$A,'Vic colour ref'!$D:$D,"")</f>
        <v>11</v>
      </c>
      <c r="Q583">
        <f>_xlfn.XLOOKUP(H583,'Vic colour ref'!$A:$A,'Vic colour ref'!$D:$D,"")</f>
        <v>11</v>
      </c>
      <c r="R583" t="str">
        <f>_xlfn.XLOOKUP(I583,'Vic colour ref'!$A:$A,'Vic colour ref'!$D:$D,"")</f>
        <v>00</v>
      </c>
      <c r="T583" t="str">
        <f t="shared" si="163"/>
        <v>0011111111111100</v>
      </c>
      <c r="V583" s="9" t="str">
        <f t="shared" si="174"/>
        <v>00111111</v>
      </c>
      <c r="W583" s="9" t="str">
        <f t="shared" si="175"/>
        <v>11111100</v>
      </c>
      <c r="X583" s="9" t="str">
        <f t="shared" si="176"/>
        <v>3F</v>
      </c>
      <c r="Y583" s="9" t="str">
        <f t="shared" si="177"/>
        <v>FC</v>
      </c>
      <c r="AA583" t="str" cm="1">
        <f t="array" ref="AA583:AH583">TRANSPOSE(Y588:Y595)</f>
        <v>44</v>
      </c>
      <c r="AB583" t="str">
        <v>C4</v>
      </c>
      <c r="AC583" t="str">
        <v>40</v>
      </c>
      <c r="AD583" t="str">
        <v>C0</v>
      </c>
      <c r="AE583" t="str">
        <v>70</v>
      </c>
      <c r="AF583" t="str">
        <v>30</v>
      </c>
      <c r="AG583" t="str">
        <v>30</v>
      </c>
      <c r="AH583" t="str">
        <v>14</v>
      </c>
      <c r="AJ583" t="str">
        <f t="shared" si="178"/>
        <v>!byte $44, $c4, $40, $c0, $70, $30, $30, $14</v>
      </c>
    </row>
    <row r="584" spans="1:36" x14ac:dyDescent="0.3">
      <c r="B584">
        <v>0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0</v>
      </c>
      <c r="K584" t="str">
        <f>_xlfn.XLOOKUP(B584,'Vic colour ref'!$A:$A,'Vic colour ref'!$D:$D,"")</f>
        <v>00</v>
      </c>
      <c r="L584">
        <f>_xlfn.XLOOKUP(C584,'Vic colour ref'!$A:$A,'Vic colour ref'!$D:$D,"")</f>
        <v>11</v>
      </c>
      <c r="M584">
        <f>_xlfn.XLOOKUP(D584,'Vic colour ref'!$A:$A,'Vic colour ref'!$D:$D,"")</f>
        <v>11</v>
      </c>
      <c r="N584">
        <f>_xlfn.XLOOKUP(E584,'Vic colour ref'!$A:$A,'Vic colour ref'!$D:$D,"")</f>
        <v>11</v>
      </c>
      <c r="O584">
        <f>_xlfn.XLOOKUP(F584,'Vic colour ref'!$A:$A,'Vic colour ref'!$D:$D,"")</f>
        <v>11</v>
      </c>
      <c r="P584">
        <f>_xlfn.XLOOKUP(G584,'Vic colour ref'!$A:$A,'Vic colour ref'!$D:$D,"")</f>
        <v>11</v>
      </c>
      <c r="Q584">
        <f>_xlfn.XLOOKUP(H584,'Vic colour ref'!$A:$A,'Vic colour ref'!$D:$D,"")</f>
        <v>11</v>
      </c>
      <c r="R584" t="str">
        <f>_xlfn.XLOOKUP(I584,'Vic colour ref'!$A:$A,'Vic colour ref'!$D:$D,"")</f>
        <v>00</v>
      </c>
      <c r="T584" t="str">
        <f t="shared" si="163"/>
        <v>0011111111111100</v>
      </c>
      <c r="V584" s="9" t="str">
        <f t="shared" si="174"/>
        <v>00111111</v>
      </c>
      <c r="W584" s="9" t="str">
        <f t="shared" si="175"/>
        <v>11111100</v>
      </c>
      <c r="X584" s="9" t="str">
        <f t="shared" si="176"/>
        <v>3F</v>
      </c>
      <c r="Y584" s="9" t="str">
        <f t="shared" si="177"/>
        <v>FC</v>
      </c>
    </row>
    <row r="585" spans="1:36" x14ac:dyDescent="0.3">
      <c r="B585">
        <v>0</v>
      </c>
      <c r="C585">
        <v>0</v>
      </c>
      <c r="D585">
        <v>3</v>
      </c>
      <c r="E585">
        <v>3</v>
      </c>
      <c r="F585">
        <v>3</v>
      </c>
      <c r="G585">
        <v>3</v>
      </c>
      <c r="H585">
        <v>0</v>
      </c>
      <c r="I585">
        <v>0</v>
      </c>
      <c r="K585" t="str">
        <f>_xlfn.XLOOKUP(B585,'Vic colour ref'!$A:$A,'Vic colour ref'!$D:$D,"")</f>
        <v>00</v>
      </c>
      <c r="L585" t="str">
        <f>_xlfn.XLOOKUP(C585,'Vic colour ref'!$A:$A,'Vic colour ref'!$D:$D,"")</f>
        <v>00</v>
      </c>
      <c r="M585">
        <f>_xlfn.XLOOKUP(D585,'Vic colour ref'!$A:$A,'Vic colour ref'!$D:$D,"")</f>
        <v>11</v>
      </c>
      <c r="N585">
        <f>_xlfn.XLOOKUP(E585,'Vic colour ref'!$A:$A,'Vic colour ref'!$D:$D,"")</f>
        <v>11</v>
      </c>
      <c r="O585">
        <f>_xlfn.XLOOKUP(F585,'Vic colour ref'!$A:$A,'Vic colour ref'!$D:$D,"")</f>
        <v>11</v>
      </c>
      <c r="P585">
        <f>_xlfn.XLOOKUP(G585,'Vic colour ref'!$A:$A,'Vic colour ref'!$D:$D,"")</f>
        <v>11</v>
      </c>
      <c r="Q585" t="str">
        <f>_xlfn.XLOOKUP(H585,'Vic colour ref'!$A:$A,'Vic colour ref'!$D:$D,"")</f>
        <v>00</v>
      </c>
      <c r="R585" t="str">
        <f>_xlfn.XLOOKUP(I585,'Vic colour ref'!$A:$A,'Vic colour ref'!$D:$D,"")</f>
        <v>00</v>
      </c>
      <c r="T585" t="str">
        <f t="shared" si="163"/>
        <v>0000111111110000</v>
      </c>
      <c r="V585" s="9" t="str">
        <f t="shared" si="174"/>
        <v>00001111</v>
      </c>
      <c r="W585" s="9" t="str">
        <f t="shared" si="175"/>
        <v>11110000</v>
      </c>
      <c r="X585" s="9" t="str">
        <f t="shared" si="176"/>
        <v>0F</v>
      </c>
      <c r="Y585" s="9" t="str">
        <f t="shared" si="177"/>
        <v>F0</v>
      </c>
    </row>
    <row r="586" spans="1:36" x14ac:dyDescent="0.3">
      <c r="B586">
        <v>0</v>
      </c>
      <c r="C586">
        <v>0</v>
      </c>
      <c r="D586">
        <v>0</v>
      </c>
      <c r="E586">
        <v>3</v>
      </c>
      <c r="F586">
        <v>3</v>
      </c>
      <c r="G586">
        <v>0</v>
      </c>
      <c r="H586">
        <v>0</v>
      </c>
      <c r="I586">
        <v>0</v>
      </c>
      <c r="K586" t="str">
        <f>_xlfn.XLOOKUP(B586,'Vic colour ref'!$A:$A,'Vic colour ref'!$D:$D,"")</f>
        <v>00</v>
      </c>
      <c r="L586" t="str">
        <f>_xlfn.XLOOKUP(C586,'Vic colour ref'!$A:$A,'Vic colour ref'!$D:$D,"")</f>
        <v>00</v>
      </c>
      <c r="M586" t="str">
        <f>_xlfn.XLOOKUP(D586,'Vic colour ref'!$A:$A,'Vic colour ref'!$D:$D,"")</f>
        <v>00</v>
      </c>
      <c r="N586">
        <f>_xlfn.XLOOKUP(E586,'Vic colour ref'!$A:$A,'Vic colour ref'!$D:$D,"")</f>
        <v>11</v>
      </c>
      <c r="O586">
        <f>_xlfn.XLOOKUP(F586,'Vic colour ref'!$A:$A,'Vic colour ref'!$D:$D,"")</f>
        <v>11</v>
      </c>
      <c r="P586" t="str">
        <f>_xlfn.XLOOKUP(G586,'Vic colour ref'!$A:$A,'Vic colour ref'!$D:$D,"")</f>
        <v>00</v>
      </c>
      <c r="Q586" t="str">
        <f>_xlfn.XLOOKUP(H586,'Vic colour ref'!$A:$A,'Vic colour ref'!$D:$D,"")</f>
        <v>00</v>
      </c>
      <c r="R586" t="str">
        <f>_xlfn.XLOOKUP(I586,'Vic colour ref'!$A:$A,'Vic colour ref'!$D:$D,"")</f>
        <v>00</v>
      </c>
      <c r="T586" t="str">
        <f t="shared" si="163"/>
        <v>0000001111000000</v>
      </c>
      <c r="V586" s="9" t="str">
        <f t="shared" si="174"/>
        <v>00000011</v>
      </c>
      <c r="W586" s="9" t="str">
        <f t="shared" si="175"/>
        <v>11000000</v>
      </c>
      <c r="X586" s="9" t="str">
        <f t="shared" si="176"/>
        <v>03</v>
      </c>
      <c r="Y586" s="9" t="str">
        <f t="shared" si="177"/>
        <v>C0</v>
      </c>
    </row>
    <row r="587" spans="1:36" x14ac:dyDescent="0.3">
      <c r="B587">
        <v>0</v>
      </c>
      <c r="C587">
        <v>0</v>
      </c>
      <c r="D587">
        <v>1</v>
      </c>
      <c r="E587">
        <v>3</v>
      </c>
      <c r="F587">
        <v>3</v>
      </c>
      <c r="G587">
        <v>1</v>
      </c>
      <c r="H587">
        <v>0</v>
      </c>
      <c r="I587">
        <v>0</v>
      </c>
      <c r="K587" t="str">
        <f>_xlfn.XLOOKUP(B587,'Vic colour ref'!$A:$A,'Vic colour ref'!$D:$D,"")</f>
        <v>00</v>
      </c>
      <c r="L587" t="str">
        <f>_xlfn.XLOOKUP(C587,'Vic colour ref'!$A:$A,'Vic colour ref'!$D:$D,"")</f>
        <v>00</v>
      </c>
      <c r="M587" t="str">
        <f>_xlfn.XLOOKUP(D587,'Vic colour ref'!$A:$A,'Vic colour ref'!$D:$D,"")</f>
        <v>01</v>
      </c>
      <c r="N587">
        <f>_xlfn.XLOOKUP(E587,'Vic colour ref'!$A:$A,'Vic colour ref'!$D:$D,"")</f>
        <v>11</v>
      </c>
      <c r="O587">
        <f>_xlfn.XLOOKUP(F587,'Vic colour ref'!$A:$A,'Vic colour ref'!$D:$D,"")</f>
        <v>11</v>
      </c>
      <c r="P587" t="str">
        <f>_xlfn.XLOOKUP(G587,'Vic colour ref'!$A:$A,'Vic colour ref'!$D:$D,"")</f>
        <v>01</v>
      </c>
      <c r="Q587" t="str">
        <f>_xlfn.XLOOKUP(H587,'Vic colour ref'!$A:$A,'Vic colour ref'!$D:$D,"")</f>
        <v>00</v>
      </c>
      <c r="R587" t="str">
        <f>_xlfn.XLOOKUP(I587,'Vic colour ref'!$A:$A,'Vic colour ref'!$D:$D,"")</f>
        <v>00</v>
      </c>
      <c r="T587" t="str">
        <f t="shared" si="163"/>
        <v>0000011111010000</v>
      </c>
      <c r="V587" s="10" t="str">
        <f t="shared" si="174"/>
        <v>00000111</v>
      </c>
      <c r="W587" s="10" t="str">
        <f t="shared" si="175"/>
        <v>11010000</v>
      </c>
      <c r="X587" s="10" t="str">
        <f t="shared" si="176"/>
        <v>07</v>
      </c>
      <c r="Y587" s="10" t="str">
        <f t="shared" si="177"/>
        <v>D0</v>
      </c>
    </row>
    <row r="588" spans="1:36" x14ac:dyDescent="0.3"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0</v>
      </c>
      <c r="K588" t="str">
        <f>_xlfn.XLOOKUP(B588,'Vic colour ref'!$A:$A,'Vic colour ref'!$D:$D,"")</f>
        <v>00</v>
      </c>
      <c r="L588" t="str">
        <f>_xlfn.XLOOKUP(C588,'Vic colour ref'!$A:$A,'Vic colour ref'!$D:$D,"")</f>
        <v>01</v>
      </c>
      <c r="M588" t="str">
        <f>_xlfn.XLOOKUP(D588,'Vic colour ref'!$A:$A,'Vic colour ref'!$D:$D,"")</f>
        <v>00</v>
      </c>
      <c r="N588" t="str">
        <f>_xlfn.XLOOKUP(E588,'Vic colour ref'!$A:$A,'Vic colour ref'!$D:$D,"")</f>
        <v>01</v>
      </c>
      <c r="O588" t="str">
        <f>_xlfn.XLOOKUP(F588,'Vic colour ref'!$A:$A,'Vic colour ref'!$D:$D,"")</f>
        <v>01</v>
      </c>
      <c r="P588" t="str">
        <f>_xlfn.XLOOKUP(G588,'Vic colour ref'!$A:$A,'Vic colour ref'!$D:$D,"")</f>
        <v>00</v>
      </c>
      <c r="Q588" t="str">
        <f>_xlfn.XLOOKUP(H588,'Vic colour ref'!$A:$A,'Vic colour ref'!$D:$D,"")</f>
        <v>01</v>
      </c>
      <c r="R588" t="str">
        <f>_xlfn.XLOOKUP(I588,'Vic colour ref'!$A:$A,'Vic colour ref'!$D:$D,"")</f>
        <v>00</v>
      </c>
      <c r="T588" t="str">
        <f t="shared" si="163"/>
        <v>0001000101000100</v>
      </c>
      <c r="V588" s="8" t="str">
        <f t="shared" si="174"/>
        <v>00010001</v>
      </c>
      <c r="W588" s="8" t="str">
        <f t="shared" si="175"/>
        <v>01000100</v>
      </c>
      <c r="X588" s="8" t="str">
        <f t="shared" si="176"/>
        <v>11</v>
      </c>
      <c r="Y588" s="8" t="str">
        <f t="shared" si="177"/>
        <v>44</v>
      </c>
    </row>
    <row r="589" spans="1:36" x14ac:dyDescent="0.3">
      <c r="B589">
        <v>0</v>
      </c>
      <c r="C589">
        <v>1</v>
      </c>
      <c r="D589">
        <v>0</v>
      </c>
      <c r="E589">
        <v>3</v>
      </c>
      <c r="F589">
        <v>3</v>
      </c>
      <c r="G589">
        <v>0</v>
      </c>
      <c r="H589">
        <v>1</v>
      </c>
      <c r="I589">
        <v>0</v>
      </c>
      <c r="K589" t="str">
        <f>_xlfn.XLOOKUP(B589,'Vic colour ref'!$A:$A,'Vic colour ref'!$D:$D,"")</f>
        <v>00</v>
      </c>
      <c r="L589" t="str">
        <f>_xlfn.XLOOKUP(C589,'Vic colour ref'!$A:$A,'Vic colour ref'!$D:$D,"")</f>
        <v>01</v>
      </c>
      <c r="M589" t="str">
        <f>_xlfn.XLOOKUP(D589,'Vic colour ref'!$A:$A,'Vic colour ref'!$D:$D,"")</f>
        <v>00</v>
      </c>
      <c r="N589">
        <f>_xlfn.XLOOKUP(E589,'Vic colour ref'!$A:$A,'Vic colour ref'!$D:$D,"")</f>
        <v>11</v>
      </c>
      <c r="O589">
        <f>_xlfn.XLOOKUP(F589,'Vic colour ref'!$A:$A,'Vic colour ref'!$D:$D,"")</f>
        <v>11</v>
      </c>
      <c r="P589" t="str">
        <f>_xlfn.XLOOKUP(G589,'Vic colour ref'!$A:$A,'Vic colour ref'!$D:$D,"")</f>
        <v>00</v>
      </c>
      <c r="Q589" t="str">
        <f>_xlfn.XLOOKUP(H589,'Vic colour ref'!$A:$A,'Vic colour ref'!$D:$D,"")</f>
        <v>01</v>
      </c>
      <c r="R589" t="str">
        <f>_xlfn.XLOOKUP(I589,'Vic colour ref'!$A:$A,'Vic colour ref'!$D:$D,"")</f>
        <v>00</v>
      </c>
      <c r="T589" t="str">
        <f t="shared" si="163"/>
        <v>0001001111000100</v>
      </c>
      <c r="V589" s="9" t="str">
        <f t="shared" si="174"/>
        <v>00010011</v>
      </c>
      <c r="W589" s="9" t="str">
        <f t="shared" si="175"/>
        <v>11000100</v>
      </c>
      <c r="X589" s="9" t="str">
        <f t="shared" si="176"/>
        <v>13</v>
      </c>
      <c r="Y589" s="9" t="str">
        <f t="shared" si="177"/>
        <v>C4</v>
      </c>
    </row>
    <row r="590" spans="1:36" x14ac:dyDescent="0.3"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K590" t="str">
        <f>_xlfn.XLOOKUP(B590,'Vic colour ref'!$A:$A,'Vic colour ref'!$D:$D,"")</f>
        <v>00</v>
      </c>
      <c r="L590" t="str">
        <f>_xlfn.XLOOKUP(C590,'Vic colour ref'!$A:$A,'Vic colour ref'!$D:$D,"")</f>
        <v>00</v>
      </c>
      <c r="M590" t="str">
        <f>_xlfn.XLOOKUP(D590,'Vic colour ref'!$A:$A,'Vic colour ref'!$D:$D,"")</f>
        <v>00</v>
      </c>
      <c r="N590" t="str">
        <f>_xlfn.XLOOKUP(E590,'Vic colour ref'!$A:$A,'Vic colour ref'!$D:$D,"")</f>
        <v>01</v>
      </c>
      <c r="O590" t="str">
        <f>_xlfn.XLOOKUP(F590,'Vic colour ref'!$A:$A,'Vic colour ref'!$D:$D,"")</f>
        <v>01</v>
      </c>
      <c r="P590" t="str">
        <f>_xlfn.XLOOKUP(G590,'Vic colour ref'!$A:$A,'Vic colour ref'!$D:$D,"")</f>
        <v>00</v>
      </c>
      <c r="Q590" t="str">
        <f>_xlfn.XLOOKUP(H590,'Vic colour ref'!$A:$A,'Vic colour ref'!$D:$D,"")</f>
        <v>00</v>
      </c>
      <c r="R590" t="str">
        <f>_xlfn.XLOOKUP(I590,'Vic colour ref'!$A:$A,'Vic colour ref'!$D:$D,"")</f>
        <v>00</v>
      </c>
      <c r="T590" t="str">
        <f t="shared" si="163"/>
        <v>0000000101000000</v>
      </c>
      <c r="V590" s="9" t="str">
        <f t="shared" si="174"/>
        <v>00000001</v>
      </c>
      <c r="W590" s="9" t="str">
        <f t="shared" si="175"/>
        <v>01000000</v>
      </c>
      <c r="X590" s="9" t="str">
        <f t="shared" si="176"/>
        <v>01</v>
      </c>
      <c r="Y590" s="9" t="str">
        <f t="shared" si="177"/>
        <v>40</v>
      </c>
    </row>
    <row r="591" spans="1:36" x14ac:dyDescent="0.3">
      <c r="B591">
        <v>0</v>
      </c>
      <c r="C591">
        <v>0</v>
      </c>
      <c r="D591">
        <v>0</v>
      </c>
      <c r="E591">
        <v>3</v>
      </c>
      <c r="F591">
        <v>3</v>
      </c>
      <c r="G591">
        <v>0</v>
      </c>
      <c r="H591">
        <v>0</v>
      </c>
      <c r="I591">
        <v>0</v>
      </c>
      <c r="K591" t="str">
        <f>_xlfn.XLOOKUP(B591,'Vic colour ref'!$A:$A,'Vic colour ref'!$D:$D,"")</f>
        <v>00</v>
      </c>
      <c r="L591" t="str">
        <f>_xlfn.XLOOKUP(C591,'Vic colour ref'!$A:$A,'Vic colour ref'!$D:$D,"")</f>
        <v>00</v>
      </c>
      <c r="M591" t="str">
        <f>_xlfn.XLOOKUP(D591,'Vic colour ref'!$A:$A,'Vic colour ref'!$D:$D,"")</f>
        <v>00</v>
      </c>
      <c r="N591">
        <f>_xlfn.XLOOKUP(E591,'Vic colour ref'!$A:$A,'Vic colour ref'!$D:$D,"")</f>
        <v>11</v>
      </c>
      <c r="O591">
        <f>_xlfn.XLOOKUP(F591,'Vic colour ref'!$A:$A,'Vic colour ref'!$D:$D,"")</f>
        <v>11</v>
      </c>
      <c r="P591" t="str">
        <f>_xlfn.XLOOKUP(G591,'Vic colour ref'!$A:$A,'Vic colour ref'!$D:$D,"")</f>
        <v>00</v>
      </c>
      <c r="Q591" t="str">
        <f>_xlfn.XLOOKUP(H591,'Vic colour ref'!$A:$A,'Vic colour ref'!$D:$D,"")</f>
        <v>00</v>
      </c>
      <c r="R591" t="str">
        <f>_xlfn.XLOOKUP(I591,'Vic colour ref'!$A:$A,'Vic colour ref'!$D:$D,"")</f>
        <v>00</v>
      </c>
      <c r="T591" t="str">
        <f t="shared" si="163"/>
        <v>0000001111000000</v>
      </c>
      <c r="V591" s="9" t="str">
        <f t="shared" si="174"/>
        <v>00000011</v>
      </c>
      <c r="W591" s="9" t="str">
        <f t="shared" si="175"/>
        <v>11000000</v>
      </c>
      <c r="X591" s="9" t="str">
        <f t="shared" si="176"/>
        <v>03</v>
      </c>
      <c r="Y591" s="9" t="str">
        <f t="shared" si="177"/>
        <v>C0</v>
      </c>
    </row>
    <row r="592" spans="1:36" x14ac:dyDescent="0.3">
      <c r="B592">
        <v>0</v>
      </c>
      <c r="C592">
        <v>0</v>
      </c>
      <c r="D592">
        <v>3</v>
      </c>
      <c r="E592">
        <v>1</v>
      </c>
      <c r="F592">
        <v>1</v>
      </c>
      <c r="G592">
        <v>3</v>
      </c>
      <c r="H592">
        <v>0</v>
      </c>
      <c r="I592">
        <v>0</v>
      </c>
      <c r="K592" t="str">
        <f>_xlfn.XLOOKUP(B592,'Vic colour ref'!$A:$A,'Vic colour ref'!$D:$D,"")</f>
        <v>00</v>
      </c>
      <c r="L592" t="str">
        <f>_xlfn.XLOOKUP(C592,'Vic colour ref'!$A:$A,'Vic colour ref'!$D:$D,"")</f>
        <v>00</v>
      </c>
      <c r="M592">
        <f>_xlfn.XLOOKUP(D592,'Vic colour ref'!$A:$A,'Vic colour ref'!$D:$D,"")</f>
        <v>11</v>
      </c>
      <c r="N592" t="str">
        <f>_xlfn.XLOOKUP(E592,'Vic colour ref'!$A:$A,'Vic colour ref'!$D:$D,"")</f>
        <v>01</v>
      </c>
      <c r="O592" t="str">
        <f>_xlfn.XLOOKUP(F592,'Vic colour ref'!$A:$A,'Vic colour ref'!$D:$D,"")</f>
        <v>01</v>
      </c>
      <c r="P592">
        <f>_xlfn.XLOOKUP(G592,'Vic colour ref'!$A:$A,'Vic colour ref'!$D:$D,"")</f>
        <v>11</v>
      </c>
      <c r="Q592" t="str">
        <f>_xlfn.XLOOKUP(H592,'Vic colour ref'!$A:$A,'Vic colour ref'!$D:$D,"")</f>
        <v>00</v>
      </c>
      <c r="R592" t="str">
        <f>_xlfn.XLOOKUP(I592,'Vic colour ref'!$A:$A,'Vic colour ref'!$D:$D,"")</f>
        <v>00</v>
      </c>
      <c r="T592" t="str">
        <f t="shared" si="163"/>
        <v>0000110101110000</v>
      </c>
      <c r="V592" s="9" t="str">
        <f t="shared" si="174"/>
        <v>00001101</v>
      </c>
      <c r="W592" s="9" t="str">
        <f t="shared" si="175"/>
        <v>01110000</v>
      </c>
      <c r="X592" s="9" t="str">
        <f t="shared" si="176"/>
        <v>0D</v>
      </c>
      <c r="Y592" s="9" t="str">
        <f t="shared" si="177"/>
        <v>70</v>
      </c>
    </row>
    <row r="593" spans="1:36" x14ac:dyDescent="0.3">
      <c r="B593">
        <v>0</v>
      </c>
      <c r="C593">
        <v>0</v>
      </c>
      <c r="D593">
        <v>3</v>
      </c>
      <c r="E593">
        <v>0</v>
      </c>
      <c r="F593">
        <v>0</v>
      </c>
      <c r="G593">
        <v>3</v>
      </c>
      <c r="H593">
        <v>0</v>
      </c>
      <c r="I593">
        <v>0</v>
      </c>
      <c r="K593" t="str">
        <f>_xlfn.XLOOKUP(B593,'Vic colour ref'!$A:$A,'Vic colour ref'!$D:$D,"")</f>
        <v>00</v>
      </c>
      <c r="L593" t="str">
        <f>_xlfn.XLOOKUP(C593,'Vic colour ref'!$A:$A,'Vic colour ref'!$D:$D,"")</f>
        <v>00</v>
      </c>
      <c r="M593">
        <f>_xlfn.XLOOKUP(D593,'Vic colour ref'!$A:$A,'Vic colour ref'!$D:$D,"")</f>
        <v>11</v>
      </c>
      <c r="N593" t="str">
        <f>_xlfn.XLOOKUP(E593,'Vic colour ref'!$A:$A,'Vic colour ref'!$D:$D,"")</f>
        <v>00</v>
      </c>
      <c r="O593" t="str">
        <f>_xlfn.XLOOKUP(F593,'Vic colour ref'!$A:$A,'Vic colour ref'!$D:$D,"")</f>
        <v>00</v>
      </c>
      <c r="P593">
        <f>_xlfn.XLOOKUP(G593,'Vic colour ref'!$A:$A,'Vic colour ref'!$D:$D,"")</f>
        <v>11</v>
      </c>
      <c r="Q593" t="str">
        <f>_xlfn.XLOOKUP(H593,'Vic colour ref'!$A:$A,'Vic colour ref'!$D:$D,"")</f>
        <v>00</v>
      </c>
      <c r="R593" t="str">
        <f>_xlfn.XLOOKUP(I593,'Vic colour ref'!$A:$A,'Vic colour ref'!$D:$D,"")</f>
        <v>00</v>
      </c>
      <c r="T593" t="str">
        <f t="shared" si="163"/>
        <v>0000110000110000</v>
      </c>
      <c r="V593" s="9" t="str">
        <f t="shared" si="174"/>
        <v>00001100</v>
      </c>
      <c r="W593" s="9" t="str">
        <f t="shared" si="175"/>
        <v>00110000</v>
      </c>
      <c r="X593" s="9" t="str">
        <f t="shared" si="176"/>
        <v>0C</v>
      </c>
      <c r="Y593" s="9" t="str">
        <f t="shared" si="177"/>
        <v>30</v>
      </c>
    </row>
    <row r="594" spans="1:36" x14ac:dyDescent="0.3">
      <c r="B594">
        <v>0</v>
      </c>
      <c r="C594">
        <v>0</v>
      </c>
      <c r="D594">
        <v>3</v>
      </c>
      <c r="E594">
        <v>0</v>
      </c>
      <c r="F594">
        <v>0</v>
      </c>
      <c r="G594">
        <v>3</v>
      </c>
      <c r="H594">
        <v>0</v>
      </c>
      <c r="I594">
        <v>0</v>
      </c>
      <c r="K594" t="str">
        <f>_xlfn.XLOOKUP(B594,'Vic colour ref'!$A:$A,'Vic colour ref'!$D:$D,"")</f>
        <v>00</v>
      </c>
      <c r="L594" t="str">
        <f>_xlfn.XLOOKUP(C594,'Vic colour ref'!$A:$A,'Vic colour ref'!$D:$D,"")</f>
        <v>00</v>
      </c>
      <c r="M594">
        <f>_xlfn.XLOOKUP(D594,'Vic colour ref'!$A:$A,'Vic colour ref'!$D:$D,"")</f>
        <v>11</v>
      </c>
      <c r="N594" t="str">
        <f>_xlfn.XLOOKUP(E594,'Vic colour ref'!$A:$A,'Vic colour ref'!$D:$D,"")</f>
        <v>00</v>
      </c>
      <c r="O594" t="str">
        <f>_xlfn.XLOOKUP(F594,'Vic colour ref'!$A:$A,'Vic colour ref'!$D:$D,"")</f>
        <v>00</v>
      </c>
      <c r="P594">
        <f>_xlfn.XLOOKUP(G594,'Vic colour ref'!$A:$A,'Vic colour ref'!$D:$D,"")</f>
        <v>11</v>
      </c>
      <c r="Q594" t="str">
        <f>_xlfn.XLOOKUP(H594,'Vic colour ref'!$A:$A,'Vic colour ref'!$D:$D,"")</f>
        <v>00</v>
      </c>
      <c r="R594" t="str">
        <f>_xlfn.XLOOKUP(I594,'Vic colour ref'!$A:$A,'Vic colour ref'!$D:$D,"")</f>
        <v>00</v>
      </c>
      <c r="T594" t="str">
        <f t="shared" si="163"/>
        <v>0000110000110000</v>
      </c>
      <c r="V594" s="9" t="str">
        <f t="shared" si="174"/>
        <v>00001100</v>
      </c>
      <c r="W594" s="9" t="str">
        <f t="shared" si="175"/>
        <v>00110000</v>
      </c>
      <c r="X594" s="9" t="str">
        <f t="shared" si="176"/>
        <v>0C</v>
      </c>
      <c r="Y594" s="9" t="str">
        <f t="shared" si="177"/>
        <v>30</v>
      </c>
    </row>
    <row r="595" spans="1:36" x14ac:dyDescent="0.3">
      <c r="B595">
        <v>0</v>
      </c>
      <c r="C595">
        <v>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K595" t="str">
        <f>_xlfn.XLOOKUP(B595,'Vic colour ref'!$A:$A,'Vic colour ref'!$D:$D,"")</f>
        <v>00</v>
      </c>
      <c r="L595" t="str">
        <f>_xlfn.XLOOKUP(C595,'Vic colour ref'!$A:$A,'Vic colour ref'!$D:$D,"")</f>
        <v>01</v>
      </c>
      <c r="M595" t="str">
        <f>_xlfn.XLOOKUP(D595,'Vic colour ref'!$A:$A,'Vic colour ref'!$D:$D,"")</f>
        <v>01</v>
      </c>
      <c r="N595" t="str">
        <f>_xlfn.XLOOKUP(E595,'Vic colour ref'!$A:$A,'Vic colour ref'!$D:$D,"")</f>
        <v>00</v>
      </c>
      <c r="O595" t="str">
        <f>_xlfn.XLOOKUP(F595,'Vic colour ref'!$A:$A,'Vic colour ref'!$D:$D,"")</f>
        <v>00</v>
      </c>
      <c r="P595" t="str">
        <f>_xlfn.XLOOKUP(G595,'Vic colour ref'!$A:$A,'Vic colour ref'!$D:$D,"")</f>
        <v>01</v>
      </c>
      <c r="Q595" t="str">
        <f>_xlfn.XLOOKUP(H595,'Vic colour ref'!$A:$A,'Vic colour ref'!$D:$D,"")</f>
        <v>01</v>
      </c>
      <c r="R595" t="str">
        <f>_xlfn.XLOOKUP(I595,'Vic colour ref'!$A:$A,'Vic colour ref'!$D:$D,"")</f>
        <v>00</v>
      </c>
      <c r="T595" t="str">
        <f t="shared" si="163"/>
        <v>0001010000010100</v>
      </c>
      <c r="V595" s="10" t="str">
        <f t="shared" si="174"/>
        <v>00010100</v>
      </c>
      <c r="W595" s="10" t="str">
        <f t="shared" si="175"/>
        <v>00010100</v>
      </c>
      <c r="X595" s="10" t="str">
        <f t="shared" si="176"/>
        <v>14</v>
      </c>
      <c r="Y595" s="10" t="str">
        <f t="shared" si="177"/>
        <v>14</v>
      </c>
    </row>
    <row r="596" spans="1:36" x14ac:dyDescent="0.3">
      <c r="A596" t="s">
        <v>534</v>
      </c>
      <c r="AJ596" t="str">
        <f>";"&amp;PROPER(A596)</f>
        <v>;Rockford 4 (Wink 1)</v>
      </c>
    </row>
    <row r="597" spans="1:36" x14ac:dyDescent="0.3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K597" t="str">
        <f>_xlfn.XLOOKUP(B597,'Vic colour ref'!$A:$A,'Vic colour ref'!$D:$D,"")</f>
        <v>00</v>
      </c>
      <c r="L597" t="str">
        <f>_xlfn.XLOOKUP(C597,'Vic colour ref'!$A:$A,'Vic colour ref'!$D:$D,"")</f>
        <v>00</v>
      </c>
      <c r="M597" t="str">
        <f>_xlfn.XLOOKUP(D597,'Vic colour ref'!$A:$A,'Vic colour ref'!$D:$D,"")</f>
        <v>00</v>
      </c>
      <c r="N597" t="str">
        <f>_xlfn.XLOOKUP(E597,'Vic colour ref'!$A:$A,'Vic colour ref'!$D:$D,"")</f>
        <v>00</v>
      </c>
      <c r="O597" t="str">
        <f>_xlfn.XLOOKUP(F597,'Vic colour ref'!$A:$A,'Vic colour ref'!$D:$D,"")</f>
        <v>00</v>
      </c>
      <c r="P597" t="str">
        <f>_xlfn.XLOOKUP(G597,'Vic colour ref'!$A:$A,'Vic colour ref'!$D:$D,"")</f>
        <v>00</v>
      </c>
      <c r="Q597" t="str">
        <f>_xlfn.XLOOKUP(H597,'Vic colour ref'!$A:$A,'Vic colour ref'!$D:$D,"")</f>
        <v>00</v>
      </c>
      <c r="R597" t="str">
        <f>_xlfn.XLOOKUP(I597,'Vic colour ref'!$A:$A,'Vic colour ref'!$D:$D,"")</f>
        <v>00</v>
      </c>
      <c r="T597" t="str">
        <f t="shared" ref="T597:T659" si="179">_xlfn.CONCAT(K597:R597)</f>
        <v>0000000000000000</v>
      </c>
      <c r="V597" s="8" t="str">
        <f>LEFT(T597,8)</f>
        <v>00000000</v>
      </c>
      <c r="W597" s="8" t="str">
        <f>RIGHT(T597,8)</f>
        <v>00000000</v>
      </c>
      <c r="X597" s="8" t="str">
        <f>BIN2HEX(V597,2)</f>
        <v>00</v>
      </c>
      <c r="Y597" s="8" t="str">
        <f>BIN2HEX(W597,2)</f>
        <v>00</v>
      </c>
      <c r="AA597" t="str" cm="1">
        <f t="array" ref="AA597:AH597">TRANSPOSE(X597:X604)</f>
        <v>00</v>
      </c>
      <c r="AB597" t="str">
        <v>0C</v>
      </c>
      <c r="AC597" t="str">
        <v>0F</v>
      </c>
      <c r="AD597" t="str">
        <v>33</v>
      </c>
      <c r="AE597" t="str">
        <v>33</v>
      </c>
      <c r="AF597" t="str">
        <v>0F</v>
      </c>
      <c r="AG597" t="str">
        <v>03</v>
      </c>
      <c r="AH597" t="str">
        <v>07</v>
      </c>
      <c r="AJ597" t="str">
        <f>LOWER("!byte $"&amp;AA597&amp;", $"&amp;AB597&amp;", $"&amp;AC597&amp;", $"&amp;AD597&amp;", $"&amp;AE597&amp;", $"&amp;AF597&amp;", $"&amp;AG597&amp;", $"&amp;AH597)</f>
        <v>!byte $00, $0c, $0f, $33, $33, $0f, $03, $07</v>
      </c>
    </row>
    <row r="598" spans="1:36" x14ac:dyDescent="0.3">
      <c r="B598">
        <v>0</v>
      </c>
      <c r="C598">
        <v>0</v>
      </c>
      <c r="D598">
        <v>3</v>
      </c>
      <c r="E598">
        <v>0</v>
      </c>
      <c r="F598">
        <v>0</v>
      </c>
      <c r="G598">
        <v>3</v>
      </c>
      <c r="H598">
        <v>0</v>
      </c>
      <c r="I598">
        <v>0</v>
      </c>
      <c r="K598" t="str">
        <f>_xlfn.XLOOKUP(B598,'Vic colour ref'!$A:$A,'Vic colour ref'!$D:$D,"")</f>
        <v>00</v>
      </c>
      <c r="L598" t="str">
        <f>_xlfn.XLOOKUP(C598,'Vic colour ref'!$A:$A,'Vic colour ref'!$D:$D,"")</f>
        <v>00</v>
      </c>
      <c r="M598">
        <f>_xlfn.XLOOKUP(D598,'Vic colour ref'!$A:$A,'Vic colour ref'!$D:$D,"")</f>
        <v>11</v>
      </c>
      <c r="N598" t="str">
        <f>_xlfn.XLOOKUP(E598,'Vic colour ref'!$A:$A,'Vic colour ref'!$D:$D,"")</f>
        <v>00</v>
      </c>
      <c r="O598" t="str">
        <f>_xlfn.XLOOKUP(F598,'Vic colour ref'!$A:$A,'Vic colour ref'!$D:$D,"")</f>
        <v>00</v>
      </c>
      <c r="P598">
        <f>_xlfn.XLOOKUP(G598,'Vic colour ref'!$A:$A,'Vic colour ref'!$D:$D,"")</f>
        <v>11</v>
      </c>
      <c r="Q598" t="str">
        <f>_xlfn.XLOOKUP(H598,'Vic colour ref'!$A:$A,'Vic colour ref'!$D:$D,"")</f>
        <v>00</v>
      </c>
      <c r="R598" t="str">
        <f>_xlfn.XLOOKUP(I598,'Vic colour ref'!$A:$A,'Vic colour ref'!$D:$D,"")</f>
        <v>00</v>
      </c>
      <c r="T598" t="str">
        <f t="shared" si="179"/>
        <v>0000110000110000</v>
      </c>
      <c r="V598" s="9" t="str">
        <f t="shared" ref="V598:V612" si="180">LEFT(T598,8)</f>
        <v>00001100</v>
      </c>
      <c r="W598" s="9" t="str">
        <f t="shared" ref="W598:W612" si="181">RIGHT(T598,8)</f>
        <v>00110000</v>
      </c>
      <c r="X598" s="9" t="str">
        <f t="shared" ref="X598:X612" si="182">BIN2HEX(V598,2)</f>
        <v>0C</v>
      </c>
      <c r="Y598" s="9" t="str">
        <f t="shared" ref="Y598:Y612" si="183">BIN2HEX(W598,2)</f>
        <v>30</v>
      </c>
      <c r="AA598" t="str" cm="1">
        <f t="array" ref="AA598:AH598">TRANSPOSE(Y597:Y604)</f>
        <v>00</v>
      </c>
      <c r="AB598" t="str">
        <v>30</v>
      </c>
      <c r="AC598" t="str">
        <v>F0</v>
      </c>
      <c r="AD598" t="str">
        <v>FC</v>
      </c>
      <c r="AE598" t="str">
        <v>CC</v>
      </c>
      <c r="AF598" t="str">
        <v>F0</v>
      </c>
      <c r="AG598" t="str">
        <v>C0</v>
      </c>
      <c r="AH598" t="str">
        <v>D0</v>
      </c>
      <c r="AJ598" t="str">
        <f t="shared" ref="AJ598:AJ600" si="184">LOWER("!byte $"&amp;AA598&amp;", $"&amp;AB598&amp;", $"&amp;AC598&amp;", $"&amp;AD598&amp;", $"&amp;AE598&amp;", $"&amp;AF598&amp;", $"&amp;AG598&amp;", $"&amp;AH598)</f>
        <v>!byte $00, $30, $f0, $fc, $cc, $f0, $c0, $d0</v>
      </c>
    </row>
    <row r="599" spans="1:36" x14ac:dyDescent="0.3">
      <c r="B599">
        <v>0</v>
      </c>
      <c r="C599">
        <v>0</v>
      </c>
      <c r="D599">
        <v>3</v>
      </c>
      <c r="E599">
        <v>3</v>
      </c>
      <c r="F599">
        <v>3</v>
      </c>
      <c r="G599">
        <v>3</v>
      </c>
      <c r="H599">
        <v>0</v>
      </c>
      <c r="I599">
        <v>0</v>
      </c>
      <c r="K599" t="str">
        <f>_xlfn.XLOOKUP(B599,'Vic colour ref'!$A:$A,'Vic colour ref'!$D:$D,"")</f>
        <v>00</v>
      </c>
      <c r="L599" t="str">
        <f>_xlfn.XLOOKUP(C599,'Vic colour ref'!$A:$A,'Vic colour ref'!$D:$D,"")</f>
        <v>00</v>
      </c>
      <c r="M599">
        <f>_xlfn.XLOOKUP(D599,'Vic colour ref'!$A:$A,'Vic colour ref'!$D:$D,"")</f>
        <v>11</v>
      </c>
      <c r="N599">
        <f>_xlfn.XLOOKUP(E599,'Vic colour ref'!$A:$A,'Vic colour ref'!$D:$D,"")</f>
        <v>11</v>
      </c>
      <c r="O599">
        <f>_xlfn.XLOOKUP(F599,'Vic colour ref'!$A:$A,'Vic colour ref'!$D:$D,"")</f>
        <v>11</v>
      </c>
      <c r="P599">
        <f>_xlfn.XLOOKUP(G599,'Vic colour ref'!$A:$A,'Vic colour ref'!$D:$D,"")</f>
        <v>11</v>
      </c>
      <c r="Q599" t="str">
        <f>_xlfn.XLOOKUP(H599,'Vic colour ref'!$A:$A,'Vic colour ref'!$D:$D,"")</f>
        <v>00</v>
      </c>
      <c r="R599" t="str">
        <f>_xlfn.XLOOKUP(I599,'Vic colour ref'!$A:$A,'Vic colour ref'!$D:$D,"")</f>
        <v>00</v>
      </c>
      <c r="T599" t="str">
        <f t="shared" si="179"/>
        <v>0000111111110000</v>
      </c>
      <c r="V599" s="9" t="str">
        <f t="shared" si="180"/>
        <v>00001111</v>
      </c>
      <c r="W599" s="9" t="str">
        <f t="shared" si="181"/>
        <v>11110000</v>
      </c>
      <c r="X599" s="9" t="str">
        <f t="shared" si="182"/>
        <v>0F</v>
      </c>
      <c r="Y599" s="9" t="str">
        <f t="shared" si="183"/>
        <v>F0</v>
      </c>
      <c r="AA599" t="str" cm="1">
        <f t="array" ref="AA599:AH599">TRANSPOSE(X605:X612)</f>
        <v>11</v>
      </c>
      <c r="AB599" t="str">
        <v>13</v>
      </c>
      <c r="AC599" t="str">
        <v>01</v>
      </c>
      <c r="AD599" t="str">
        <v>03</v>
      </c>
      <c r="AE599" t="str">
        <v>0D</v>
      </c>
      <c r="AF599" t="str">
        <v>0C</v>
      </c>
      <c r="AG599" t="str">
        <v>0C</v>
      </c>
      <c r="AH599" t="str">
        <v>14</v>
      </c>
      <c r="AJ599" t="str">
        <f t="shared" si="184"/>
        <v>!byte $11, $13, $01, $03, $0d, $0c, $0c, $14</v>
      </c>
    </row>
    <row r="600" spans="1:36" x14ac:dyDescent="0.3">
      <c r="B600">
        <v>0</v>
      </c>
      <c r="C600">
        <v>3</v>
      </c>
      <c r="D600">
        <v>0</v>
      </c>
      <c r="E600">
        <v>3</v>
      </c>
      <c r="F600">
        <v>3</v>
      </c>
      <c r="G600">
        <v>3</v>
      </c>
      <c r="H600">
        <v>3</v>
      </c>
      <c r="I600">
        <v>0</v>
      </c>
      <c r="K600" t="str">
        <f>_xlfn.XLOOKUP(B600,'Vic colour ref'!$A:$A,'Vic colour ref'!$D:$D,"")</f>
        <v>00</v>
      </c>
      <c r="L600">
        <f>_xlfn.XLOOKUP(C600,'Vic colour ref'!$A:$A,'Vic colour ref'!$D:$D,"")</f>
        <v>11</v>
      </c>
      <c r="M600" t="str">
        <f>_xlfn.XLOOKUP(D600,'Vic colour ref'!$A:$A,'Vic colour ref'!$D:$D,"")</f>
        <v>00</v>
      </c>
      <c r="N600">
        <f>_xlfn.XLOOKUP(E600,'Vic colour ref'!$A:$A,'Vic colour ref'!$D:$D,"")</f>
        <v>11</v>
      </c>
      <c r="O600">
        <f>_xlfn.XLOOKUP(F600,'Vic colour ref'!$A:$A,'Vic colour ref'!$D:$D,"")</f>
        <v>11</v>
      </c>
      <c r="P600">
        <f>_xlfn.XLOOKUP(G600,'Vic colour ref'!$A:$A,'Vic colour ref'!$D:$D,"")</f>
        <v>11</v>
      </c>
      <c r="Q600">
        <f>_xlfn.XLOOKUP(H600,'Vic colour ref'!$A:$A,'Vic colour ref'!$D:$D,"")</f>
        <v>11</v>
      </c>
      <c r="R600" t="str">
        <f>_xlfn.XLOOKUP(I600,'Vic colour ref'!$A:$A,'Vic colour ref'!$D:$D,"")</f>
        <v>00</v>
      </c>
      <c r="T600" t="str">
        <f t="shared" si="179"/>
        <v>0011001111111100</v>
      </c>
      <c r="V600" s="9" t="str">
        <f t="shared" si="180"/>
        <v>00110011</v>
      </c>
      <c r="W600" s="9" t="str">
        <f t="shared" si="181"/>
        <v>11111100</v>
      </c>
      <c r="X600" s="9" t="str">
        <f t="shared" si="182"/>
        <v>33</v>
      </c>
      <c r="Y600" s="9" t="str">
        <f t="shared" si="183"/>
        <v>FC</v>
      </c>
      <c r="AA600" t="str" cm="1">
        <f t="array" ref="AA600:AH600">TRANSPOSE(Y605:Y612)</f>
        <v>44</v>
      </c>
      <c r="AB600" t="str">
        <v>C4</v>
      </c>
      <c r="AC600" t="str">
        <v>40</v>
      </c>
      <c r="AD600" t="str">
        <v>C0</v>
      </c>
      <c r="AE600" t="str">
        <v>70</v>
      </c>
      <c r="AF600" t="str">
        <v>30</v>
      </c>
      <c r="AG600" t="str">
        <v>30</v>
      </c>
      <c r="AH600" t="str">
        <v>14</v>
      </c>
      <c r="AJ600" t="str">
        <f t="shared" si="184"/>
        <v>!byte $44, $c4, $40, $c0, $70, $30, $30, $14</v>
      </c>
    </row>
    <row r="601" spans="1:36" x14ac:dyDescent="0.3">
      <c r="B601">
        <v>0</v>
      </c>
      <c r="C601">
        <v>3</v>
      </c>
      <c r="D601">
        <v>0</v>
      </c>
      <c r="E601">
        <v>3</v>
      </c>
      <c r="F601">
        <v>3</v>
      </c>
      <c r="G601">
        <v>0</v>
      </c>
      <c r="H601">
        <v>3</v>
      </c>
      <c r="I601">
        <v>0</v>
      </c>
      <c r="K601" t="str">
        <f>_xlfn.XLOOKUP(B601,'Vic colour ref'!$A:$A,'Vic colour ref'!$D:$D,"")</f>
        <v>00</v>
      </c>
      <c r="L601">
        <f>_xlfn.XLOOKUP(C601,'Vic colour ref'!$A:$A,'Vic colour ref'!$D:$D,"")</f>
        <v>11</v>
      </c>
      <c r="M601" t="str">
        <f>_xlfn.XLOOKUP(D601,'Vic colour ref'!$A:$A,'Vic colour ref'!$D:$D,"")</f>
        <v>00</v>
      </c>
      <c r="N601">
        <f>_xlfn.XLOOKUP(E601,'Vic colour ref'!$A:$A,'Vic colour ref'!$D:$D,"")</f>
        <v>11</v>
      </c>
      <c r="O601">
        <f>_xlfn.XLOOKUP(F601,'Vic colour ref'!$A:$A,'Vic colour ref'!$D:$D,"")</f>
        <v>11</v>
      </c>
      <c r="P601" t="str">
        <f>_xlfn.XLOOKUP(G601,'Vic colour ref'!$A:$A,'Vic colour ref'!$D:$D,"")</f>
        <v>00</v>
      </c>
      <c r="Q601">
        <f>_xlfn.XLOOKUP(H601,'Vic colour ref'!$A:$A,'Vic colour ref'!$D:$D,"")</f>
        <v>11</v>
      </c>
      <c r="R601" t="str">
        <f>_xlfn.XLOOKUP(I601,'Vic colour ref'!$A:$A,'Vic colour ref'!$D:$D,"")</f>
        <v>00</v>
      </c>
      <c r="T601" t="str">
        <f t="shared" si="179"/>
        <v>0011001111001100</v>
      </c>
      <c r="V601" s="9" t="str">
        <f t="shared" si="180"/>
        <v>00110011</v>
      </c>
      <c r="W601" s="9" t="str">
        <f t="shared" si="181"/>
        <v>11001100</v>
      </c>
      <c r="X601" s="9" t="str">
        <f t="shared" si="182"/>
        <v>33</v>
      </c>
      <c r="Y601" s="9" t="str">
        <f t="shared" si="183"/>
        <v>CC</v>
      </c>
    </row>
    <row r="602" spans="1:36" x14ac:dyDescent="0.3">
      <c r="B602">
        <v>0</v>
      </c>
      <c r="C602">
        <v>0</v>
      </c>
      <c r="D602">
        <v>3</v>
      </c>
      <c r="E602">
        <v>3</v>
      </c>
      <c r="F602">
        <v>3</v>
      </c>
      <c r="G602">
        <v>3</v>
      </c>
      <c r="H602">
        <v>0</v>
      </c>
      <c r="I602">
        <v>0</v>
      </c>
      <c r="K602" t="str">
        <f>_xlfn.XLOOKUP(B602,'Vic colour ref'!$A:$A,'Vic colour ref'!$D:$D,"")</f>
        <v>00</v>
      </c>
      <c r="L602" t="str">
        <f>_xlfn.XLOOKUP(C602,'Vic colour ref'!$A:$A,'Vic colour ref'!$D:$D,"")</f>
        <v>00</v>
      </c>
      <c r="M602">
        <f>_xlfn.XLOOKUP(D602,'Vic colour ref'!$A:$A,'Vic colour ref'!$D:$D,"")</f>
        <v>11</v>
      </c>
      <c r="N602">
        <f>_xlfn.XLOOKUP(E602,'Vic colour ref'!$A:$A,'Vic colour ref'!$D:$D,"")</f>
        <v>11</v>
      </c>
      <c r="O602">
        <f>_xlfn.XLOOKUP(F602,'Vic colour ref'!$A:$A,'Vic colour ref'!$D:$D,"")</f>
        <v>11</v>
      </c>
      <c r="P602">
        <f>_xlfn.XLOOKUP(G602,'Vic colour ref'!$A:$A,'Vic colour ref'!$D:$D,"")</f>
        <v>11</v>
      </c>
      <c r="Q602" t="str">
        <f>_xlfn.XLOOKUP(H602,'Vic colour ref'!$A:$A,'Vic colour ref'!$D:$D,"")</f>
        <v>00</v>
      </c>
      <c r="R602" t="str">
        <f>_xlfn.XLOOKUP(I602,'Vic colour ref'!$A:$A,'Vic colour ref'!$D:$D,"")</f>
        <v>00</v>
      </c>
      <c r="T602" t="str">
        <f t="shared" si="179"/>
        <v>0000111111110000</v>
      </c>
      <c r="V602" s="9" t="str">
        <f t="shared" si="180"/>
        <v>00001111</v>
      </c>
      <c r="W602" s="9" t="str">
        <f t="shared" si="181"/>
        <v>11110000</v>
      </c>
      <c r="X602" s="9" t="str">
        <f t="shared" si="182"/>
        <v>0F</v>
      </c>
      <c r="Y602" s="9" t="str">
        <f t="shared" si="183"/>
        <v>F0</v>
      </c>
    </row>
    <row r="603" spans="1:36" x14ac:dyDescent="0.3">
      <c r="B603">
        <v>0</v>
      </c>
      <c r="C603">
        <v>0</v>
      </c>
      <c r="D603">
        <v>0</v>
      </c>
      <c r="E603">
        <v>3</v>
      </c>
      <c r="F603">
        <v>3</v>
      </c>
      <c r="G603">
        <v>0</v>
      </c>
      <c r="H603">
        <v>0</v>
      </c>
      <c r="I603">
        <v>0</v>
      </c>
      <c r="K603" t="str">
        <f>_xlfn.XLOOKUP(B603,'Vic colour ref'!$A:$A,'Vic colour ref'!$D:$D,"")</f>
        <v>00</v>
      </c>
      <c r="L603" t="str">
        <f>_xlfn.XLOOKUP(C603,'Vic colour ref'!$A:$A,'Vic colour ref'!$D:$D,"")</f>
        <v>00</v>
      </c>
      <c r="M603" t="str">
        <f>_xlfn.XLOOKUP(D603,'Vic colour ref'!$A:$A,'Vic colour ref'!$D:$D,"")</f>
        <v>00</v>
      </c>
      <c r="N603">
        <f>_xlfn.XLOOKUP(E603,'Vic colour ref'!$A:$A,'Vic colour ref'!$D:$D,"")</f>
        <v>11</v>
      </c>
      <c r="O603">
        <f>_xlfn.XLOOKUP(F603,'Vic colour ref'!$A:$A,'Vic colour ref'!$D:$D,"")</f>
        <v>11</v>
      </c>
      <c r="P603" t="str">
        <f>_xlfn.XLOOKUP(G603,'Vic colour ref'!$A:$A,'Vic colour ref'!$D:$D,"")</f>
        <v>00</v>
      </c>
      <c r="Q603" t="str">
        <f>_xlfn.XLOOKUP(H603,'Vic colour ref'!$A:$A,'Vic colour ref'!$D:$D,"")</f>
        <v>00</v>
      </c>
      <c r="R603" t="str">
        <f>_xlfn.XLOOKUP(I603,'Vic colour ref'!$A:$A,'Vic colour ref'!$D:$D,"")</f>
        <v>00</v>
      </c>
      <c r="T603" t="str">
        <f t="shared" si="179"/>
        <v>0000001111000000</v>
      </c>
      <c r="V603" s="9" t="str">
        <f t="shared" si="180"/>
        <v>00000011</v>
      </c>
      <c r="W603" s="9" t="str">
        <f t="shared" si="181"/>
        <v>11000000</v>
      </c>
      <c r="X603" s="9" t="str">
        <f t="shared" si="182"/>
        <v>03</v>
      </c>
      <c r="Y603" s="9" t="str">
        <f t="shared" si="183"/>
        <v>C0</v>
      </c>
    </row>
    <row r="604" spans="1:36" x14ac:dyDescent="0.3">
      <c r="B604">
        <v>0</v>
      </c>
      <c r="C604">
        <v>0</v>
      </c>
      <c r="D604">
        <v>1</v>
      </c>
      <c r="E604">
        <v>3</v>
      </c>
      <c r="F604">
        <v>3</v>
      </c>
      <c r="G604">
        <v>1</v>
      </c>
      <c r="H604">
        <v>0</v>
      </c>
      <c r="I604">
        <v>0</v>
      </c>
      <c r="K604" t="str">
        <f>_xlfn.XLOOKUP(B604,'Vic colour ref'!$A:$A,'Vic colour ref'!$D:$D,"")</f>
        <v>00</v>
      </c>
      <c r="L604" t="str">
        <f>_xlfn.XLOOKUP(C604,'Vic colour ref'!$A:$A,'Vic colour ref'!$D:$D,"")</f>
        <v>00</v>
      </c>
      <c r="M604" t="str">
        <f>_xlfn.XLOOKUP(D604,'Vic colour ref'!$A:$A,'Vic colour ref'!$D:$D,"")</f>
        <v>01</v>
      </c>
      <c r="N604">
        <f>_xlfn.XLOOKUP(E604,'Vic colour ref'!$A:$A,'Vic colour ref'!$D:$D,"")</f>
        <v>11</v>
      </c>
      <c r="O604">
        <f>_xlfn.XLOOKUP(F604,'Vic colour ref'!$A:$A,'Vic colour ref'!$D:$D,"")</f>
        <v>11</v>
      </c>
      <c r="P604" t="str">
        <f>_xlfn.XLOOKUP(G604,'Vic colour ref'!$A:$A,'Vic colour ref'!$D:$D,"")</f>
        <v>01</v>
      </c>
      <c r="Q604" t="str">
        <f>_xlfn.XLOOKUP(H604,'Vic colour ref'!$A:$A,'Vic colour ref'!$D:$D,"")</f>
        <v>00</v>
      </c>
      <c r="R604" t="str">
        <f>_xlfn.XLOOKUP(I604,'Vic colour ref'!$A:$A,'Vic colour ref'!$D:$D,"")</f>
        <v>00</v>
      </c>
      <c r="T604" t="str">
        <f t="shared" si="179"/>
        <v>0000011111010000</v>
      </c>
      <c r="V604" s="10" t="str">
        <f t="shared" si="180"/>
        <v>00000111</v>
      </c>
      <c r="W604" s="10" t="str">
        <f t="shared" si="181"/>
        <v>11010000</v>
      </c>
      <c r="X604" s="10" t="str">
        <f t="shared" si="182"/>
        <v>07</v>
      </c>
      <c r="Y604" s="10" t="str">
        <f t="shared" si="183"/>
        <v>D0</v>
      </c>
    </row>
    <row r="605" spans="1:36" x14ac:dyDescent="0.3"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0</v>
      </c>
      <c r="K605" t="str">
        <f>_xlfn.XLOOKUP(B605,'Vic colour ref'!$A:$A,'Vic colour ref'!$D:$D,"")</f>
        <v>00</v>
      </c>
      <c r="L605" t="str">
        <f>_xlfn.XLOOKUP(C605,'Vic colour ref'!$A:$A,'Vic colour ref'!$D:$D,"")</f>
        <v>01</v>
      </c>
      <c r="M605" t="str">
        <f>_xlfn.XLOOKUP(D605,'Vic colour ref'!$A:$A,'Vic colour ref'!$D:$D,"")</f>
        <v>00</v>
      </c>
      <c r="N605" t="str">
        <f>_xlfn.XLOOKUP(E605,'Vic colour ref'!$A:$A,'Vic colour ref'!$D:$D,"")</f>
        <v>01</v>
      </c>
      <c r="O605" t="str">
        <f>_xlfn.XLOOKUP(F605,'Vic colour ref'!$A:$A,'Vic colour ref'!$D:$D,"")</f>
        <v>01</v>
      </c>
      <c r="P605" t="str">
        <f>_xlfn.XLOOKUP(G605,'Vic colour ref'!$A:$A,'Vic colour ref'!$D:$D,"")</f>
        <v>00</v>
      </c>
      <c r="Q605" t="str">
        <f>_xlfn.XLOOKUP(H605,'Vic colour ref'!$A:$A,'Vic colour ref'!$D:$D,"")</f>
        <v>01</v>
      </c>
      <c r="R605" t="str">
        <f>_xlfn.XLOOKUP(I605,'Vic colour ref'!$A:$A,'Vic colour ref'!$D:$D,"")</f>
        <v>00</v>
      </c>
      <c r="T605" t="str">
        <f t="shared" si="179"/>
        <v>0001000101000100</v>
      </c>
      <c r="V605" s="8" t="str">
        <f t="shared" si="180"/>
        <v>00010001</v>
      </c>
      <c r="W605" s="8" t="str">
        <f t="shared" si="181"/>
        <v>01000100</v>
      </c>
      <c r="X605" s="8" t="str">
        <f t="shared" si="182"/>
        <v>11</v>
      </c>
      <c r="Y605" s="8" t="str">
        <f t="shared" si="183"/>
        <v>44</v>
      </c>
    </row>
    <row r="606" spans="1:36" x14ac:dyDescent="0.3">
      <c r="B606">
        <v>0</v>
      </c>
      <c r="C606">
        <v>1</v>
      </c>
      <c r="D606">
        <v>0</v>
      </c>
      <c r="E606">
        <v>3</v>
      </c>
      <c r="F606">
        <v>3</v>
      </c>
      <c r="G606">
        <v>0</v>
      </c>
      <c r="H606">
        <v>1</v>
      </c>
      <c r="I606">
        <v>0</v>
      </c>
      <c r="K606" t="str">
        <f>_xlfn.XLOOKUP(B606,'Vic colour ref'!$A:$A,'Vic colour ref'!$D:$D,"")</f>
        <v>00</v>
      </c>
      <c r="L606" t="str">
        <f>_xlfn.XLOOKUP(C606,'Vic colour ref'!$A:$A,'Vic colour ref'!$D:$D,"")</f>
        <v>01</v>
      </c>
      <c r="M606" t="str">
        <f>_xlfn.XLOOKUP(D606,'Vic colour ref'!$A:$A,'Vic colour ref'!$D:$D,"")</f>
        <v>00</v>
      </c>
      <c r="N606">
        <f>_xlfn.XLOOKUP(E606,'Vic colour ref'!$A:$A,'Vic colour ref'!$D:$D,"")</f>
        <v>11</v>
      </c>
      <c r="O606">
        <f>_xlfn.XLOOKUP(F606,'Vic colour ref'!$A:$A,'Vic colour ref'!$D:$D,"")</f>
        <v>11</v>
      </c>
      <c r="P606" t="str">
        <f>_xlfn.XLOOKUP(G606,'Vic colour ref'!$A:$A,'Vic colour ref'!$D:$D,"")</f>
        <v>00</v>
      </c>
      <c r="Q606" t="str">
        <f>_xlfn.XLOOKUP(H606,'Vic colour ref'!$A:$A,'Vic colour ref'!$D:$D,"")</f>
        <v>01</v>
      </c>
      <c r="R606" t="str">
        <f>_xlfn.XLOOKUP(I606,'Vic colour ref'!$A:$A,'Vic colour ref'!$D:$D,"")</f>
        <v>00</v>
      </c>
      <c r="T606" t="str">
        <f t="shared" si="179"/>
        <v>0001001111000100</v>
      </c>
      <c r="V606" s="9" t="str">
        <f t="shared" si="180"/>
        <v>00010011</v>
      </c>
      <c r="W606" s="9" t="str">
        <f t="shared" si="181"/>
        <v>11000100</v>
      </c>
      <c r="X606" s="9" t="str">
        <f t="shared" si="182"/>
        <v>13</v>
      </c>
      <c r="Y606" s="9" t="str">
        <f t="shared" si="183"/>
        <v>C4</v>
      </c>
    </row>
    <row r="607" spans="1:36" x14ac:dyDescent="0.3"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K607" t="str">
        <f>_xlfn.XLOOKUP(B607,'Vic colour ref'!$A:$A,'Vic colour ref'!$D:$D,"")</f>
        <v>00</v>
      </c>
      <c r="L607" t="str">
        <f>_xlfn.XLOOKUP(C607,'Vic colour ref'!$A:$A,'Vic colour ref'!$D:$D,"")</f>
        <v>00</v>
      </c>
      <c r="M607" t="str">
        <f>_xlfn.XLOOKUP(D607,'Vic colour ref'!$A:$A,'Vic colour ref'!$D:$D,"")</f>
        <v>00</v>
      </c>
      <c r="N607" t="str">
        <f>_xlfn.XLOOKUP(E607,'Vic colour ref'!$A:$A,'Vic colour ref'!$D:$D,"")</f>
        <v>01</v>
      </c>
      <c r="O607" t="str">
        <f>_xlfn.XLOOKUP(F607,'Vic colour ref'!$A:$A,'Vic colour ref'!$D:$D,"")</f>
        <v>01</v>
      </c>
      <c r="P607" t="str">
        <f>_xlfn.XLOOKUP(G607,'Vic colour ref'!$A:$A,'Vic colour ref'!$D:$D,"")</f>
        <v>00</v>
      </c>
      <c r="Q607" t="str">
        <f>_xlfn.XLOOKUP(H607,'Vic colour ref'!$A:$A,'Vic colour ref'!$D:$D,"")</f>
        <v>00</v>
      </c>
      <c r="R607" t="str">
        <f>_xlfn.XLOOKUP(I607,'Vic colour ref'!$A:$A,'Vic colour ref'!$D:$D,"")</f>
        <v>00</v>
      </c>
      <c r="T607" t="str">
        <f t="shared" si="179"/>
        <v>0000000101000000</v>
      </c>
      <c r="V607" s="9" t="str">
        <f t="shared" si="180"/>
        <v>00000001</v>
      </c>
      <c r="W607" s="9" t="str">
        <f t="shared" si="181"/>
        <v>01000000</v>
      </c>
      <c r="X607" s="9" t="str">
        <f t="shared" si="182"/>
        <v>01</v>
      </c>
      <c r="Y607" s="9" t="str">
        <f t="shared" si="183"/>
        <v>40</v>
      </c>
    </row>
    <row r="608" spans="1:36" x14ac:dyDescent="0.3">
      <c r="B608">
        <v>0</v>
      </c>
      <c r="C608">
        <v>0</v>
      </c>
      <c r="D608">
        <v>0</v>
      </c>
      <c r="E608">
        <v>3</v>
      </c>
      <c r="F608">
        <v>3</v>
      </c>
      <c r="G608">
        <v>0</v>
      </c>
      <c r="H608">
        <v>0</v>
      </c>
      <c r="I608">
        <v>0</v>
      </c>
      <c r="K608" t="str">
        <f>_xlfn.XLOOKUP(B608,'Vic colour ref'!$A:$A,'Vic colour ref'!$D:$D,"")</f>
        <v>00</v>
      </c>
      <c r="L608" t="str">
        <f>_xlfn.XLOOKUP(C608,'Vic colour ref'!$A:$A,'Vic colour ref'!$D:$D,"")</f>
        <v>00</v>
      </c>
      <c r="M608" t="str">
        <f>_xlfn.XLOOKUP(D608,'Vic colour ref'!$A:$A,'Vic colour ref'!$D:$D,"")</f>
        <v>00</v>
      </c>
      <c r="N608">
        <f>_xlfn.XLOOKUP(E608,'Vic colour ref'!$A:$A,'Vic colour ref'!$D:$D,"")</f>
        <v>11</v>
      </c>
      <c r="O608">
        <f>_xlfn.XLOOKUP(F608,'Vic colour ref'!$A:$A,'Vic colour ref'!$D:$D,"")</f>
        <v>11</v>
      </c>
      <c r="P608" t="str">
        <f>_xlfn.XLOOKUP(G608,'Vic colour ref'!$A:$A,'Vic colour ref'!$D:$D,"")</f>
        <v>00</v>
      </c>
      <c r="Q608" t="str">
        <f>_xlfn.XLOOKUP(H608,'Vic colour ref'!$A:$A,'Vic colour ref'!$D:$D,"")</f>
        <v>00</v>
      </c>
      <c r="R608" t="str">
        <f>_xlfn.XLOOKUP(I608,'Vic colour ref'!$A:$A,'Vic colour ref'!$D:$D,"")</f>
        <v>00</v>
      </c>
      <c r="T608" t="str">
        <f t="shared" si="179"/>
        <v>0000001111000000</v>
      </c>
      <c r="V608" s="9" t="str">
        <f t="shared" si="180"/>
        <v>00000011</v>
      </c>
      <c r="W608" s="9" t="str">
        <f t="shared" si="181"/>
        <v>11000000</v>
      </c>
      <c r="X608" s="9" t="str">
        <f t="shared" si="182"/>
        <v>03</v>
      </c>
      <c r="Y608" s="9" t="str">
        <f t="shared" si="183"/>
        <v>C0</v>
      </c>
    </row>
    <row r="609" spans="1:36" x14ac:dyDescent="0.3">
      <c r="B609">
        <v>0</v>
      </c>
      <c r="C609">
        <v>0</v>
      </c>
      <c r="D609">
        <v>3</v>
      </c>
      <c r="E609">
        <v>1</v>
      </c>
      <c r="F609">
        <v>1</v>
      </c>
      <c r="G609">
        <v>3</v>
      </c>
      <c r="H609">
        <v>0</v>
      </c>
      <c r="I609">
        <v>0</v>
      </c>
      <c r="K609" t="str">
        <f>_xlfn.XLOOKUP(B609,'Vic colour ref'!$A:$A,'Vic colour ref'!$D:$D,"")</f>
        <v>00</v>
      </c>
      <c r="L609" t="str">
        <f>_xlfn.XLOOKUP(C609,'Vic colour ref'!$A:$A,'Vic colour ref'!$D:$D,"")</f>
        <v>00</v>
      </c>
      <c r="M609">
        <f>_xlfn.XLOOKUP(D609,'Vic colour ref'!$A:$A,'Vic colour ref'!$D:$D,"")</f>
        <v>11</v>
      </c>
      <c r="N609" t="str">
        <f>_xlfn.XLOOKUP(E609,'Vic colour ref'!$A:$A,'Vic colour ref'!$D:$D,"")</f>
        <v>01</v>
      </c>
      <c r="O609" t="str">
        <f>_xlfn.XLOOKUP(F609,'Vic colour ref'!$A:$A,'Vic colour ref'!$D:$D,"")</f>
        <v>01</v>
      </c>
      <c r="P609">
        <f>_xlfn.XLOOKUP(G609,'Vic colour ref'!$A:$A,'Vic colour ref'!$D:$D,"")</f>
        <v>11</v>
      </c>
      <c r="Q609" t="str">
        <f>_xlfn.XLOOKUP(H609,'Vic colour ref'!$A:$A,'Vic colour ref'!$D:$D,"")</f>
        <v>00</v>
      </c>
      <c r="R609" t="str">
        <f>_xlfn.XLOOKUP(I609,'Vic colour ref'!$A:$A,'Vic colour ref'!$D:$D,"")</f>
        <v>00</v>
      </c>
      <c r="T609" t="str">
        <f t="shared" si="179"/>
        <v>0000110101110000</v>
      </c>
      <c r="V609" s="9" t="str">
        <f t="shared" si="180"/>
        <v>00001101</v>
      </c>
      <c r="W609" s="9" t="str">
        <f t="shared" si="181"/>
        <v>01110000</v>
      </c>
      <c r="X609" s="9" t="str">
        <f t="shared" si="182"/>
        <v>0D</v>
      </c>
      <c r="Y609" s="9" t="str">
        <f t="shared" si="183"/>
        <v>70</v>
      </c>
    </row>
    <row r="610" spans="1:36" x14ac:dyDescent="0.3">
      <c r="B610">
        <v>0</v>
      </c>
      <c r="C610">
        <v>0</v>
      </c>
      <c r="D610">
        <v>3</v>
      </c>
      <c r="E610">
        <v>0</v>
      </c>
      <c r="F610">
        <v>0</v>
      </c>
      <c r="G610">
        <v>3</v>
      </c>
      <c r="H610">
        <v>0</v>
      </c>
      <c r="I610">
        <v>0</v>
      </c>
      <c r="K610" t="str">
        <f>_xlfn.XLOOKUP(B610,'Vic colour ref'!$A:$A,'Vic colour ref'!$D:$D,"")</f>
        <v>00</v>
      </c>
      <c r="L610" t="str">
        <f>_xlfn.XLOOKUP(C610,'Vic colour ref'!$A:$A,'Vic colour ref'!$D:$D,"")</f>
        <v>00</v>
      </c>
      <c r="M610">
        <f>_xlfn.XLOOKUP(D610,'Vic colour ref'!$A:$A,'Vic colour ref'!$D:$D,"")</f>
        <v>11</v>
      </c>
      <c r="N610" t="str">
        <f>_xlfn.XLOOKUP(E610,'Vic colour ref'!$A:$A,'Vic colour ref'!$D:$D,"")</f>
        <v>00</v>
      </c>
      <c r="O610" t="str">
        <f>_xlfn.XLOOKUP(F610,'Vic colour ref'!$A:$A,'Vic colour ref'!$D:$D,"")</f>
        <v>00</v>
      </c>
      <c r="P610">
        <f>_xlfn.XLOOKUP(G610,'Vic colour ref'!$A:$A,'Vic colour ref'!$D:$D,"")</f>
        <v>11</v>
      </c>
      <c r="Q610" t="str">
        <f>_xlfn.XLOOKUP(H610,'Vic colour ref'!$A:$A,'Vic colour ref'!$D:$D,"")</f>
        <v>00</v>
      </c>
      <c r="R610" t="str">
        <f>_xlfn.XLOOKUP(I610,'Vic colour ref'!$A:$A,'Vic colour ref'!$D:$D,"")</f>
        <v>00</v>
      </c>
      <c r="T610" t="str">
        <f t="shared" si="179"/>
        <v>0000110000110000</v>
      </c>
      <c r="V610" s="9" t="str">
        <f t="shared" si="180"/>
        <v>00001100</v>
      </c>
      <c r="W610" s="9" t="str">
        <f t="shared" si="181"/>
        <v>00110000</v>
      </c>
      <c r="X610" s="9" t="str">
        <f t="shared" si="182"/>
        <v>0C</v>
      </c>
      <c r="Y610" s="9" t="str">
        <f t="shared" si="183"/>
        <v>30</v>
      </c>
    </row>
    <row r="611" spans="1:36" x14ac:dyDescent="0.3">
      <c r="B611">
        <v>0</v>
      </c>
      <c r="C611">
        <v>0</v>
      </c>
      <c r="D611">
        <v>3</v>
      </c>
      <c r="E611">
        <v>0</v>
      </c>
      <c r="F611">
        <v>0</v>
      </c>
      <c r="G611">
        <v>3</v>
      </c>
      <c r="H611">
        <v>0</v>
      </c>
      <c r="I611">
        <v>0</v>
      </c>
      <c r="K611" t="str">
        <f>_xlfn.XLOOKUP(B611,'Vic colour ref'!$A:$A,'Vic colour ref'!$D:$D,"")</f>
        <v>00</v>
      </c>
      <c r="L611" t="str">
        <f>_xlfn.XLOOKUP(C611,'Vic colour ref'!$A:$A,'Vic colour ref'!$D:$D,"")</f>
        <v>00</v>
      </c>
      <c r="M611">
        <f>_xlfn.XLOOKUP(D611,'Vic colour ref'!$A:$A,'Vic colour ref'!$D:$D,"")</f>
        <v>11</v>
      </c>
      <c r="N611" t="str">
        <f>_xlfn.XLOOKUP(E611,'Vic colour ref'!$A:$A,'Vic colour ref'!$D:$D,"")</f>
        <v>00</v>
      </c>
      <c r="O611" t="str">
        <f>_xlfn.XLOOKUP(F611,'Vic colour ref'!$A:$A,'Vic colour ref'!$D:$D,"")</f>
        <v>00</v>
      </c>
      <c r="P611">
        <f>_xlfn.XLOOKUP(G611,'Vic colour ref'!$A:$A,'Vic colour ref'!$D:$D,"")</f>
        <v>11</v>
      </c>
      <c r="Q611" t="str">
        <f>_xlfn.XLOOKUP(H611,'Vic colour ref'!$A:$A,'Vic colour ref'!$D:$D,"")</f>
        <v>00</v>
      </c>
      <c r="R611" t="str">
        <f>_xlfn.XLOOKUP(I611,'Vic colour ref'!$A:$A,'Vic colour ref'!$D:$D,"")</f>
        <v>00</v>
      </c>
      <c r="T611" t="str">
        <f t="shared" si="179"/>
        <v>0000110000110000</v>
      </c>
      <c r="V611" s="9" t="str">
        <f t="shared" si="180"/>
        <v>00001100</v>
      </c>
      <c r="W611" s="9" t="str">
        <f t="shared" si="181"/>
        <v>00110000</v>
      </c>
      <c r="X611" s="9" t="str">
        <f t="shared" si="182"/>
        <v>0C</v>
      </c>
      <c r="Y611" s="9" t="str">
        <f t="shared" si="183"/>
        <v>30</v>
      </c>
    </row>
    <row r="612" spans="1:36" x14ac:dyDescent="0.3">
      <c r="B612">
        <v>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1</v>
      </c>
      <c r="I612">
        <v>0</v>
      </c>
      <c r="K612" t="str">
        <f>_xlfn.XLOOKUP(B612,'Vic colour ref'!$A:$A,'Vic colour ref'!$D:$D,"")</f>
        <v>00</v>
      </c>
      <c r="L612" t="str">
        <f>_xlfn.XLOOKUP(C612,'Vic colour ref'!$A:$A,'Vic colour ref'!$D:$D,"")</f>
        <v>01</v>
      </c>
      <c r="M612" t="str">
        <f>_xlfn.XLOOKUP(D612,'Vic colour ref'!$A:$A,'Vic colour ref'!$D:$D,"")</f>
        <v>01</v>
      </c>
      <c r="N612" t="str">
        <f>_xlfn.XLOOKUP(E612,'Vic colour ref'!$A:$A,'Vic colour ref'!$D:$D,"")</f>
        <v>00</v>
      </c>
      <c r="O612" t="str">
        <f>_xlfn.XLOOKUP(F612,'Vic colour ref'!$A:$A,'Vic colour ref'!$D:$D,"")</f>
        <v>00</v>
      </c>
      <c r="P612" t="str">
        <f>_xlfn.XLOOKUP(G612,'Vic colour ref'!$A:$A,'Vic colour ref'!$D:$D,"")</f>
        <v>01</v>
      </c>
      <c r="Q612" t="str">
        <f>_xlfn.XLOOKUP(H612,'Vic colour ref'!$A:$A,'Vic colour ref'!$D:$D,"")</f>
        <v>01</v>
      </c>
      <c r="R612" t="str">
        <f>_xlfn.XLOOKUP(I612,'Vic colour ref'!$A:$A,'Vic colour ref'!$D:$D,"")</f>
        <v>00</v>
      </c>
      <c r="T612" t="str">
        <f t="shared" si="179"/>
        <v>0001010000010100</v>
      </c>
      <c r="V612" s="10" t="str">
        <f t="shared" si="180"/>
        <v>00010100</v>
      </c>
      <c r="W612" s="10" t="str">
        <f t="shared" si="181"/>
        <v>00010100</v>
      </c>
      <c r="X612" s="10" t="str">
        <f t="shared" si="182"/>
        <v>14</v>
      </c>
      <c r="Y612" s="10" t="str">
        <f t="shared" si="183"/>
        <v>14</v>
      </c>
    </row>
    <row r="613" spans="1:36" x14ac:dyDescent="0.3">
      <c r="A613" t="s">
        <v>535</v>
      </c>
      <c r="AJ613" t="str">
        <f>";"&amp;PROPER(A613)</f>
        <v>;Rockford 5 (Wink 2)</v>
      </c>
    </row>
    <row r="614" spans="1:36" x14ac:dyDescent="0.3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K614" t="str">
        <f>_xlfn.XLOOKUP(B614,'Vic colour ref'!$A:$A,'Vic colour ref'!$D:$D,"")</f>
        <v>00</v>
      </c>
      <c r="L614" t="str">
        <f>_xlfn.XLOOKUP(C614,'Vic colour ref'!$A:$A,'Vic colour ref'!$D:$D,"")</f>
        <v>00</v>
      </c>
      <c r="M614" t="str">
        <f>_xlfn.XLOOKUP(D614,'Vic colour ref'!$A:$A,'Vic colour ref'!$D:$D,"")</f>
        <v>00</v>
      </c>
      <c r="N614" t="str">
        <f>_xlfn.XLOOKUP(E614,'Vic colour ref'!$A:$A,'Vic colour ref'!$D:$D,"")</f>
        <v>00</v>
      </c>
      <c r="O614" t="str">
        <f>_xlfn.XLOOKUP(F614,'Vic colour ref'!$A:$A,'Vic colour ref'!$D:$D,"")</f>
        <v>00</v>
      </c>
      <c r="P614" t="str">
        <f>_xlfn.XLOOKUP(G614,'Vic colour ref'!$A:$A,'Vic colour ref'!$D:$D,"")</f>
        <v>00</v>
      </c>
      <c r="Q614" t="str">
        <f>_xlfn.XLOOKUP(H614,'Vic colour ref'!$A:$A,'Vic colour ref'!$D:$D,"")</f>
        <v>00</v>
      </c>
      <c r="R614" t="str">
        <f>_xlfn.XLOOKUP(I614,'Vic colour ref'!$A:$A,'Vic colour ref'!$D:$D,"")</f>
        <v>00</v>
      </c>
      <c r="T614" t="str">
        <f t="shared" si="179"/>
        <v>0000000000000000</v>
      </c>
      <c r="V614" s="8" t="str">
        <f>LEFT(T614,8)</f>
        <v>00000000</v>
      </c>
      <c r="W614" s="8" t="str">
        <f>RIGHT(T614,8)</f>
        <v>00000000</v>
      </c>
      <c r="X614" s="8" t="str">
        <f>BIN2HEX(V614,2)</f>
        <v>00</v>
      </c>
      <c r="Y614" s="8" t="str">
        <f>BIN2HEX(W614,2)</f>
        <v>00</v>
      </c>
      <c r="AA614" t="str" cm="1">
        <f t="array" ref="AA614:AH614">TRANSPOSE(X614:X621)</f>
        <v>00</v>
      </c>
      <c r="AB614" t="str">
        <v>0C</v>
      </c>
      <c r="AC614" t="str">
        <v>0F</v>
      </c>
      <c r="AD614" t="str">
        <v>33</v>
      </c>
      <c r="AE614" t="str">
        <v>33</v>
      </c>
      <c r="AF614" t="str">
        <v>0F</v>
      </c>
      <c r="AG614" t="str">
        <v>03</v>
      </c>
      <c r="AH614" t="str">
        <v>07</v>
      </c>
      <c r="AJ614" t="str">
        <f>LOWER("!byte $"&amp;AA614&amp;", $"&amp;AB614&amp;", $"&amp;AC614&amp;", $"&amp;AD614&amp;", $"&amp;AE614&amp;", $"&amp;AF614&amp;", $"&amp;AG614&amp;", $"&amp;AH614)</f>
        <v>!byte $00, $0c, $0f, $33, $33, $0f, $03, $07</v>
      </c>
    </row>
    <row r="615" spans="1:36" x14ac:dyDescent="0.3">
      <c r="B615">
        <v>0</v>
      </c>
      <c r="C615">
        <v>0</v>
      </c>
      <c r="D615">
        <v>3</v>
      </c>
      <c r="E615">
        <v>0</v>
      </c>
      <c r="F615">
        <v>0</v>
      </c>
      <c r="G615">
        <v>3</v>
      </c>
      <c r="H615">
        <v>0</v>
      </c>
      <c r="I615">
        <v>0</v>
      </c>
      <c r="K615" t="str">
        <f>_xlfn.XLOOKUP(B615,'Vic colour ref'!$A:$A,'Vic colour ref'!$D:$D,"")</f>
        <v>00</v>
      </c>
      <c r="L615" t="str">
        <f>_xlfn.XLOOKUP(C615,'Vic colour ref'!$A:$A,'Vic colour ref'!$D:$D,"")</f>
        <v>00</v>
      </c>
      <c r="M615">
        <f>_xlfn.XLOOKUP(D615,'Vic colour ref'!$A:$A,'Vic colour ref'!$D:$D,"")</f>
        <v>11</v>
      </c>
      <c r="N615" t="str">
        <f>_xlfn.XLOOKUP(E615,'Vic colour ref'!$A:$A,'Vic colour ref'!$D:$D,"")</f>
        <v>00</v>
      </c>
      <c r="O615" t="str">
        <f>_xlfn.XLOOKUP(F615,'Vic colour ref'!$A:$A,'Vic colour ref'!$D:$D,"")</f>
        <v>00</v>
      </c>
      <c r="P615">
        <f>_xlfn.XLOOKUP(G615,'Vic colour ref'!$A:$A,'Vic colour ref'!$D:$D,"")</f>
        <v>11</v>
      </c>
      <c r="Q615" t="str">
        <f>_xlfn.XLOOKUP(H615,'Vic colour ref'!$A:$A,'Vic colour ref'!$D:$D,"")</f>
        <v>00</v>
      </c>
      <c r="R615" t="str">
        <f>_xlfn.XLOOKUP(I615,'Vic colour ref'!$A:$A,'Vic colour ref'!$D:$D,"")</f>
        <v>00</v>
      </c>
      <c r="T615" t="str">
        <f t="shared" si="179"/>
        <v>0000110000110000</v>
      </c>
      <c r="V615" s="9" t="str">
        <f t="shared" ref="V615:V629" si="185">LEFT(T615,8)</f>
        <v>00001100</v>
      </c>
      <c r="W615" s="9" t="str">
        <f t="shared" ref="W615:W629" si="186">RIGHT(T615,8)</f>
        <v>00110000</v>
      </c>
      <c r="X615" s="9" t="str">
        <f t="shared" ref="X615:X629" si="187">BIN2HEX(V615,2)</f>
        <v>0C</v>
      </c>
      <c r="Y615" s="9" t="str">
        <f t="shared" ref="Y615:Y629" si="188">BIN2HEX(W615,2)</f>
        <v>30</v>
      </c>
      <c r="AA615" t="str" cm="1">
        <f t="array" ref="AA615:AH615">TRANSPOSE(Y614:Y621)</f>
        <v>00</v>
      </c>
      <c r="AB615" t="str">
        <v>30</v>
      </c>
      <c r="AC615" t="str">
        <v>F0</v>
      </c>
      <c r="AD615" t="str">
        <v>FC</v>
      </c>
      <c r="AE615" t="str">
        <v>FC</v>
      </c>
      <c r="AF615" t="str">
        <v>F0</v>
      </c>
      <c r="AG615" t="str">
        <v>C0</v>
      </c>
      <c r="AH615" t="str">
        <v>D0</v>
      </c>
      <c r="AJ615" t="str">
        <f t="shared" ref="AJ615:AJ617" si="189">LOWER("!byte $"&amp;AA615&amp;", $"&amp;AB615&amp;", $"&amp;AC615&amp;", $"&amp;AD615&amp;", $"&amp;AE615&amp;", $"&amp;AF615&amp;", $"&amp;AG615&amp;", $"&amp;AH615)</f>
        <v>!byte $00, $30, $f0, $fc, $fc, $f0, $c0, $d0</v>
      </c>
    </row>
    <row r="616" spans="1:36" x14ac:dyDescent="0.3">
      <c r="B616">
        <v>0</v>
      </c>
      <c r="C616">
        <v>0</v>
      </c>
      <c r="D616">
        <v>3</v>
      </c>
      <c r="E616">
        <v>3</v>
      </c>
      <c r="F616">
        <v>3</v>
      </c>
      <c r="G616">
        <v>3</v>
      </c>
      <c r="H616">
        <v>0</v>
      </c>
      <c r="I616">
        <v>0</v>
      </c>
      <c r="K616" t="str">
        <f>_xlfn.XLOOKUP(B616,'Vic colour ref'!$A:$A,'Vic colour ref'!$D:$D,"")</f>
        <v>00</v>
      </c>
      <c r="L616" t="str">
        <f>_xlfn.XLOOKUP(C616,'Vic colour ref'!$A:$A,'Vic colour ref'!$D:$D,"")</f>
        <v>00</v>
      </c>
      <c r="M616">
        <f>_xlfn.XLOOKUP(D616,'Vic colour ref'!$A:$A,'Vic colour ref'!$D:$D,"")</f>
        <v>11</v>
      </c>
      <c r="N616">
        <f>_xlfn.XLOOKUP(E616,'Vic colour ref'!$A:$A,'Vic colour ref'!$D:$D,"")</f>
        <v>11</v>
      </c>
      <c r="O616">
        <f>_xlfn.XLOOKUP(F616,'Vic colour ref'!$A:$A,'Vic colour ref'!$D:$D,"")</f>
        <v>11</v>
      </c>
      <c r="P616">
        <f>_xlfn.XLOOKUP(G616,'Vic colour ref'!$A:$A,'Vic colour ref'!$D:$D,"")</f>
        <v>11</v>
      </c>
      <c r="Q616" t="str">
        <f>_xlfn.XLOOKUP(H616,'Vic colour ref'!$A:$A,'Vic colour ref'!$D:$D,"")</f>
        <v>00</v>
      </c>
      <c r="R616" t="str">
        <f>_xlfn.XLOOKUP(I616,'Vic colour ref'!$A:$A,'Vic colour ref'!$D:$D,"")</f>
        <v>00</v>
      </c>
      <c r="T616" t="str">
        <f t="shared" si="179"/>
        <v>0000111111110000</v>
      </c>
      <c r="V616" s="9" t="str">
        <f t="shared" si="185"/>
        <v>00001111</v>
      </c>
      <c r="W616" s="9" t="str">
        <f t="shared" si="186"/>
        <v>11110000</v>
      </c>
      <c r="X616" s="9" t="str">
        <f t="shared" si="187"/>
        <v>0F</v>
      </c>
      <c r="Y616" s="9" t="str">
        <f t="shared" si="188"/>
        <v>F0</v>
      </c>
      <c r="AA616" t="str" cm="1">
        <f t="array" ref="AA616:AH616">TRANSPOSE(X622:X629)</f>
        <v>11</v>
      </c>
      <c r="AB616" t="str">
        <v>13</v>
      </c>
      <c r="AC616" t="str">
        <v>01</v>
      </c>
      <c r="AD616" t="str">
        <v>03</v>
      </c>
      <c r="AE616" t="str">
        <v>0D</v>
      </c>
      <c r="AF616" t="str">
        <v>0C</v>
      </c>
      <c r="AG616" t="str">
        <v>0C</v>
      </c>
      <c r="AH616" t="str">
        <v>14</v>
      </c>
      <c r="AJ616" t="str">
        <f t="shared" si="189"/>
        <v>!byte $11, $13, $01, $03, $0d, $0c, $0c, $14</v>
      </c>
    </row>
    <row r="617" spans="1:36" x14ac:dyDescent="0.3">
      <c r="B617">
        <v>0</v>
      </c>
      <c r="C617">
        <v>3</v>
      </c>
      <c r="D617">
        <v>0</v>
      </c>
      <c r="E617">
        <v>3</v>
      </c>
      <c r="F617">
        <v>3</v>
      </c>
      <c r="G617">
        <v>3</v>
      </c>
      <c r="H617">
        <v>3</v>
      </c>
      <c r="I617">
        <v>0</v>
      </c>
      <c r="K617" t="str">
        <f>_xlfn.XLOOKUP(B617,'Vic colour ref'!$A:$A,'Vic colour ref'!$D:$D,"")</f>
        <v>00</v>
      </c>
      <c r="L617">
        <f>_xlfn.XLOOKUP(C617,'Vic colour ref'!$A:$A,'Vic colour ref'!$D:$D,"")</f>
        <v>11</v>
      </c>
      <c r="M617" t="str">
        <f>_xlfn.XLOOKUP(D617,'Vic colour ref'!$A:$A,'Vic colour ref'!$D:$D,"")</f>
        <v>00</v>
      </c>
      <c r="N617">
        <f>_xlfn.XLOOKUP(E617,'Vic colour ref'!$A:$A,'Vic colour ref'!$D:$D,"")</f>
        <v>11</v>
      </c>
      <c r="O617">
        <f>_xlfn.XLOOKUP(F617,'Vic colour ref'!$A:$A,'Vic colour ref'!$D:$D,"")</f>
        <v>11</v>
      </c>
      <c r="P617">
        <f>_xlfn.XLOOKUP(G617,'Vic colour ref'!$A:$A,'Vic colour ref'!$D:$D,"")</f>
        <v>11</v>
      </c>
      <c r="Q617">
        <f>_xlfn.XLOOKUP(H617,'Vic colour ref'!$A:$A,'Vic colour ref'!$D:$D,"")</f>
        <v>11</v>
      </c>
      <c r="R617" t="str">
        <f>_xlfn.XLOOKUP(I617,'Vic colour ref'!$A:$A,'Vic colour ref'!$D:$D,"")</f>
        <v>00</v>
      </c>
      <c r="T617" t="str">
        <f t="shared" si="179"/>
        <v>0011001111111100</v>
      </c>
      <c r="V617" s="9" t="str">
        <f t="shared" si="185"/>
        <v>00110011</v>
      </c>
      <c r="W617" s="9" t="str">
        <f t="shared" si="186"/>
        <v>11111100</v>
      </c>
      <c r="X617" s="9" t="str">
        <f t="shared" si="187"/>
        <v>33</v>
      </c>
      <c r="Y617" s="9" t="str">
        <f t="shared" si="188"/>
        <v>FC</v>
      </c>
      <c r="AA617" t="str" cm="1">
        <f t="array" ref="AA617:AH617">TRANSPOSE(Y622:Y629)</f>
        <v>44</v>
      </c>
      <c r="AB617" t="str">
        <v>C4</v>
      </c>
      <c r="AC617" t="str">
        <v>40</v>
      </c>
      <c r="AD617" t="str">
        <v>C0</v>
      </c>
      <c r="AE617" t="str">
        <v>70</v>
      </c>
      <c r="AF617" t="str">
        <v>30</v>
      </c>
      <c r="AG617" t="str">
        <v>30</v>
      </c>
      <c r="AH617" t="str">
        <v>14</v>
      </c>
      <c r="AJ617" t="str">
        <f t="shared" si="189"/>
        <v>!byte $44, $c4, $40, $c0, $70, $30, $30, $14</v>
      </c>
    </row>
    <row r="618" spans="1:36" x14ac:dyDescent="0.3">
      <c r="B618">
        <v>0</v>
      </c>
      <c r="C618">
        <v>3</v>
      </c>
      <c r="D618">
        <v>0</v>
      </c>
      <c r="E618">
        <v>3</v>
      </c>
      <c r="F618">
        <v>3</v>
      </c>
      <c r="G618">
        <v>3</v>
      </c>
      <c r="H618">
        <v>3</v>
      </c>
      <c r="I618">
        <v>0</v>
      </c>
      <c r="K618" t="str">
        <f>_xlfn.XLOOKUP(B618,'Vic colour ref'!$A:$A,'Vic colour ref'!$D:$D,"")</f>
        <v>00</v>
      </c>
      <c r="L618">
        <f>_xlfn.XLOOKUP(C618,'Vic colour ref'!$A:$A,'Vic colour ref'!$D:$D,"")</f>
        <v>11</v>
      </c>
      <c r="M618" t="str">
        <f>_xlfn.XLOOKUP(D618,'Vic colour ref'!$A:$A,'Vic colour ref'!$D:$D,"")</f>
        <v>00</v>
      </c>
      <c r="N618">
        <f>_xlfn.XLOOKUP(E618,'Vic colour ref'!$A:$A,'Vic colour ref'!$D:$D,"")</f>
        <v>11</v>
      </c>
      <c r="O618">
        <f>_xlfn.XLOOKUP(F618,'Vic colour ref'!$A:$A,'Vic colour ref'!$D:$D,"")</f>
        <v>11</v>
      </c>
      <c r="P618">
        <f>_xlfn.XLOOKUP(G618,'Vic colour ref'!$A:$A,'Vic colour ref'!$D:$D,"")</f>
        <v>11</v>
      </c>
      <c r="Q618">
        <f>_xlfn.XLOOKUP(H618,'Vic colour ref'!$A:$A,'Vic colour ref'!$D:$D,"")</f>
        <v>11</v>
      </c>
      <c r="R618" t="str">
        <f>_xlfn.XLOOKUP(I618,'Vic colour ref'!$A:$A,'Vic colour ref'!$D:$D,"")</f>
        <v>00</v>
      </c>
      <c r="T618" t="str">
        <f t="shared" si="179"/>
        <v>0011001111111100</v>
      </c>
      <c r="V618" s="9" t="str">
        <f t="shared" si="185"/>
        <v>00110011</v>
      </c>
      <c r="W618" s="9" t="str">
        <f t="shared" si="186"/>
        <v>11111100</v>
      </c>
      <c r="X618" s="9" t="str">
        <f t="shared" si="187"/>
        <v>33</v>
      </c>
      <c r="Y618" s="9" t="str">
        <f t="shared" si="188"/>
        <v>FC</v>
      </c>
    </row>
    <row r="619" spans="1:36" x14ac:dyDescent="0.3">
      <c r="B619">
        <v>0</v>
      </c>
      <c r="C619">
        <v>0</v>
      </c>
      <c r="D619">
        <v>3</v>
      </c>
      <c r="E619">
        <v>3</v>
      </c>
      <c r="F619">
        <v>3</v>
      </c>
      <c r="G619">
        <v>3</v>
      </c>
      <c r="H619">
        <v>0</v>
      </c>
      <c r="I619">
        <v>0</v>
      </c>
      <c r="K619" t="str">
        <f>_xlfn.XLOOKUP(B619,'Vic colour ref'!$A:$A,'Vic colour ref'!$D:$D,"")</f>
        <v>00</v>
      </c>
      <c r="L619" t="str">
        <f>_xlfn.XLOOKUP(C619,'Vic colour ref'!$A:$A,'Vic colour ref'!$D:$D,"")</f>
        <v>00</v>
      </c>
      <c r="M619">
        <f>_xlfn.XLOOKUP(D619,'Vic colour ref'!$A:$A,'Vic colour ref'!$D:$D,"")</f>
        <v>11</v>
      </c>
      <c r="N619">
        <f>_xlfn.XLOOKUP(E619,'Vic colour ref'!$A:$A,'Vic colour ref'!$D:$D,"")</f>
        <v>11</v>
      </c>
      <c r="O619">
        <f>_xlfn.XLOOKUP(F619,'Vic colour ref'!$A:$A,'Vic colour ref'!$D:$D,"")</f>
        <v>11</v>
      </c>
      <c r="P619">
        <f>_xlfn.XLOOKUP(G619,'Vic colour ref'!$A:$A,'Vic colour ref'!$D:$D,"")</f>
        <v>11</v>
      </c>
      <c r="Q619" t="str">
        <f>_xlfn.XLOOKUP(H619,'Vic colour ref'!$A:$A,'Vic colour ref'!$D:$D,"")</f>
        <v>00</v>
      </c>
      <c r="R619" t="str">
        <f>_xlfn.XLOOKUP(I619,'Vic colour ref'!$A:$A,'Vic colour ref'!$D:$D,"")</f>
        <v>00</v>
      </c>
      <c r="T619" t="str">
        <f t="shared" si="179"/>
        <v>0000111111110000</v>
      </c>
      <c r="V619" s="9" t="str">
        <f t="shared" si="185"/>
        <v>00001111</v>
      </c>
      <c r="W619" s="9" t="str">
        <f t="shared" si="186"/>
        <v>11110000</v>
      </c>
      <c r="X619" s="9" t="str">
        <f t="shared" si="187"/>
        <v>0F</v>
      </c>
      <c r="Y619" s="9" t="str">
        <f t="shared" si="188"/>
        <v>F0</v>
      </c>
    </row>
    <row r="620" spans="1:36" x14ac:dyDescent="0.3">
      <c r="B620">
        <v>0</v>
      </c>
      <c r="C620">
        <v>0</v>
      </c>
      <c r="D620">
        <v>0</v>
      </c>
      <c r="E620">
        <v>3</v>
      </c>
      <c r="F620">
        <v>3</v>
      </c>
      <c r="G620">
        <v>0</v>
      </c>
      <c r="H620">
        <v>0</v>
      </c>
      <c r="I620">
        <v>0</v>
      </c>
      <c r="K620" t="str">
        <f>_xlfn.XLOOKUP(B620,'Vic colour ref'!$A:$A,'Vic colour ref'!$D:$D,"")</f>
        <v>00</v>
      </c>
      <c r="L620" t="str">
        <f>_xlfn.XLOOKUP(C620,'Vic colour ref'!$A:$A,'Vic colour ref'!$D:$D,"")</f>
        <v>00</v>
      </c>
      <c r="M620" t="str">
        <f>_xlfn.XLOOKUP(D620,'Vic colour ref'!$A:$A,'Vic colour ref'!$D:$D,"")</f>
        <v>00</v>
      </c>
      <c r="N620">
        <f>_xlfn.XLOOKUP(E620,'Vic colour ref'!$A:$A,'Vic colour ref'!$D:$D,"")</f>
        <v>11</v>
      </c>
      <c r="O620">
        <f>_xlfn.XLOOKUP(F620,'Vic colour ref'!$A:$A,'Vic colour ref'!$D:$D,"")</f>
        <v>11</v>
      </c>
      <c r="P620" t="str">
        <f>_xlfn.XLOOKUP(G620,'Vic colour ref'!$A:$A,'Vic colour ref'!$D:$D,"")</f>
        <v>00</v>
      </c>
      <c r="Q620" t="str">
        <f>_xlfn.XLOOKUP(H620,'Vic colour ref'!$A:$A,'Vic colour ref'!$D:$D,"")</f>
        <v>00</v>
      </c>
      <c r="R620" t="str">
        <f>_xlfn.XLOOKUP(I620,'Vic colour ref'!$A:$A,'Vic colour ref'!$D:$D,"")</f>
        <v>00</v>
      </c>
      <c r="T620" t="str">
        <f t="shared" si="179"/>
        <v>0000001111000000</v>
      </c>
      <c r="V620" s="9" t="str">
        <f t="shared" si="185"/>
        <v>00000011</v>
      </c>
      <c r="W620" s="9" t="str">
        <f t="shared" si="186"/>
        <v>11000000</v>
      </c>
      <c r="X620" s="9" t="str">
        <f t="shared" si="187"/>
        <v>03</v>
      </c>
      <c r="Y620" s="9" t="str">
        <f t="shared" si="188"/>
        <v>C0</v>
      </c>
    </row>
    <row r="621" spans="1:36" x14ac:dyDescent="0.3">
      <c r="B621">
        <v>0</v>
      </c>
      <c r="C621">
        <v>0</v>
      </c>
      <c r="D621">
        <v>1</v>
      </c>
      <c r="E621">
        <v>3</v>
      </c>
      <c r="F621">
        <v>3</v>
      </c>
      <c r="G621">
        <v>1</v>
      </c>
      <c r="H621">
        <v>0</v>
      </c>
      <c r="I621">
        <v>0</v>
      </c>
      <c r="K621" t="str">
        <f>_xlfn.XLOOKUP(B621,'Vic colour ref'!$A:$A,'Vic colour ref'!$D:$D,"")</f>
        <v>00</v>
      </c>
      <c r="L621" t="str">
        <f>_xlfn.XLOOKUP(C621,'Vic colour ref'!$A:$A,'Vic colour ref'!$D:$D,"")</f>
        <v>00</v>
      </c>
      <c r="M621" t="str">
        <f>_xlfn.XLOOKUP(D621,'Vic colour ref'!$A:$A,'Vic colour ref'!$D:$D,"")</f>
        <v>01</v>
      </c>
      <c r="N621">
        <f>_xlfn.XLOOKUP(E621,'Vic colour ref'!$A:$A,'Vic colour ref'!$D:$D,"")</f>
        <v>11</v>
      </c>
      <c r="O621">
        <f>_xlfn.XLOOKUP(F621,'Vic colour ref'!$A:$A,'Vic colour ref'!$D:$D,"")</f>
        <v>11</v>
      </c>
      <c r="P621" t="str">
        <f>_xlfn.XLOOKUP(G621,'Vic colour ref'!$A:$A,'Vic colour ref'!$D:$D,"")</f>
        <v>01</v>
      </c>
      <c r="Q621" t="str">
        <f>_xlfn.XLOOKUP(H621,'Vic colour ref'!$A:$A,'Vic colour ref'!$D:$D,"")</f>
        <v>00</v>
      </c>
      <c r="R621" t="str">
        <f>_xlfn.XLOOKUP(I621,'Vic colour ref'!$A:$A,'Vic colour ref'!$D:$D,"")</f>
        <v>00</v>
      </c>
      <c r="T621" t="str">
        <f t="shared" si="179"/>
        <v>0000011111010000</v>
      </c>
      <c r="V621" s="10" t="str">
        <f t="shared" si="185"/>
        <v>00000111</v>
      </c>
      <c r="W621" s="10" t="str">
        <f t="shared" si="186"/>
        <v>11010000</v>
      </c>
      <c r="X621" s="10" t="str">
        <f t="shared" si="187"/>
        <v>07</v>
      </c>
      <c r="Y621" s="10" t="str">
        <f t="shared" si="188"/>
        <v>D0</v>
      </c>
    </row>
    <row r="622" spans="1:36" x14ac:dyDescent="0.3">
      <c r="B622">
        <v>0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0</v>
      </c>
      <c r="K622" t="str">
        <f>_xlfn.XLOOKUP(B622,'Vic colour ref'!$A:$A,'Vic colour ref'!$D:$D,"")</f>
        <v>00</v>
      </c>
      <c r="L622" t="str">
        <f>_xlfn.XLOOKUP(C622,'Vic colour ref'!$A:$A,'Vic colour ref'!$D:$D,"")</f>
        <v>01</v>
      </c>
      <c r="M622" t="str">
        <f>_xlfn.XLOOKUP(D622,'Vic colour ref'!$A:$A,'Vic colour ref'!$D:$D,"")</f>
        <v>00</v>
      </c>
      <c r="N622" t="str">
        <f>_xlfn.XLOOKUP(E622,'Vic colour ref'!$A:$A,'Vic colour ref'!$D:$D,"")</f>
        <v>01</v>
      </c>
      <c r="O622" t="str">
        <f>_xlfn.XLOOKUP(F622,'Vic colour ref'!$A:$A,'Vic colour ref'!$D:$D,"")</f>
        <v>01</v>
      </c>
      <c r="P622" t="str">
        <f>_xlfn.XLOOKUP(G622,'Vic colour ref'!$A:$A,'Vic colour ref'!$D:$D,"")</f>
        <v>00</v>
      </c>
      <c r="Q622" t="str">
        <f>_xlfn.XLOOKUP(H622,'Vic colour ref'!$A:$A,'Vic colour ref'!$D:$D,"")</f>
        <v>01</v>
      </c>
      <c r="R622" t="str">
        <f>_xlfn.XLOOKUP(I622,'Vic colour ref'!$A:$A,'Vic colour ref'!$D:$D,"")</f>
        <v>00</v>
      </c>
      <c r="T622" t="str">
        <f t="shared" si="179"/>
        <v>0001000101000100</v>
      </c>
      <c r="V622" s="8" t="str">
        <f t="shared" si="185"/>
        <v>00010001</v>
      </c>
      <c r="W622" s="8" t="str">
        <f t="shared" si="186"/>
        <v>01000100</v>
      </c>
      <c r="X622" s="8" t="str">
        <f t="shared" si="187"/>
        <v>11</v>
      </c>
      <c r="Y622" s="8" t="str">
        <f t="shared" si="188"/>
        <v>44</v>
      </c>
    </row>
    <row r="623" spans="1:36" x14ac:dyDescent="0.3">
      <c r="B623">
        <v>0</v>
      </c>
      <c r="C623">
        <v>1</v>
      </c>
      <c r="D623">
        <v>0</v>
      </c>
      <c r="E623">
        <v>3</v>
      </c>
      <c r="F623">
        <v>3</v>
      </c>
      <c r="G623">
        <v>0</v>
      </c>
      <c r="H623">
        <v>1</v>
      </c>
      <c r="I623">
        <v>0</v>
      </c>
      <c r="K623" t="str">
        <f>_xlfn.XLOOKUP(B623,'Vic colour ref'!$A:$A,'Vic colour ref'!$D:$D,"")</f>
        <v>00</v>
      </c>
      <c r="L623" t="str">
        <f>_xlfn.XLOOKUP(C623,'Vic colour ref'!$A:$A,'Vic colour ref'!$D:$D,"")</f>
        <v>01</v>
      </c>
      <c r="M623" t="str">
        <f>_xlfn.XLOOKUP(D623,'Vic colour ref'!$A:$A,'Vic colour ref'!$D:$D,"")</f>
        <v>00</v>
      </c>
      <c r="N623">
        <f>_xlfn.XLOOKUP(E623,'Vic colour ref'!$A:$A,'Vic colour ref'!$D:$D,"")</f>
        <v>11</v>
      </c>
      <c r="O623">
        <f>_xlfn.XLOOKUP(F623,'Vic colour ref'!$A:$A,'Vic colour ref'!$D:$D,"")</f>
        <v>11</v>
      </c>
      <c r="P623" t="str">
        <f>_xlfn.XLOOKUP(G623,'Vic colour ref'!$A:$A,'Vic colour ref'!$D:$D,"")</f>
        <v>00</v>
      </c>
      <c r="Q623" t="str">
        <f>_xlfn.XLOOKUP(H623,'Vic colour ref'!$A:$A,'Vic colour ref'!$D:$D,"")</f>
        <v>01</v>
      </c>
      <c r="R623" t="str">
        <f>_xlfn.XLOOKUP(I623,'Vic colour ref'!$A:$A,'Vic colour ref'!$D:$D,"")</f>
        <v>00</v>
      </c>
      <c r="T623" t="str">
        <f t="shared" si="179"/>
        <v>0001001111000100</v>
      </c>
      <c r="V623" s="9" t="str">
        <f t="shared" si="185"/>
        <v>00010011</v>
      </c>
      <c r="W623" s="9" t="str">
        <f t="shared" si="186"/>
        <v>11000100</v>
      </c>
      <c r="X623" s="9" t="str">
        <f t="shared" si="187"/>
        <v>13</v>
      </c>
      <c r="Y623" s="9" t="str">
        <f t="shared" si="188"/>
        <v>C4</v>
      </c>
    </row>
    <row r="624" spans="1:36" x14ac:dyDescent="0.3"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K624" t="str">
        <f>_xlfn.XLOOKUP(B624,'Vic colour ref'!$A:$A,'Vic colour ref'!$D:$D,"")</f>
        <v>00</v>
      </c>
      <c r="L624" t="str">
        <f>_xlfn.XLOOKUP(C624,'Vic colour ref'!$A:$A,'Vic colour ref'!$D:$D,"")</f>
        <v>00</v>
      </c>
      <c r="M624" t="str">
        <f>_xlfn.XLOOKUP(D624,'Vic colour ref'!$A:$A,'Vic colour ref'!$D:$D,"")</f>
        <v>00</v>
      </c>
      <c r="N624" t="str">
        <f>_xlfn.XLOOKUP(E624,'Vic colour ref'!$A:$A,'Vic colour ref'!$D:$D,"")</f>
        <v>01</v>
      </c>
      <c r="O624" t="str">
        <f>_xlfn.XLOOKUP(F624,'Vic colour ref'!$A:$A,'Vic colour ref'!$D:$D,"")</f>
        <v>01</v>
      </c>
      <c r="P624" t="str">
        <f>_xlfn.XLOOKUP(G624,'Vic colour ref'!$A:$A,'Vic colour ref'!$D:$D,"")</f>
        <v>00</v>
      </c>
      <c r="Q624" t="str">
        <f>_xlfn.XLOOKUP(H624,'Vic colour ref'!$A:$A,'Vic colour ref'!$D:$D,"")</f>
        <v>00</v>
      </c>
      <c r="R624" t="str">
        <f>_xlfn.XLOOKUP(I624,'Vic colour ref'!$A:$A,'Vic colour ref'!$D:$D,"")</f>
        <v>00</v>
      </c>
      <c r="T624" t="str">
        <f t="shared" si="179"/>
        <v>0000000101000000</v>
      </c>
      <c r="V624" s="9" t="str">
        <f t="shared" si="185"/>
        <v>00000001</v>
      </c>
      <c r="W624" s="9" t="str">
        <f t="shared" si="186"/>
        <v>01000000</v>
      </c>
      <c r="X624" s="9" t="str">
        <f t="shared" si="187"/>
        <v>01</v>
      </c>
      <c r="Y624" s="9" t="str">
        <f t="shared" si="188"/>
        <v>40</v>
      </c>
    </row>
    <row r="625" spans="1:36" x14ac:dyDescent="0.3">
      <c r="B625">
        <v>0</v>
      </c>
      <c r="C625">
        <v>0</v>
      </c>
      <c r="D625">
        <v>0</v>
      </c>
      <c r="E625">
        <v>3</v>
      </c>
      <c r="F625">
        <v>3</v>
      </c>
      <c r="G625">
        <v>0</v>
      </c>
      <c r="H625">
        <v>0</v>
      </c>
      <c r="I625">
        <v>0</v>
      </c>
      <c r="K625" t="str">
        <f>_xlfn.XLOOKUP(B625,'Vic colour ref'!$A:$A,'Vic colour ref'!$D:$D,"")</f>
        <v>00</v>
      </c>
      <c r="L625" t="str">
        <f>_xlfn.XLOOKUP(C625,'Vic colour ref'!$A:$A,'Vic colour ref'!$D:$D,"")</f>
        <v>00</v>
      </c>
      <c r="M625" t="str">
        <f>_xlfn.XLOOKUP(D625,'Vic colour ref'!$A:$A,'Vic colour ref'!$D:$D,"")</f>
        <v>00</v>
      </c>
      <c r="N625">
        <f>_xlfn.XLOOKUP(E625,'Vic colour ref'!$A:$A,'Vic colour ref'!$D:$D,"")</f>
        <v>11</v>
      </c>
      <c r="O625">
        <f>_xlfn.XLOOKUP(F625,'Vic colour ref'!$A:$A,'Vic colour ref'!$D:$D,"")</f>
        <v>11</v>
      </c>
      <c r="P625" t="str">
        <f>_xlfn.XLOOKUP(G625,'Vic colour ref'!$A:$A,'Vic colour ref'!$D:$D,"")</f>
        <v>00</v>
      </c>
      <c r="Q625" t="str">
        <f>_xlfn.XLOOKUP(H625,'Vic colour ref'!$A:$A,'Vic colour ref'!$D:$D,"")</f>
        <v>00</v>
      </c>
      <c r="R625" t="str">
        <f>_xlfn.XLOOKUP(I625,'Vic colour ref'!$A:$A,'Vic colour ref'!$D:$D,"")</f>
        <v>00</v>
      </c>
      <c r="T625" t="str">
        <f t="shared" si="179"/>
        <v>0000001111000000</v>
      </c>
      <c r="V625" s="9" t="str">
        <f t="shared" si="185"/>
        <v>00000011</v>
      </c>
      <c r="W625" s="9" t="str">
        <f t="shared" si="186"/>
        <v>11000000</v>
      </c>
      <c r="X625" s="9" t="str">
        <f t="shared" si="187"/>
        <v>03</v>
      </c>
      <c r="Y625" s="9" t="str">
        <f t="shared" si="188"/>
        <v>C0</v>
      </c>
    </row>
    <row r="626" spans="1:36" x14ac:dyDescent="0.3">
      <c r="B626">
        <v>0</v>
      </c>
      <c r="C626">
        <v>0</v>
      </c>
      <c r="D626">
        <v>3</v>
      </c>
      <c r="E626">
        <v>1</v>
      </c>
      <c r="F626">
        <v>1</v>
      </c>
      <c r="G626">
        <v>3</v>
      </c>
      <c r="H626">
        <v>0</v>
      </c>
      <c r="I626">
        <v>0</v>
      </c>
      <c r="K626" t="str">
        <f>_xlfn.XLOOKUP(B626,'Vic colour ref'!$A:$A,'Vic colour ref'!$D:$D,"")</f>
        <v>00</v>
      </c>
      <c r="L626" t="str">
        <f>_xlfn.XLOOKUP(C626,'Vic colour ref'!$A:$A,'Vic colour ref'!$D:$D,"")</f>
        <v>00</v>
      </c>
      <c r="M626">
        <f>_xlfn.XLOOKUP(D626,'Vic colour ref'!$A:$A,'Vic colour ref'!$D:$D,"")</f>
        <v>11</v>
      </c>
      <c r="N626" t="str">
        <f>_xlfn.XLOOKUP(E626,'Vic colour ref'!$A:$A,'Vic colour ref'!$D:$D,"")</f>
        <v>01</v>
      </c>
      <c r="O626" t="str">
        <f>_xlfn.XLOOKUP(F626,'Vic colour ref'!$A:$A,'Vic colour ref'!$D:$D,"")</f>
        <v>01</v>
      </c>
      <c r="P626">
        <f>_xlfn.XLOOKUP(G626,'Vic colour ref'!$A:$A,'Vic colour ref'!$D:$D,"")</f>
        <v>11</v>
      </c>
      <c r="Q626" t="str">
        <f>_xlfn.XLOOKUP(H626,'Vic colour ref'!$A:$A,'Vic colour ref'!$D:$D,"")</f>
        <v>00</v>
      </c>
      <c r="R626" t="str">
        <f>_xlfn.XLOOKUP(I626,'Vic colour ref'!$A:$A,'Vic colour ref'!$D:$D,"")</f>
        <v>00</v>
      </c>
      <c r="T626" t="str">
        <f t="shared" si="179"/>
        <v>0000110101110000</v>
      </c>
      <c r="V626" s="9" t="str">
        <f t="shared" si="185"/>
        <v>00001101</v>
      </c>
      <c r="W626" s="9" t="str">
        <f t="shared" si="186"/>
        <v>01110000</v>
      </c>
      <c r="X626" s="9" t="str">
        <f t="shared" si="187"/>
        <v>0D</v>
      </c>
      <c r="Y626" s="9" t="str">
        <f t="shared" si="188"/>
        <v>70</v>
      </c>
    </row>
    <row r="627" spans="1:36" x14ac:dyDescent="0.3">
      <c r="B627">
        <v>0</v>
      </c>
      <c r="C627">
        <v>0</v>
      </c>
      <c r="D627">
        <v>3</v>
      </c>
      <c r="E627">
        <v>0</v>
      </c>
      <c r="F627">
        <v>0</v>
      </c>
      <c r="G627">
        <v>3</v>
      </c>
      <c r="H627">
        <v>0</v>
      </c>
      <c r="I627">
        <v>0</v>
      </c>
      <c r="K627" t="str">
        <f>_xlfn.XLOOKUP(B627,'Vic colour ref'!$A:$A,'Vic colour ref'!$D:$D,"")</f>
        <v>00</v>
      </c>
      <c r="L627" t="str">
        <f>_xlfn.XLOOKUP(C627,'Vic colour ref'!$A:$A,'Vic colour ref'!$D:$D,"")</f>
        <v>00</v>
      </c>
      <c r="M627">
        <f>_xlfn.XLOOKUP(D627,'Vic colour ref'!$A:$A,'Vic colour ref'!$D:$D,"")</f>
        <v>11</v>
      </c>
      <c r="N627" t="str">
        <f>_xlfn.XLOOKUP(E627,'Vic colour ref'!$A:$A,'Vic colour ref'!$D:$D,"")</f>
        <v>00</v>
      </c>
      <c r="O627" t="str">
        <f>_xlfn.XLOOKUP(F627,'Vic colour ref'!$A:$A,'Vic colour ref'!$D:$D,"")</f>
        <v>00</v>
      </c>
      <c r="P627">
        <f>_xlfn.XLOOKUP(G627,'Vic colour ref'!$A:$A,'Vic colour ref'!$D:$D,"")</f>
        <v>11</v>
      </c>
      <c r="Q627" t="str">
        <f>_xlfn.XLOOKUP(H627,'Vic colour ref'!$A:$A,'Vic colour ref'!$D:$D,"")</f>
        <v>00</v>
      </c>
      <c r="R627" t="str">
        <f>_xlfn.XLOOKUP(I627,'Vic colour ref'!$A:$A,'Vic colour ref'!$D:$D,"")</f>
        <v>00</v>
      </c>
      <c r="T627" t="str">
        <f t="shared" si="179"/>
        <v>0000110000110000</v>
      </c>
      <c r="V627" s="9" t="str">
        <f t="shared" si="185"/>
        <v>00001100</v>
      </c>
      <c r="W627" s="9" t="str">
        <f t="shared" si="186"/>
        <v>00110000</v>
      </c>
      <c r="X627" s="9" t="str">
        <f t="shared" si="187"/>
        <v>0C</v>
      </c>
      <c r="Y627" s="9" t="str">
        <f t="shared" si="188"/>
        <v>30</v>
      </c>
    </row>
    <row r="628" spans="1:36" x14ac:dyDescent="0.3">
      <c r="B628">
        <v>0</v>
      </c>
      <c r="C628">
        <v>0</v>
      </c>
      <c r="D628">
        <v>3</v>
      </c>
      <c r="E628">
        <v>0</v>
      </c>
      <c r="F628">
        <v>0</v>
      </c>
      <c r="G628">
        <v>3</v>
      </c>
      <c r="H628">
        <v>0</v>
      </c>
      <c r="I628">
        <v>0</v>
      </c>
      <c r="K628" t="str">
        <f>_xlfn.XLOOKUP(B628,'Vic colour ref'!$A:$A,'Vic colour ref'!$D:$D,"")</f>
        <v>00</v>
      </c>
      <c r="L628" t="str">
        <f>_xlfn.XLOOKUP(C628,'Vic colour ref'!$A:$A,'Vic colour ref'!$D:$D,"")</f>
        <v>00</v>
      </c>
      <c r="M628">
        <f>_xlfn.XLOOKUP(D628,'Vic colour ref'!$A:$A,'Vic colour ref'!$D:$D,"")</f>
        <v>11</v>
      </c>
      <c r="N628" t="str">
        <f>_xlfn.XLOOKUP(E628,'Vic colour ref'!$A:$A,'Vic colour ref'!$D:$D,"")</f>
        <v>00</v>
      </c>
      <c r="O628" t="str">
        <f>_xlfn.XLOOKUP(F628,'Vic colour ref'!$A:$A,'Vic colour ref'!$D:$D,"")</f>
        <v>00</v>
      </c>
      <c r="P628">
        <f>_xlfn.XLOOKUP(G628,'Vic colour ref'!$A:$A,'Vic colour ref'!$D:$D,"")</f>
        <v>11</v>
      </c>
      <c r="Q628" t="str">
        <f>_xlfn.XLOOKUP(H628,'Vic colour ref'!$A:$A,'Vic colour ref'!$D:$D,"")</f>
        <v>00</v>
      </c>
      <c r="R628" t="str">
        <f>_xlfn.XLOOKUP(I628,'Vic colour ref'!$A:$A,'Vic colour ref'!$D:$D,"")</f>
        <v>00</v>
      </c>
      <c r="T628" t="str">
        <f t="shared" si="179"/>
        <v>0000110000110000</v>
      </c>
      <c r="V628" s="9" t="str">
        <f t="shared" si="185"/>
        <v>00001100</v>
      </c>
      <c r="W628" s="9" t="str">
        <f t="shared" si="186"/>
        <v>00110000</v>
      </c>
      <c r="X628" s="9" t="str">
        <f t="shared" si="187"/>
        <v>0C</v>
      </c>
      <c r="Y628" s="9" t="str">
        <f t="shared" si="188"/>
        <v>30</v>
      </c>
    </row>
    <row r="629" spans="1:36" x14ac:dyDescent="0.3">
      <c r="B629">
        <v>0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0</v>
      </c>
      <c r="K629" t="str">
        <f>_xlfn.XLOOKUP(B629,'Vic colour ref'!$A:$A,'Vic colour ref'!$D:$D,"")</f>
        <v>00</v>
      </c>
      <c r="L629" t="str">
        <f>_xlfn.XLOOKUP(C629,'Vic colour ref'!$A:$A,'Vic colour ref'!$D:$D,"")</f>
        <v>01</v>
      </c>
      <c r="M629" t="str">
        <f>_xlfn.XLOOKUP(D629,'Vic colour ref'!$A:$A,'Vic colour ref'!$D:$D,"")</f>
        <v>01</v>
      </c>
      <c r="N629" t="str">
        <f>_xlfn.XLOOKUP(E629,'Vic colour ref'!$A:$A,'Vic colour ref'!$D:$D,"")</f>
        <v>00</v>
      </c>
      <c r="O629" t="str">
        <f>_xlfn.XLOOKUP(F629,'Vic colour ref'!$A:$A,'Vic colour ref'!$D:$D,"")</f>
        <v>00</v>
      </c>
      <c r="P629" t="str">
        <f>_xlfn.XLOOKUP(G629,'Vic colour ref'!$A:$A,'Vic colour ref'!$D:$D,"")</f>
        <v>01</v>
      </c>
      <c r="Q629" t="str">
        <f>_xlfn.XLOOKUP(H629,'Vic colour ref'!$A:$A,'Vic colour ref'!$D:$D,"")</f>
        <v>01</v>
      </c>
      <c r="R629" t="str">
        <f>_xlfn.XLOOKUP(I629,'Vic colour ref'!$A:$A,'Vic colour ref'!$D:$D,"")</f>
        <v>00</v>
      </c>
      <c r="T629" t="str">
        <f t="shared" si="179"/>
        <v>0001010000010100</v>
      </c>
      <c r="V629" s="10" t="str">
        <f t="shared" si="185"/>
        <v>00010100</v>
      </c>
      <c r="W629" s="10" t="str">
        <f t="shared" si="186"/>
        <v>00010100</v>
      </c>
      <c r="X629" s="10" t="str">
        <f t="shared" si="187"/>
        <v>14</v>
      </c>
      <c r="Y629" s="10" t="str">
        <f t="shared" si="188"/>
        <v>14</v>
      </c>
    </row>
    <row r="630" spans="1:36" x14ac:dyDescent="0.3">
      <c r="A630" t="s">
        <v>536</v>
      </c>
      <c r="AJ630" t="str">
        <f>";"&amp;PROPER(A630)</f>
        <v>;Rockford 6 (Wait 1)</v>
      </c>
    </row>
    <row r="631" spans="1:36" x14ac:dyDescent="0.3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K631" t="str">
        <f>_xlfn.XLOOKUP(B631,'Vic colour ref'!$A:$A,'Vic colour ref'!$D:$D,"")</f>
        <v>00</v>
      </c>
      <c r="L631" t="str">
        <f>_xlfn.XLOOKUP(C631,'Vic colour ref'!$A:$A,'Vic colour ref'!$D:$D,"")</f>
        <v>00</v>
      </c>
      <c r="M631" t="str">
        <f>_xlfn.XLOOKUP(D631,'Vic colour ref'!$A:$A,'Vic colour ref'!$D:$D,"")</f>
        <v>00</v>
      </c>
      <c r="N631" t="str">
        <f>_xlfn.XLOOKUP(E631,'Vic colour ref'!$A:$A,'Vic colour ref'!$D:$D,"")</f>
        <v>00</v>
      </c>
      <c r="O631" t="str">
        <f>_xlfn.XLOOKUP(F631,'Vic colour ref'!$A:$A,'Vic colour ref'!$D:$D,"")</f>
        <v>00</v>
      </c>
      <c r="P631" t="str">
        <f>_xlfn.XLOOKUP(G631,'Vic colour ref'!$A:$A,'Vic colour ref'!$D:$D,"")</f>
        <v>00</v>
      </c>
      <c r="Q631" t="str">
        <f>_xlfn.XLOOKUP(H631,'Vic colour ref'!$A:$A,'Vic colour ref'!$D:$D,"")</f>
        <v>00</v>
      </c>
      <c r="R631" t="str">
        <f>_xlfn.XLOOKUP(I631,'Vic colour ref'!$A:$A,'Vic colour ref'!$D:$D,"")</f>
        <v>00</v>
      </c>
      <c r="T631" t="str">
        <f t="shared" si="179"/>
        <v>0000000000000000</v>
      </c>
      <c r="V631" s="8" t="str">
        <f>LEFT(T631,8)</f>
        <v>00000000</v>
      </c>
      <c r="W631" s="8" t="str">
        <f>RIGHT(T631,8)</f>
        <v>00000000</v>
      </c>
      <c r="X631" s="8" t="str">
        <f>BIN2HEX(V631,2)</f>
        <v>00</v>
      </c>
      <c r="Y631" s="8" t="str">
        <f>BIN2HEX(W631,2)</f>
        <v>00</v>
      </c>
      <c r="AA631" t="str" cm="1">
        <f t="array" ref="AA631:AH631">TRANSPOSE(X631:X638)</f>
        <v>00</v>
      </c>
      <c r="AB631" t="str">
        <v>0C</v>
      </c>
      <c r="AC631" t="str">
        <v>0F</v>
      </c>
      <c r="AD631" t="str">
        <v>33</v>
      </c>
      <c r="AE631" t="str">
        <v>33</v>
      </c>
      <c r="AF631" t="str">
        <v>0F</v>
      </c>
      <c r="AG631" t="str">
        <v>03</v>
      </c>
      <c r="AH631" t="str">
        <v>07</v>
      </c>
      <c r="AJ631" t="str">
        <f>LOWER("!byte $"&amp;AA631&amp;", $"&amp;AB631&amp;", $"&amp;AC631&amp;", $"&amp;AD631&amp;", $"&amp;AE631&amp;", $"&amp;AF631&amp;", $"&amp;AG631&amp;", $"&amp;AH631)</f>
        <v>!byte $00, $0c, $0f, $33, $33, $0f, $03, $07</v>
      </c>
    </row>
    <row r="632" spans="1:36" x14ac:dyDescent="0.3">
      <c r="B632">
        <v>0</v>
      </c>
      <c r="C632">
        <v>0</v>
      </c>
      <c r="D632">
        <v>3</v>
      </c>
      <c r="E632">
        <v>0</v>
      </c>
      <c r="F632">
        <v>0</v>
      </c>
      <c r="G632">
        <v>3</v>
      </c>
      <c r="H632">
        <v>0</v>
      </c>
      <c r="I632">
        <v>0</v>
      </c>
      <c r="K632" t="str">
        <f>_xlfn.XLOOKUP(B632,'Vic colour ref'!$A:$A,'Vic colour ref'!$D:$D,"")</f>
        <v>00</v>
      </c>
      <c r="L632" t="str">
        <f>_xlfn.XLOOKUP(C632,'Vic colour ref'!$A:$A,'Vic colour ref'!$D:$D,"")</f>
        <v>00</v>
      </c>
      <c r="M632">
        <f>_xlfn.XLOOKUP(D632,'Vic colour ref'!$A:$A,'Vic colour ref'!$D:$D,"")</f>
        <v>11</v>
      </c>
      <c r="N632" t="str">
        <f>_xlfn.XLOOKUP(E632,'Vic colour ref'!$A:$A,'Vic colour ref'!$D:$D,"")</f>
        <v>00</v>
      </c>
      <c r="O632" t="str">
        <f>_xlfn.XLOOKUP(F632,'Vic colour ref'!$A:$A,'Vic colour ref'!$D:$D,"")</f>
        <v>00</v>
      </c>
      <c r="P632">
        <f>_xlfn.XLOOKUP(G632,'Vic colour ref'!$A:$A,'Vic colour ref'!$D:$D,"")</f>
        <v>11</v>
      </c>
      <c r="Q632" t="str">
        <f>_xlfn.XLOOKUP(H632,'Vic colour ref'!$A:$A,'Vic colour ref'!$D:$D,"")</f>
        <v>00</v>
      </c>
      <c r="R632" t="str">
        <f>_xlfn.XLOOKUP(I632,'Vic colour ref'!$A:$A,'Vic colour ref'!$D:$D,"")</f>
        <v>00</v>
      </c>
      <c r="T632" t="str">
        <f t="shared" si="179"/>
        <v>0000110000110000</v>
      </c>
      <c r="V632" s="9" t="str">
        <f t="shared" ref="V632:V646" si="190">LEFT(T632,8)</f>
        <v>00001100</v>
      </c>
      <c r="W632" s="9" t="str">
        <f t="shared" ref="W632:W646" si="191">RIGHT(T632,8)</f>
        <v>00110000</v>
      </c>
      <c r="X632" s="9" t="str">
        <f t="shared" ref="X632:X646" si="192">BIN2HEX(V632,2)</f>
        <v>0C</v>
      </c>
      <c r="Y632" s="9" t="str">
        <f t="shared" ref="Y632:Y646" si="193">BIN2HEX(W632,2)</f>
        <v>30</v>
      </c>
      <c r="AA632" t="str" cm="1">
        <f t="array" ref="AA632:AH632">TRANSPOSE(Y631:Y638)</f>
        <v>00</v>
      </c>
      <c r="AB632" t="str">
        <v>30</v>
      </c>
      <c r="AC632" t="str">
        <v>F0</v>
      </c>
      <c r="AD632" t="str">
        <v>CC</v>
      </c>
      <c r="AE632" t="str">
        <v>CC</v>
      </c>
      <c r="AF632" t="str">
        <v>F0</v>
      </c>
      <c r="AG632" t="str">
        <v>C0</v>
      </c>
      <c r="AH632" t="str">
        <v>D0</v>
      </c>
      <c r="AJ632" t="str">
        <f t="shared" ref="AJ632:AJ634" si="194">LOWER("!byte $"&amp;AA632&amp;", $"&amp;AB632&amp;", $"&amp;AC632&amp;", $"&amp;AD632&amp;", $"&amp;AE632&amp;", $"&amp;AF632&amp;", $"&amp;AG632&amp;", $"&amp;AH632)</f>
        <v>!byte $00, $30, $f0, $cc, $cc, $f0, $c0, $d0</v>
      </c>
    </row>
    <row r="633" spans="1:36" x14ac:dyDescent="0.3">
      <c r="B633">
        <v>0</v>
      </c>
      <c r="C633">
        <v>0</v>
      </c>
      <c r="D633">
        <v>3</v>
      </c>
      <c r="E633">
        <v>3</v>
      </c>
      <c r="F633">
        <v>3</v>
      </c>
      <c r="G633">
        <v>3</v>
      </c>
      <c r="H633">
        <v>0</v>
      </c>
      <c r="I633">
        <v>0</v>
      </c>
      <c r="K633" t="str">
        <f>_xlfn.XLOOKUP(B633,'Vic colour ref'!$A:$A,'Vic colour ref'!$D:$D,"")</f>
        <v>00</v>
      </c>
      <c r="L633" t="str">
        <f>_xlfn.XLOOKUP(C633,'Vic colour ref'!$A:$A,'Vic colour ref'!$D:$D,"")</f>
        <v>00</v>
      </c>
      <c r="M633">
        <f>_xlfn.XLOOKUP(D633,'Vic colour ref'!$A:$A,'Vic colour ref'!$D:$D,"")</f>
        <v>11</v>
      </c>
      <c r="N633">
        <f>_xlfn.XLOOKUP(E633,'Vic colour ref'!$A:$A,'Vic colour ref'!$D:$D,"")</f>
        <v>11</v>
      </c>
      <c r="O633">
        <f>_xlfn.XLOOKUP(F633,'Vic colour ref'!$A:$A,'Vic colour ref'!$D:$D,"")</f>
        <v>11</v>
      </c>
      <c r="P633">
        <f>_xlfn.XLOOKUP(G633,'Vic colour ref'!$A:$A,'Vic colour ref'!$D:$D,"")</f>
        <v>11</v>
      </c>
      <c r="Q633" t="str">
        <f>_xlfn.XLOOKUP(H633,'Vic colour ref'!$A:$A,'Vic colour ref'!$D:$D,"")</f>
        <v>00</v>
      </c>
      <c r="R633" t="str">
        <f>_xlfn.XLOOKUP(I633,'Vic colour ref'!$A:$A,'Vic colour ref'!$D:$D,"")</f>
        <v>00</v>
      </c>
      <c r="T633" t="str">
        <f t="shared" si="179"/>
        <v>0000111111110000</v>
      </c>
      <c r="V633" s="9" t="str">
        <f t="shared" si="190"/>
        <v>00001111</v>
      </c>
      <c r="W633" s="9" t="str">
        <f t="shared" si="191"/>
        <v>11110000</v>
      </c>
      <c r="X633" s="9" t="str">
        <f t="shared" si="192"/>
        <v>0F</v>
      </c>
      <c r="Y633" s="9" t="str">
        <f t="shared" si="193"/>
        <v>F0</v>
      </c>
      <c r="AA633" t="str" cm="1">
        <f t="array" ref="AA633:AH633">TRANSPOSE(X639:X646)</f>
        <v>11</v>
      </c>
      <c r="AB633" t="str">
        <v>07</v>
      </c>
      <c r="AC633" t="str">
        <v>01</v>
      </c>
      <c r="AD633" t="str">
        <v>03</v>
      </c>
      <c r="AE633" t="str">
        <v>0D</v>
      </c>
      <c r="AF633" t="str">
        <v>0C</v>
      </c>
      <c r="AG633" t="str">
        <v>0C</v>
      </c>
      <c r="AH633" t="str">
        <v>14</v>
      </c>
      <c r="AJ633" t="str">
        <f t="shared" si="194"/>
        <v>!byte $11, $07, $01, $03, $0d, $0c, $0c, $14</v>
      </c>
    </row>
    <row r="634" spans="1:36" x14ac:dyDescent="0.3">
      <c r="B634">
        <v>0</v>
      </c>
      <c r="C634">
        <v>3</v>
      </c>
      <c r="D634">
        <v>0</v>
      </c>
      <c r="E634">
        <v>3</v>
      </c>
      <c r="F634">
        <v>3</v>
      </c>
      <c r="G634">
        <v>0</v>
      </c>
      <c r="H634">
        <v>3</v>
      </c>
      <c r="I634">
        <v>0</v>
      </c>
      <c r="K634" t="str">
        <f>_xlfn.XLOOKUP(B634,'Vic colour ref'!$A:$A,'Vic colour ref'!$D:$D,"")</f>
        <v>00</v>
      </c>
      <c r="L634">
        <f>_xlfn.XLOOKUP(C634,'Vic colour ref'!$A:$A,'Vic colour ref'!$D:$D,"")</f>
        <v>11</v>
      </c>
      <c r="M634" t="str">
        <f>_xlfn.XLOOKUP(D634,'Vic colour ref'!$A:$A,'Vic colour ref'!$D:$D,"")</f>
        <v>00</v>
      </c>
      <c r="N634">
        <f>_xlfn.XLOOKUP(E634,'Vic colour ref'!$A:$A,'Vic colour ref'!$D:$D,"")</f>
        <v>11</v>
      </c>
      <c r="O634">
        <f>_xlfn.XLOOKUP(F634,'Vic colour ref'!$A:$A,'Vic colour ref'!$D:$D,"")</f>
        <v>11</v>
      </c>
      <c r="P634" t="str">
        <f>_xlfn.XLOOKUP(G634,'Vic colour ref'!$A:$A,'Vic colour ref'!$D:$D,"")</f>
        <v>00</v>
      </c>
      <c r="Q634">
        <f>_xlfn.XLOOKUP(H634,'Vic colour ref'!$A:$A,'Vic colour ref'!$D:$D,"")</f>
        <v>11</v>
      </c>
      <c r="R634" t="str">
        <f>_xlfn.XLOOKUP(I634,'Vic colour ref'!$A:$A,'Vic colour ref'!$D:$D,"")</f>
        <v>00</v>
      </c>
      <c r="T634" t="str">
        <f t="shared" si="179"/>
        <v>0011001111001100</v>
      </c>
      <c r="V634" s="9" t="str">
        <f t="shared" si="190"/>
        <v>00110011</v>
      </c>
      <c r="W634" s="9" t="str">
        <f t="shared" si="191"/>
        <v>11001100</v>
      </c>
      <c r="X634" s="9" t="str">
        <f t="shared" si="192"/>
        <v>33</v>
      </c>
      <c r="Y634" s="9" t="str">
        <f t="shared" si="193"/>
        <v>CC</v>
      </c>
      <c r="AA634" t="str" cm="1">
        <f t="array" ref="AA634:AH634">TRANSPOSE(Y639:Y646)</f>
        <v>44</v>
      </c>
      <c r="AB634" t="str">
        <v>D0</v>
      </c>
      <c r="AC634" t="str">
        <v>40</v>
      </c>
      <c r="AD634" t="str">
        <v>C0</v>
      </c>
      <c r="AE634" t="str">
        <v>70</v>
      </c>
      <c r="AF634" t="str">
        <v>30</v>
      </c>
      <c r="AG634" t="str">
        <v>30</v>
      </c>
      <c r="AH634" t="str">
        <v>14</v>
      </c>
      <c r="AJ634" t="str">
        <f t="shared" si="194"/>
        <v>!byte $44, $d0, $40, $c0, $70, $30, $30, $14</v>
      </c>
    </row>
    <row r="635" spans="1:36" x14ac:dyDescent="0.3">
      <c r="B635">
        <v>0</v>
      </c>
      <c r="C635">
        <v>3</v>
      </c>
      <c r="D635">
        <v>0</v>
      </c>
      <c r="E635">
        <v>3</v>
      </c>
      <c r="F635">
        <v>3</v>
      </c>
      <c r="G635">
        <v>0</v>
      </c>
      <c r="H635">
        <v>3</v>
      </c>
      <c r="I635">
        <v>0</v>
      </c>
      <c r="K635" t="str">
        <f>_xlfn.XLOOKUP(B635,'Vic colour ref'!$A:$A,'Vic colour ref'!$D:$D,"")</f>
        <v>00</v>
      </c>
      <c r="L635">
        <f>_xlfn.XLOOKUP(C635,'Vic colour ref'!$A:$A,'Vic colour ref'!$D:$D,"")</f>
        <v>11</v>
      </c>
      <c r="M635" t="str">
        <f>_xlfn.XLOOKUP(D635,'Vic colour ref'!$A:$A,'Vic colour ref'!$D:$D,"")</f>
        <v>00</v>
      </c>
      <c r="N635">
        <f>_xlfn.XLOOKUP(E635,'Vic colour ref'!$A:$A,'Vic colour ref'!$D:$D,"")</f>
        <v>11</v>
      </c>
      <c r="O635">
        <f>_xlfn.XLOOKUP(F635,'Vic colour ref'!$A:$A,'Vic colour ref'!$D:$D,"")</f>
        <v>11</v>
      </c>
      <c r="P635" t="str">
        <f>_xlfn.XLOOKUP(G635,'Vic colour ref'!$A:$A,'Vic colour ref'!$D:$D,"")</f>
        <v>00</v>
      </c>
      <c r="Q635">
        <f>_xlfn.XLOOKUP(H635,'Vic colour ref'!$A:$A,'Vic colour ref'!$D:$D,"")</f>
        <v>11</v>
      </c>
      <c r="R635" t="str">
        <f>_xlfn.XLOOKUP(I635,'Vic colour ref'!$A:$A,'Vic colour ref'!$D:$D,"")</f>
        <v>00</v>
      </c>
      <c r="T635" t="str">
        <f t="shared" si="179"/>
        <v>0011001111001100</v>
      </c>
      <c r="V635" s="9" t="str">
        <f t="shared" si="190"/>
        <v>00110011</v>
      </c>
      <c r="W635" s="9" t="str">
        <f t="shared" si="191"/>
        <v>11001100</v>
      </c>
      <c r="X635" s="9" t="str">
        <f t="shared" si="192"/>
        <v>33</v>
      </c>
      <c r="Y635" s="9" t="str">
        <f t="shared" si="193"/>
        <v>CC</v>
      </c>
    </row>
    <row r="636" spans="1:36" x14ac:dyDescent="0.3">
      <c r="B636">
        <v>0</v>
      </c>
      <c r="C636">
        <v>0</v>
      </c>
      <c r="D636">
        <v>3</v>
      </c>
      <c r="E636">
        <v>3</v>
      </c>
      <c r="F636">
        <v>3</v>
      </c>
      <c r="G636">
        <v>3</v>
      </c>
      <c r="H636">
        <v>0</v>
      </c>
      <c r="I636">
        <v>0</v>
      </c>
      <c r="K636" t="str">
        <f>_xlfn.XLOOKUP(B636,'Vic colour ref'!$A:$A,'Vic colour ref'!$D:$D,"")</f>
        <v>00</v>
      </c>
      <c r="L636" t="str">
        <f>_xlfn.XLOOKUP(C636,'Vic colour ref'!$A:$A,'Vic colour ref'!$D:$D,"")</f>
        <v>00</v>
      </c>
      <c r="M636">
        <f>_xlfn.XLOOKUP(D636,'Vic colour ref'!$A:$A,'Vic colour ref'!$D:$D,"")</f>
        <v>11</v>
      </c>
      <c r="N636">
        <f>_xlfn.XLOOKUP(E636,'Vic colour ref'!$A:$A,'Vic colour ref'!$D:$D,"")</f>
        <v>11</v>
      </c>
      <c r="O636">
        <f>_xlfn.XLOOKUP(F636,'Vic colour ref'!$A:$A,'Vic colour ref'!$D:$D,"")</f>
        <v>11</v>
      </c>
      <c r="P636">
        <f>_xlfn.XLOOKUP(G636,'Vic colour ref'!$A:$A,'Vic colour ref'!$D:$D,"")</f>
        <v>11</v>
      </c>
      <c r="Q636" t="str">
        <f>_xlfn.XLOOKUP(H636,'Vic colour ref'!$A:$A,'Vic colour ref'!$D:$D,"")</f>
        <v>00</v>
      </c>
      <c r="R636" t="str">
        <f>_xlfn.XLOOKUP(I636,'Vic colour ref'!$A:$A,'Vic colour ref'!$D:$D,"")</f>
        <v>00</v>
      </c>
      <c r="T636" t="str">
        <f t="shared" si="179"/>
        <v>0000111111110000</v>
      </c>
      <c r="V636" s="9" t="str">
        <f t="shared" si="190"/>
        <v>00001111</v>
      </c>
      <c r="W636" s="9" t="str">
        <f t="shared" si="191"/>
        <v>11110000</v>
      </c>
      <c r="X636" s="9" t="str">
        <f t="shared" si="192"/>
        <v>0F</v>
      </c>
      <c r="Y636" s="9" t="str">
        <f t="shared" si="193"/>
        <v>F0</v>
      </c>
    </row>
    <row r="637" spans="1:36" x14ac:dyDescent="0.3">
      <c r="B637">
        <v>0</v>
      </c>
      <c r="C637">
        <v>0</v>
      </c>
      <c r="D637">
        <v>0</v>
      </c>
      <c r="E637">
        <v>3</v>
      </c>
      <c r="F637">
        <v>3</v>
      </c>
      <c r="G637">
        <v>0</v>
      </c>
      <c r="H637">
        <v>0</v>
      </c>
      <c r="I637">
        <v>0</v>
      </c>
      <c r="K637" t="str">
        <f>_xlfn.XLOOKUP(B637,'Vic colour ref'!$A:$A,'Vic colour ref'!$D:$D,"")</f>
        <v>00</v>
      </c>
      <c r="L637" t="str">
        <f>_xlfn.XLOOKUP(C637,'Vic colour ref'!$A:$A,'Vic colour ref'!$D:$D,"")</f>
        <v>00</v>
      </c>
      <c r="M637" t="str">
        <f>_xlfn.XLOOKUP(D637,'Vic colour ref'!$A:$A,'Vic colour ref'!$D:$D,"")</f>
        <v>00</v>
      </c>
      <c r="N637">
        <f>_xlfn.XLOOKUP(E637,'Vic colour ref'!$A:$A,'Vic colour ref'!$D:$D,"")</f>
        <v>11</v>
      </c>
      <c r="O637">
        <f>_xlfn.XLOOKUP(F637,'Vic colour ref'!$A:$A,'Vic colour ref'!$D:$D,"")</f>
        <v>11</v>
      </c>
      <c r="P637" t="str">
        <f>_xlfn.XLOOKUP(G637,'Vic colour ref'!$A:$A,'Vic colour ref'!$D:$D,"")</f>
        <v>00</v>
      </c>
      <c r="Q637" t="str">
        <f>_xlfn.XLOOKUP(H637,'Vic colour ref'!$A:$A,'Vic colour ref'!$D:$D,"")</f>
        <v>00</v>
      </c>
      <c r="R637" t="str">
        <f>_xlfn.XLOOKUP(I637,'Vic colour ref'!$A:$A,'Vic colour ref'!$D:$D,"")</f>
        <v>00</v>
      </c>
      <c r="T637" t="str">
        <f t="shared" si="179"/>
        <v>0000001111000000</v>
      </c>
      <c r="V637" s="9" t="str">
        <f t="shared" si="190"/>
        <v>00000011</v>
      </c>
      <c r="W637" s="9" t="str">
        <f t="shared" si="191"/>
        <v>11000000</v>
      </c>
      <c r="X637" s="9" t="str">
        <f t="shared" si="192"/>
        <v>03</v>
      </c>
      <c r="Y637" s="9" t="str">
        <f t="shared" si="193"/>
        <v>C0</v>
      </c>
    </row>
    <row r="638" spans="1:36" x14ac:dyDescent="0.3">
      <c r="B638">
        <v>0</v>
      </c>
      <c r="C638">
        <v>0</v>
      </c>
      <c r="D638">
        <v>1</v>
      </c>
      <c r="E638">
        <v>3</v>
      </c>
      <c r="F638">
        <v>3</v>
      </c>
      <c r="G638">
        <v>1</v>
      </c>
      <c r="H638">
        <v>0</v>
      </c>
      <c r="I638">
        <v>0</v>
      </c>
      <c r="K638" t="str">
        <f>_xlfn.XLOOKUP(B638,'Vic colour ref'!$A:$A,'Vic colour ref'!$D:$D,"")</f>
        <v>00</v>
      </c>
      <c r="L638" t="str">
        <f>_xlfn.XLOOKUP(C638,'Vic colour ref'!$A:$A,'Vic colour ref'!$D:$D,"")</f>
        <v>00</v>
      </c>
      <c r="M638" t="str">
        <f>_xlfn.XLOOKUP(D638,'Vic colour ref'!$A:$A,'Vic colour ref'!$D:$D,"")</f>
        <v>01</v>
      </c>
      <c r="N638">
        <f>_xlfn.XLOOKUP(E638,'Vic colour ref'!$A:$A,'Vic colour ref'!$D:$D,"")</f>
        <v>11</v>
      </c>
      <c r="O638">
        <f>_xlfn.XLOOKUP(F638,'Vic colour ref'!$A:$A,'Vic colour ref'!$D:$D,"")</f>
        <v>11</v>
      </c>
      <c r="P638" t="str">
        <f>_xlfn.XLOOKUP(G638,'Vic colour ref'!$A:$A,'Vic colour ref'!$D:$D,"")</f>
        <v>01</v>
      </c>
      <c r="Q638" t="str">
        <f>_xlfn.XLOOKUP(H638,'Vic colour ref'!$A:$A,'Vic colour ref'!$D:$D,"")</f>
        <v>00</v>
      </c>
      <c r="R638" t="str">
        <f>_xlfn.XLOOKUP(I638,'Vic colour ref'!$A:$A,'Vic colour ref'!$D:$D,"")</f>
        <v>00</v>
      </c>
      <c r="T638" t="str">
        <f t="shared" si="179"/>
        <v>0000011111010000</v>
      </c>
      <c r="V638" s="10" t="str">
        <f t="shared" si="190"/>
        <v>00000111</v>
      </c>
      <c r="W638" s="10" t="str">
        <f t="shared" si="191"/>
        <v>11010000</v>
      </c>
      <c r="X638" s="10" t="str">
        <f t="shared" si="192"/>
        <v>07</v>
      </c>
      <c r="Y638" s="10" t="str">
        <f t="shared" si="193"/>
        <v>D0</v>
      </c>
    </row>
    <row r="639" spans="1:36" x14ac:dyDescent="0.3">
      <c r="B639">
        <v>0</v>
      </c>
      <c r="C639">
        <v>1</v>
      </c>
      <c r="D639">
        <v>0</v>
      </c>
      <c r="E639">
        <v>1</v>
      </c>
      <c r="F639">
        <v>1</v>
      </c>
      <c r="G639">
        <v>0</v>
      </c>
      <c r="H639">
        <v>1</v>
      </c>
      <c r="I639">
        <v>0</v>
      </c>
      <c r="K639" t="str">
        <f>_xlfn.XLOOKUP(B639,'Vic colour ref'!$A:$A,'Vic colour ref'!$D:$D,"")</f>
        <v>00</v>
      </c>
      <c r="L639" t="str">
        <f>_xlfn.XLOOKUP(C639,'Vic colour ref'!$A:$A,'Vic colour ref'!$D:$D,"")</f>
        <v>01</v>
      </c>
      <c r="M639" t="str">
        <f>_xlfn.XLOOKUP(D639,'Vic colour ref'!$A:$A,'Vic colour ref'!$D:$D,"")</f>
        <v>00</v>
      </c>
      <c r="N639" t="str">
        <f>_xlfn.XLOOKUP(E639,'Vic colour ref'!$A:$A,'Vic colour ref'!$D:$D,"")</f>
        <v>01</v>
      </c>
      <c r="O639" t="str">
        <f>_xlfn.XLOOKUP(F639,'Vic colour ref'!$A:$A,'Vic colour ref'!$D:$D,"")</f>
        <v>01</v>
      </c>
      <c r="P639" t="str">
        <f>_xlfn.XLOOKUP(G639,'Vic colour ref'!$A:$A,'Vic colour ref'!$D:$D,"")</f>
        <v>00</v>
      </c>
      <c r="Q639" t="str">
        <f>_xlfn.XLOOKUP(H639,'Vic colour ref'!$A:$A,'Vic colour ref'!$D:$D,"")</f>
        <v>01</v>
      </c>
      <c r="R639" t="str">
        <f>_xlfn.XLOOKUP(I639,'Vic colour ref'!$A:$A,'Vic colour ref'!$D:$D,"")</f>
        <v>00</v>
      </c>
      <c r="T639" t="str">
        <f t="shared" si="179"/>
        <v>0001000101000100</v>
      </c>
      <c r="V639" s="8" t="str">
        <f t="shared" si="190"/>
        <v>00010001</v>
      </c>
      <c r="W639" s="8" t="str">
        <f t="shared" si="191"/>
        <v>01000100</v>
      </c>
      <c r="X639" s="8" t="str">
        <f t="shared" si="192"/>
        <v>11</v>
      </c>
      <c r="Y639" s="8" t="str">
        <f t="shared" si="193"/>
        <v>44</v>
      </c>
    </row>
    <row r="640" spans="1:36" x14ac:dyDescent="0.3">
      <c r="B640">
        <v>0</v>
      </c>
      <c r="C640">
        <v>0</v>
      </c>
      <c r="D640">
        <v>1</v>
      </c>
      <c r="E640">
        <v>3</v>
      </c>
      <c r="F640">
        <v>3</v>
      </c>
      <c r="G640">
        <v>1</v>
      </c>
      <c r="H640">
        <v>0</v>
      </c>
      <c r="I640">
        <v>0</v>
      </c>
      <c r="K640" t="str">
        <f>_xlfn.XLOOKUP(B640,'Vic colour ref'!$A:$A,'Vic colour ref'!$D:$D,"")</f>
        <v>00</v>
      </c>
      <c r="L640" t="str">
        <f>_xlfn.XLOOKUP(C640,'Vic colour ref'!$A:$A,'Vic colour ref'!$D:$D,"")</f>
        <v>00</v>
      </c>
      <c r="M640" t="str">
        <f>_xlfn.XLOOKUP(D640,'Vic colour ref'!$A:$A,'Vic colour ref'!$D:$D,"")</f>
        <v>01</v>
      </c>
      <c r="N640">
        <f>_xlfn.XLOOKUP(E640,'Vic colour ref'!$A:$A,'Vic colour ref'!$D:$D,"")</f>
        <v>11</v>
      </c>
      <c r="O640">
        <f>_xlfn.XLOOKUP(F640,'Vic colour ref'!$A:$A,'Vic colour ref'!$D:$D,"")</f>
        <v>11</v>
      </c>
      <c r="P640" t="str">
        <f>_xlfn.XLOOKUP(G640,'Vic colour ref'!$A:$A,'Vic colour ref'!$D:$D,"")</f>
        <v>01</v>
      </c>
      <c r="Q640" t="str">
        <f>_xlfn.XLOOKUP(H640,'Vic colour ref'!$A:$A,'Vic colour ref'!$D:$D,"")</f>
        <v>00</v>
      </c>
      <c r="R640" t="str">
        <f>_xlfn.XLOOKUP(I640,'Vic colour ref'!$A:$A,'Vic colour ref'!$D:$D,"")</f>
        <v>00</v>
      </c>
      <c r="T640" t="str">
        <f t="shared" si="179"/>
        <v>0000011111010000</v>
      </c>
      <c r="V640" s="9" t="str">
        <f t="shared" si="190"/>
        <v>00000111</v>
      </c>
      <c r="W640" s="9" t="str">
        <f t="shared" si="191"/>
        <v>11010000</v>
      </c>
      <c r="X640" s="9" t="str">
        <f t="shared" si="192"/>
        <v>07</v>
      </c>
      <c r="Y640" s="9" t="str">
        <f t="shared" si="193"/>
        <v>D0</v>
      </c>
    </row>
    <row r="641" spans="1:36" x14ac:dyDescent="0.3"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K641" t="str">
        <f>_xlfn.XLOOKUP(B641,'Vic colour ref'!$A:$A,'Vic colour ref'!$D:$D,"")</f>
        <v>00</v>
      </c>
      <c r="L641" t="str">
        <f>_xlfn.XLOOKUP(C641,'Vic colour ref'!$A:$A,'Vic colour ref'!$D:$D,"")</f>
        <v>00</v>
      </c>
      <c r="M641" t="str">
        <f>_xlfn.XLOOKUP(D641,'Vic colour ref'!$A:$A,'Vic colour ref'!$D:$D,"")</f>
        <v>00</v>
      </c>
      <c r="N641" t="str">
        <f>_xlfn.XLOOKUP(E641,'Vic colour ref'!$A:$A,'Vic colour ref'!$D:$D,"")</f>
        <v>01</v>
      </c>
      <c r="O641" t="str">
        <f>_xlfn.XLOOKUP(F641,'Vic colour ref'!$A:$A,'Vic colour ref'!$D:$D,"")</f>
        <v>01</v>
      </c>
      <c r="P641" t="str">
        <f>_xlfn.XLOOKUP(G641,'Vic colour ref'!$A:$A,'Vic colour ref'!$D:$D,"")</f>
        <v>00</v>
      </c>
      <c r="Q641" t="str">
        <f>_xlfn.XLOOKUP(H641,'Vic colour ref'!$A:$A,'Vic colour ref'!$D:$D,"")</f>
        <v>00</v>
      </c>
      <c r="R641" t="str">
        <f>_xlfn.XLOOKUP(I641,'Vic colour ref'!$A:$A,'Vic colour ref'!$D:$D,"")</f>
        <v>00</v>
      </c>
      <c r="T641" t="str">
        <f t="shared" si="179"/>
        <v>0000000101000000</v>
      </c>
      <c r="V641" s="9" t="str">
        <f t="shared" si="190"/>
        <v>00000001</v>
      </c>
      <c r="W641" s="9" t="str">
        <f t="shared" si="191"/>
        <v>01000000</v>
      </c>
      <c r="X641" s="9" t="str">
        <f t="shared" si="192"/>
        <v>01</v>
      </c>
      <c r="Y641" s="9" t="str">
        <f t="shared" si="193"/>
        <v>40</v>
      </c>
    </row>
    <row r="642" spans="1:36" x14ac:dyDescent="0.3">
      <c r="B642">
        <v>0</v>
      </c>
      <c r="C642">
        <v>0</v>
      </c>
      <c r="D642">
        <v>0</v>
      </c>
      <c r="E642">
        <v>3</v>
      </c>
      <c r="F642">
        <v>3</v>
      </c>
      <c r="G642">
        <v>0</v>
      </c>
      <c r="H642">
        <v>0</v>
      </c>
      <c r="I642">
        <v>0</v>
      </c>
      <c r="K642" t="str">
        <f>_xlfn.XLOOKUP(B642,'Vic colour ref'!$A:$A,'Vic colour ref'!$D:$D,"")</f>
        <v>00</v>
      </c>
      <c r="L642" t="str">
        <f>_xlfn.XLOOKUP(C642,'Vic colour ref'!$A:$A,'Vic colour ref'!$D:$D,"")</f>
        <v>00</v>
      </c>
      <c r="M642" t="str">
        <f>_xlfn.XLOOKUP(D642,'Vic colour ref'!$A:$A,'Vic colour ref'!$D:$D,"")</f>
        <v>00</v>
      </c>
      <c r="N642">
        <f>_xlfn.XLOOKUP(E642,'Vic colour ref'!$A:$A,'Vic colour ref'!$D:$D,"")</f>
        <v>11</v>
      </c>
      <c r="O642">
        <f>_xlfn.XLOOKUP(F642,'Vic colour ref'!$A:$A,'Vic colour ref'!$D:$D,"")</f>
        <v>11</v>
      </c>
      <c r="P642" t="str">
        <f>_xlfn.XLOOKUP(G642,'Vic colour ref'!$A:$A,'Vic colour ref'!$D:$D,"")</f>
        <v>00</v>
      </c>
      <c r="Q642" t="str">
        <f>_xlfn.XLOOKUP(H642,'Vic colour ref'!$A:$A,'Vic colour ref'!$D:$D,"")</f>
        <v>00</v>
      </c>
      <c r="R642" t="str">
        <f>_xlfn.XLOOKUP(I642,'Vic colour ref'!$A:$A,'Vic colour ref'!$D:$D,"")</f>
        <v>00</v>
      </c>
      <c r="T642" t="str">
        <f t="shared" si="179"/>
        <v>0000001111000000</v>
      </c>
      <c r="V642" s="9" t="str">
        <f t="shared" si="190"/>
        <v>00000011</v>
      </c>
      <c r="W642" s="9" t="str">
        <f t="shared" si="191"/>
        <v>11000000</v>
      </c>
      <c r="X642" s="9" t="str">
        <f t="shared" si="192"/>
        <v>03</v>
      </c>
      <c r="Y642" s="9" t="str">
        <f t="shared" si="193"/>
        <v>C0</v>
      </c>
    </row>
    <row r="643" spans="1:36" x14ac:dyDescent="0.3">
      <c r="B643">
        <v>0</v>
      </c>
      <c r="C643">
        <v>0</v>
      </c>
      <c r="D643">
        <v>3</v>
      </c>
      <c r="E643">
        <v>1</v>
      </c>
      <c r="F643">
        <v>1</v>
      </c>
      <c r="G643">
        <v>3</v>
      </c>
      <c r="H643">
        <v>0</v>
      </c>
      <c r="I643">
        <v>0</v>
      </c>
      <c r="K643" t="str">
        <f>_xlfn.XLOOKUP(B643,'Vic colour ref'!$A:$A,'Vic colour ref'!$D:$D,"")</f>
        <v>00</v>
      </c>
      <c r="L643" t="str">
        <f>_xlfn.XLOOKUP(C643,'Vic colour ref'!$A:$A,'Vic colour ref'!$D:$D,"")</f>
        <v>00</v>
      </c>
      <c r="M643">
        <f>_xlfn.XLOOKUP(D643,'Vic colour ref'!$A:$A,'Vic colour ref'!$D:$D,"")</f>
        <v>11</v>
      </c>
      <c r="N643" t="str">
        <f>_xlfn.XLOOKUP(E643,'Vic colour ref'!$A:$A,'Vic colour ref'!$D:$D,"")</f>
        <v>01</v>
      </c>
      <c r="O643" t="str">
        <f>_xlfn.XLOOKUP(F643,'Vic colour ref'!$A:$A,'Vic colour ref'!$D:$D,"")</f>
        <v>01</v>
      </c>
      <c r="P643">
        <f>_xlfn.XLOOKUP(G643,'Vic colour ref'!$A:$A,'Vic colour ref'!$D:$D,"")</f>
        <v>11</v>
      </c>
      <c r="Q643" t="str">
        <f>_xlfn.XLOOKUP(H643,'Vic colour ref'!$A:$A,'Vic colour ref'!$D:$D,"")</f>
        <v>00</v>
      </c>
      <c r="R643" t="str">
        <f>_xlfn.XLOOKUP(I643,'Vic colour ref'!$A:$A,'Vic colour ref'!$D:$D,"")</f>
        <v>00</v>
      </c>
      <c r="T643" t="str">
        <f t="shared" si="179"/>
        <v>0000110101110000</v>
      </c>
      <c r="V643" s="9" t="str">
        <f t="shared" si="190"/>
        <v>00001101</v>
      </c>
      <c r="W643" s="9" t="str">
        <f t="shared" si="191"/>
        <v>01110000</v>
      </c>
      <c r="X643" s="9" t="str">
        <f t="shared" si="192"/>
        <v>0D</v>
      </c>
      <c r="Y643" s="9" t="str">
        <f t="shared" si="193"/>
        <v>70</v>
      </c>
    </row>
    <row r="644" spans="1:36" x14ac:dyDescent="0.3">
      <c r="B644">
        <v>0</v>
      </c>
      <c r="C644">
        <v>0</v>
      </c>
      <c r="D644">
        <v>3</v>
      </c>
      <c r="E644">
        <v>0</v>
      </c>
      <c r="F644">
        <v>0</v>
      </c>
      <c r="G644">
        <v>3</v>
      </c>
      <c r="H644">
        <v>0</v>
      </c>
      <c r="I644">
        <v>0</v>
      </c>
      <c r="K644" t="str">
        <f>_xlfn.XLOOKUP(B644,'Vic colour ref'!$A:$A,'Vic colour ref'!$D:$D,"")</f>
        <v>00</v>
      </c>
      <c r="L644" t="str">
        <f>_xlfn.XLOOKUP(C644,'Vic colour ref'!$A:$A,'Vic colour ref'!$D:$D,"")</f>
        <v>00</v>
      </c>
      <c r="M644">
        <f>_xlfn.XLOOKUP(D644,'Vic colour ref'!$A:$A,'Vic colour ref'!$D:$D,"")</f>
        <v>11</v>
      </c>
      <c r="N644" t="str">
        <f>_xlfn.XLOOKUP(E644,'Vic colour ref'!$A:$A,'Vic colour ref'!$D:$D,"")</f>
        <v>00</v>
      </c>
      <c r="O644" t="str">
        <f>_xlfn.XLOOKUP(F644,'Vic colour ref'!$A:$A,'Vic colour ref'!$D:$D,"")</f>
        <v>00</v>
      </c>
      <c r="P644">
        <f>_xlfn.XLOOKUP(G644,'Vic colour ref'!$A:$A,'Vic colour ref'!$D:$D,"")</f>
        <v>11</v>
      </c>
      <c r="Q644" t="str">
        <f>_xlfn.XLOOKUP(H644,'Vic colour ref'!$A:$A,'Vic colour ref'!$D:$D,"")</f>
        <v>00</v>
      </c>
      <c r="R644" t="str">
        <f>_xlfn.XLOOKUP(I644,'Vic colour ref'!$A:$A,'Vic colour ref'!$D:$D,"")</f>
        <v>00</v>
      </c>
      <c r="T644" t="str">
        <f t="shared" si="179"/>
        <v>0000110000110000</v>
      </c>
      <c r="V644" s="9" t="str">
        <f t="shared" si="190"/>
        <v>00001100</v>
      </c>
      <c r="W644" s="9" t="str">
        <f t="shared" si="191"/>
        <v>00110000</v>
      </c>
      <c r="X644" s="9" t="str">
        <f t="shared" si="192"/>
        <v>0C</v>
      </c>
      <c r="Y644" s="9" t="str">
        <f t="shared" si="193"/>
        <v>30</v>
      </c>
    </row>
    <row r="645" spans="1:36" x14ac:dyDescent="0.3">
      <c r="B645">
        <v>0</v>
      </c>
      <c r="C645">
        <v>0</v>
      </c>
      <c r="D645">
        <v>3</v>
      </c>
      <c r="E645">
        <v>0</v>
      </c>
      <c r="F645">
        <v>0</v>
      </c>
      <c r="G645">
        <v>3</v>
      </c>
      <c r="H645">
        <v>0</v>
      </c>
      <c r="I645">
        <v>0</v>
      </c>
      <c r="K645" t="str">
        <f>_xlfn.XLOOKUP(B645,'Vic colour ref'!$A:$A,'Vic colour ref'!$D:$D,"")</f>
        <v>00</v>
      </c>
      <c r="L645" t="str">
        <f>_xlfn.XLOOKUP(C645,'Vic colour ref'!$A:$A,'Vic colour ref'!$D:$D,"")</f>
        <v>00</v>
      </c>
      <c r="M645">
        <f>_xlfn.XLOOKUP(D645,'Vic colour ref'!$A:$A,'Vic colour ref'!$D:$D,"")</f>
        <v>11</v>
      </c>
      <c r="N645" t="str">
        <f>_xlfn.XLOOKUP(E645,'Vic colour ref'!$A:$A,'Vic colour ref'!$D:$D,"")</f>
        <v>00</v>
      </c>
      <c r="O645" t="str">
        <f>_xlfn.XLOOKUP(F645,'Vic colour ref'!$A:$A,'Vic colour ref'!$D:$D,"")</f>
        <v>00</v>
      </c>
      <c r="P645">
        <f>_xlfn.XLOOKUP(G645,'Vic colour ref'!$A:$A,'Vic colour ref'!$D:$D,"")</f>
        <v>11</v>
      </c>
      <c r="Q645" t="str">
        <f>_xlfn.XLOOKUP(H645,'Vic colour ref'!$A:$A,'Vic colour ref'!$D:$D,"")</f>
        <v>00</v>
      </c>
      <c r="R645" t="str">
        <f>_xlfn.XLOOKUP(I645,'Vic colour ref'!$A:$A,'Vic colour ref'!$D:$D,"")</f>
        <v>00</v>
      </c>
      <c r="T645" t="str">
        <f t="shared" si="179"/>
        <v>0000110000110000</v>
      </c>
      <c r="V645" s="9" t="str">
        <f t="shared" si="190"/>
        <v>00001100</v>
      </c>
      <c r="W645" s="9" t="str">
        <f t="shared" si="191"/>
        <v>00110000</v>
      </c>
      <c r="X645" s="9" t="str">
        <f t="shared" si="192"/>
        <v>0C</v>
      </c>
      <c r="Y645" s="9" t="str">
        <f t="shared" si="193"/>
        <v>30</v>
      </c>
    </row>
    <row r="646" spans="1:36" x14ac:dyDescent="0.3">
      <c r="B646">
        <v>0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1</v>
      </c>
      <c r="I646">
        <v>0</v>
      </c>
      <c r="K646" t="str">
        <f>_xlfn.XLOOKUP(B646,'Vic colour ref'!$A:$A,'Vic colour ref'!$D:$D,"")</f>
        <v>00</v>
      </c>
      <c r="L646" t="str">
        <f>_xlfn.XLOOKUP(C646,'Vic colour ref'!$A:$A,'Vic colour ref'!$D:$D,"")</f>
        <v>01</v>
      </c>
      <c r="M646" t="str">
        <f>_xlfn.XLOOKUP(D646,'Vic colour ref'!$A:$A,'Vic colour ref'!$D:$D,"")</f>
        <v>01</v>
      </c>
      <c r="N646" t="str">
        <f>_xlfn.XLOOKUP(E646,'Vic colour ref'!$A:$A,'Vic colour ref'!$D:$D,"")</f>
        <v>00</v>
      </c>
      <c r="O646" t="str">
        <f>_xlfn.XLOOKUP(F646,'Vic colour ref'!$A:$A,'Vic colour ref'!$D:$D,"")</f>
        <v>00</v>
      </c>
      <c r="P646" t="str">
        <f>_xlfn.XLOOKUP(G646,'Vic colour ref'!$A:$A,'Vic colour ref'!$D:$D,"")</f>
        <v>01</v>
      </c>
      <c r="Q646" t="str">
        <f>_xlfn.XLOOKUP(H646,'Vic colour ref'!$A:$A,'Vic colour ref'!$D:$D,"")</f>
        <v>01</v>
      </c>
      <c r="R646" t="str">
        <f>_xlfn.XLOOKUP(I646,'Vic colour ref'!$A:$A,'Vic colour ref'!$D:$D,"")</f>
        <v>00</v>
      </c>
      <c r="T646" t="str">
        <f t="shared" si="179"/>
        <v>0001010000010100</v>
      </c>
      <c r="V646" s="10" t="str">
        <f t="shared" si="190"/>
        <v>00010100</v>
      </c>
      <c r="W646" s="10" t="str">
        <f t="shared" si="191"/>
        <v>00010100</v>
      </c>
      <c r="X646" s="10" t="str">
        <f t="shared" si="192"/>
        <v>14</v>
      </c>
      <c r="Y646" s="10" t="str">
        <f t="shared" si="193"/>
        <v>14</v>
      </c>
    </row>
    <row r="647" spans="1:36" x14ac:dyDescent="0.3">
      <c r="A647" t="s">
        <v>537</v>
      </c>
      <c r="AJ647" t="str">
        <f>";"&amp;PROPER(A647)</f>
        <v>;Rockford 7 (Wait 2)</v>
      </c>
    </row>
    <row r="648" spans="1:36" x14ac:dyDescent="0.3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K648" t="str">
        <f>_xlfn.XLOOKUP(B648,'Vic colour ref'!$A:$A,'Vic colour ref'!$D:$D,"")</f>
        <v>00</v>
      </c>
      <c r="L648" t="str">
        <f>_xlfn.XLOOKUP(C648,'Vic colour ref'!$A:$A,'Vic colour ref'!$D:$D,"")</f>
        <v>00</v>
      </c>
      <c r="M648" t="str">
        <f>_xlfn.XLOOKUP(D648,'Vic colour ref'!$A:$A,'Vic colour ref'!$D:$D,"")</f>
        <v>00</v>
      </c>
      <c r="N648" t="str">
        <f>_xlfn.XLOOKUP(E648,'Vic colour ref'!$A:$A,'Vic colour ref'!$D:$D,"")</f>
        <v>00</v>
      </c>
      <c r="O648" t="str">
        <f>_xlfn.XLOOKUP(F648,'Vic colour ref'!$A:$A,'Vic colour ref'!$D:$D,"")</f>
        <v>00</v>
      </c>
      <c r="P648" t="str">
        <f>_xlfn.XLOOKUP(G648,'Vic colour ref'!$A:$A,'Vic colour ref'!$D:$D,"")</f>
        <v>00</v>
      </c>
      <c r="Q648" t="str">
        <f>_xlfn.XLOOKUP(H648,'Vic colour ref'!$A:$A,'Vic colour ref'!$D:$D,"")</f>
        <v>00</v>
      </c>
      <c r="R648" t="str">
        <f>_xlfn.XLOOKUP(I648,'Vic colour ref'!$A:$A,'Vic colour ref'!$D:$D,"")</f>
        <v>00</v>
      </c>
      <c r="T648" t="str">
        <f t="shared" si="179"/>
        <v>0000000000000000</v>
      </c>
      <c r="V648" s="8" t="str">
        <f>LEFT(T648,8)</f>
        <v>00000000</v>
      </c>
      <c r="W648" s="8" t="str">
        <f>RIGHT(T648,8)</f>
        <v>00000000</v>
      </c>
      <c r="X648" s="8" t="str">
        <f>BIN2HEX(V648,2)</f>
        <v>00</v>
      </c>
      <c r="Y648" s="8" t="str">
        <f>BIN2HEX(W648,2)</f>
        <v>00</v>
      </c>
      <c r="AA648" t="str" cm="1">
        <f t="array" ref="AA648:AH648">TRANSPOSE(X648:X655)</f>
        <v>00</v>
      </c>
      <c r="AB648" t="str">
        <v>0C</v>
      </c>
      <c r="AC648" t="str">
        <v>0F</v>
      </c>
      <c r="AD648" t="str">
        <v>33</v>
      </c>
      <c r="AE648" t="str">
        <v>33</v>
      </c>
      <c r="AF648" t="str">
        <v>0F</v>
      </c>
      <c r="AG648" t="str">
        <v>03</v>
      </c>
      <c r="AH648" t="str">
        <v>07</v>
      </c>
      <c r="AJ648" t="str">
        <f>LOWER("!byte $"&amp;AA648&amp;", $"&amp;AB648&amp;", $"&amp;AC648&amp;", $"&amp;AD648&amp;", $"&amp;AE648&amp;", $"&amp;AF648&amp;", $"&amp;AG648&amp;", $"&amp;AH648)</f>
        <v>!byte $00, $0c, $0f, $33, $33, $0f, $03, $07</v>
      </c>
    </row>
    <row r="649" spans="1:36" x14ac:dyDescent="0.3">
      <c r="B649">
        <v>0</v>
      </c>
      <c r="C649">
        <v>0</v>
      </c>
      <c r="D649">
        <v>3</v>
      </c>
      <c r="E649">
        <v>0</v>
      </c>
      <c r="F649">
        <v>0</v>
      </c>
      <c r="G649">
        <v>3</v>
      </c>
      <c r="H649">
        <v>0</v>
      </c>
      <c r="I649">
        <v>0</v>
      </c>
      <c r="K649" t="str">
        <f>_xlfn.XLOOKUP(B649,'Vic colour ref'!$A:$A,'Vic colour ref'!$D:$D,"")</f>
        <v>00</v>
      </c>
      <c r="L649" t="str">
        <f>_xlfn.XLOOKUP(C649,'Vic colour ref'!$A:$A,'Vic colour ref'!$D:$D,"")</f>
        <v>00</v>
      </c>
      <c r="M649">
        <f>_xlfn.XLOOKUP(D649,'Vic colour ref'!$A:$A,'Vic colour ref'!$D:$D,"")</f>
        <v>11</v>
      </c>
      <c r="N649" t="str">
        <f>_xlfn.XLOOKUP(E649,'Vic colour ref'!$A:$A,'Vic colour ref'!$D:$D,"")</f>
        <v>00</v>
      </c>
      <c r="O649" t="str">
        <f>_xlfn.XLOOKUP(F649,'Vic colour ref'!$A:$A,'Vic colour ref'!$D:$D,"")</f>
        <v>00</v>
      </c>
      <c r="P649">
        <f>_xlfn.XLOOKUP(G649,'Vic colour ref'!$A:$A,'Vic colour ref'!$D:$D,"")</f>
        <v>11</v>
      </c>
      <c r="Q649" t="str">
        <f>_xlfn.XLOOKUP(H649,'Vic colour ref'!$A:$A,'Vic colour ref'!$D:$D,"")</f>
        <v>00</v>
      </c>
      <c r="R649" t="str">
        <f>_xlfn.XLOOKUP(I649,'Vic colour ref'!$A:$A,'Vic colour ref'!$D:$D,"")</f>
        <v>00</v>
      </c>
      <c r="T649" t="str">
        <f t="shared" si="179"/>
        <v>0000110000110000</v>
      </c>
      <c r="V649" s="9" t="str">
        <f t="shared" ref="V649:V663" si="195">LEFT(T649,8)</f>
        <v>00001100</v>
      </c>
      <c r="W649" s="9" t="str">
        <f t="shared" ref="W649:W663" si="196">RIGHT(T649,8)</f>
        <v>00110000</v>
      </c>
      <c r="X649" s="9" t="str">
        <f t="shared" ref="X649:X663" si="197">BIN2HEX(V649,2)</f>
        <v>0C</v>
      </c>
      <c r="Y649" s="9" t="str">
        <f t="shared" ref="Y649:Y663" si="198">BIN2HEX(W649,2)</f>
        <v>30</v>
      </c>
      <c r="AA649" t="str" cm="1">
        <f t="array" ref="AA649:AH649">TRANSPOSE(Y648:Y655)</f>
        <v>00</v>
      </c>
      <c r="AB649" t="str">
        <v>30</v>
      </c>
      <c r="AC649" t="str">
        <v>F0</v>
      </c>
      <c r="AD649" t="str">
        <v>CC</v>
      </c>
      <c r="AE649" t="str">
        <v>CC</v>
      </c>
      <c r="AF649" t="str">
        <v>F0</v>
      </c>
      <c r="AG649" t="str">
        <v>C0</v>
      </c>
      <c r="AH649" t="str">
        <v>D0</v>
      </c>
      <c r="AJ649" t="str">
        <f t="shared" ref="AJ649:AJ651" si="199">LOWER("!byte $"&amp;AA649&amp;", $"&amp;AB649&amp;", $"&amp;AC649&amp;", $"&amp;AD649&amp;", $"&amp;AE649&amp;", $"&amp;AF649&amp;", $"&amp;AG649&amp;", $"&amp;AH649)</f>
        <v>!byte $00, $30, $f0, $cc, $cc, $f0, $c0, $d0</v>
      </c>
    </row>
    <row r="650" spans="1:36" x14ac:dyDescent="0.3">
      <c r="B650">
        <v>0</v>
      </c>
      <c r="C650">
        <v>0</v>
      </c>
      <c r="D650">
        <v>3</v>
      </c>
      <c r="E650">
        <v>3</v>
      </c>
      <c r="F650">
        <v>3</v>
      </c>
      <c r="G650">
        <v>3</v>
      </c>
      <c r="H650">
        <v>0</v>
      </c>
      <c r="I650">
        <v>0</v>
      </c>
      <c r="K650" t="str">
        <f>_xlfn.XLOOKUP(B650,'Vic colour ref'!$A:$A,'Vic colour ref'!$D:$D,"")</f>
        <v>00</v>
      </c>
      <c r="L650" t="str">
        <f>_xlfn.XLOOKUP(C650,'Vic colour ref'!$A:$A,'Vic colour ref'!$D:$D,"")</f>
        <v>00</v>
      </c>
      <c r="M650">
        <f>_xlfn.XLOOKUP(D650,'Vic colour ref'!$A:$A,'Vic colour ref'!$D:$D,"")</f>
        <v>11</v>
      </c>
      <c r="N650">
        <f>_xlfn.XLOOKUP(E650,'Vic colour ref'!$A:$A,'Vic colour ref'!$D:$D,"")</f>
        <v>11</v>
      </c>
      <c r="O650">
        <f>_xlfn.XLOOKUP(F650,'Vic colour ref'!$A:$A,'Vic colour ref'!$D:$D,"")</f>
        <v>11</v>
      </c>
      <c r="P650">
        <f>_xlfn.XLOOKUP(G650,'Vic colour ref'!$A:$A,'Vic colour ref'!$D:$D,"")</f>
        <v>11</v>
      </c>
      <c r="Q650" t="str">
        <f>_xlfn.XLOOKUP(H650,'Vic colour ref'!$A:$A,'Vic colour ref'!$D:$D,"")</f>
        <v>00</v>
      </c>
      <c r="R650" t="str">
        <f>_xlfn.XLOOKUP(I650,'Vic colour ref'!$A:$A,'Vic colour ref'!$D:$D,"")</f>
        <v>00</v>
      </c>
      <c r="T650" t="str">
        <f t="shared" si="179"/>
        <v>0000111111110000</v>
      </c>
      <c r="V650" s="9" t="str">
        <f t="shared" si="195"/>
        <v>00001111</v>
      </c>
      <c r="W650" s="9" t="str">
        <f t="shared" si="196"/>
        <v>11110000</v>
      </c>
      <c r="X650" s="9" t="str">
        <f t="shared" si="197"/>
        <v>0F</v>
      </c>
      <c r="Y650" s="9" t="str">
        <f t="shared" si="198"/>
        <v>F0</v>
      </c>
      <c r="AA650" t="str" cm="1">
        <f t="array" ref="AA650:AH650">TRANSPOSE(X656:X663)</f>
        <v>11</v>
      </c>
      <c r="AB650" t="str">
        <v>07</v>
      </c>
      <c r="AC650" t="str">
        <v>01</v>
      </c>
      <c r="AD650" t="str">
        <v>03</v>
      </c>
      <c r="AE650" t="str">
        <v>0D</v>
      </c>
      <c r="AF650" t="str">
        <v>0C</v>
      </c>
      <c r="AG650" t="str">
        <v>14</v>
      </c>
      <c r="AH650" t="str">
        <v>00</v>
      </c>
      <c r="AJ650" t="str">
        <f t="shared" si="199"/>
        <v>!byte $11, $07, $01, $03, $0d, $0c, $14, $00</v>
      </c>
    </row>
    <row r="651" spans="1:36" x14ac:dyDescent="0.3">
      <c r="B651">
        <v>0</v>
      </c>
      <c r="C651">
        <v>3</v>
      </c>
      <c r="D651">
        <v>0</v>
      </c>
      <c r="E651">
        <v>3</v>
      </c>
      <c r="F651">
        <v>3</v>
      </c>
      <c r="G651">
        <v>0</v>
      </c>
      <c r="H651">
        <v>3</v>
      </c>
      <c r="I651">
        <v>0</v>
      </c>
      <c r="K651" t="str">
        <f>_xlfn.XLOOKUP(B651,'Vic colour ref'!$A:$A,'Vic colour ref'!$D:$D,"")</f>
        <v>00</v>
      </c>
      <c r="L651">
        <f>_xlfn.XLOOKUP(C651,'Vic colour ref'!$A:$A,'Vic colour ref'!$D:$D,"")</f>
        <v>11</v>
      </c>
      <c r="M651" t="str">
        <f>_xlfn.XLOOKUP(D651,'Vic colour ref'!$A:$A,'Vic colour ref'!$D:$D,"")</f>
        <v>00</v>
      </c>
      <c r="N651">
        <f>_xlfn.XLOOKUP(E651,'Vic colour ref'!$A:$A,'Vic colour ref'!$D:$D,"")</f>
        <v>11</v>
      </c>
      <c r="O651">
        <f>_xlfn.XLOOKUP(F651,'Vic colour ref'!$A:$A,'Vic colour ref'!$D:$D,"")</f>
        <v>11</v>
      </c>
      <c r="P651" t="str">
        <f>_xlfn.XLOOKUP(G651,'Vic colour ref'!$A:$A,'Vic colour ref'!$D:$D,"")</f>
        <v>00</v>
      </c>
      <c r="Q651">
        <f>_xlfn.XLOOKUP(H651,'Vic colour ref'!$A:$A,'Vic colour ref'!$D:$D,"")</f>
        <v>11</v>
      </c>
      <c r="R651" t="str">
        <f>_xlfn.XLOOKUP(I651,'Vic colour ref'!$A:$A,'Vic colour ref'!$D:$D,"")</f>
        <v>00</v>
      </c>
      <c r="T651" t="str">
        <f t="shared" si="179"/>
        <v>0011001111001100</v>
      </c>
      <c r="V651" s="9" t="str">
        <f t="shared" si="195"/>
        <v>00110011</v>
      </c>
      <c r="W651" s="9" t="str">
        <f t="shared" si="196"/>
        <v>11001100</v>
      </c>
      <c r="X651" s="9" t="str">
        <f t="shared" si="197"/>
        <v>33</v>
      </c>
      <c r="Y651" s="9" t="str">
        <f t="shared" si="198"/>
        <v>CC</v>
      </c>
      <c r="AA651" t="str" cm="1">
        <f t="array" ref="AA651:AH651">TRANSPOSE(Y656:Y663)</f>
        <v>44</v>
      </c>
      <c r="AB651" t="str">
        <v>D0</v>
      </c>
      <c r="AC651" t="str">
        <v>40</v>
      </c>
      <c r="AD651" t="str">
        <v>C0</v>
      </c>
      <c r="AE651" t="str">
        <v>70</v>
      </c>
      <c r="AF651" t="str">
        <v>30</v>
      </c>
      <c r="AG651" t="str">
        <v>30</v>
      </c>
      <c r="AH651" t="str">
        <v>14</v>
      </c>
      <c r="AJ651" t="str">
        <f t="shared" si="199"/>
        <v>!byte $44, $d0, $40, $c0, $70, $30, $30, $14</v>
      </c>
    </row>
    <row r="652" spans="1:36" x14ac:dyDescent="0.3">
      <c r="B652">
        <v>0</v>
      </c>
      <c r="C652">
        <v>3</v>
      </c>
      <c r="D652">
        <v>0</v>
      </c>
      <c r="E652">
        <v>3</v>
      </c>
      <c r="F652">
        <v>3</v>
      </c>
      <c r="G652">
        <v>0</v>
      </c>
      <c r="H652">
        <v>3</v>
      </c>
      <c r="I652">
        <v>0</v>
      </c>
      <c r="K652" t="str">
        <f>_xlfn.XLOOKUP(B652,'Vic colour ref'!$A:$A,'Vic colour ref'!$D:$D,"")</f>
        <v>00</v>
      </c>
      <c r="L652">
        <f>_xlfn.XLOOKUP(C652,'Vic colour ref'!$A:$A,'Vic colour ref'!$D:$D,"")</f>
        <v>11</v>
      </c>
      <c r="M652" t="str">
        <f>_xlfn.XLOOKUP(D652,'Vic colour ref'!$A:$A,'Vic colour ref'!$D:$D,"")</f>
        <v>00</v>
      </c>
      <c r="N652">
        <f>_xlfn.XLOOKUP(E652,'Vic colour ref'!$A:$A,'Vic colour ref'!$D:$D,"")</f>
        <v>11</v>
      </c>
      <c r="O652">
        <f>_xlfn.XLOOKUP(F652,'Vic colour ref'!$A:$A,'Vic colour ref'!$D:$D,"")</f>
        <v>11</v>
      </c>
      <c r="P652" t="str">
        <f>_xlfn.XLOOKUP(G652,'Vic colour ref'!$A:$A,'Vic colour ref'!$D:$D,"")</f>
        <v>00</v>
      </c>
      <c r="Q652">
        <f>_xlfn.XLOOKUP(H652,'Vic colour ref'!$A:$A,'Vic colour ref'!$D:$D,"")</f>
        <v>11</v>
      </c>
      <c r="R652" t="str">
        <f>_xlfn.XLOOKUP(I652,'Vic colour ref'!$A:$A,'Vic colour ref'!$D:$D,"")</f>
        <v>00</v>
      </c>
      <c r="T652" t="str">
        <f t="shared" si="179"/>
        <v>0011001111001100</v>
      </c>
      <c r="V652" s="9" t="str">
        <f t="shared" si="195"/>
        <v>00110011</v>
      </c>
      <c r="W652" s="9" t="str">
        <f t="shared" si="196"/>
        <v>11001100</v>
      </c>
      <c r="X652" s="9" t="str">
        <f t="shared" si="197"/>
        <v>33</v>
      </c>
      <c r="Y652" s="9" t="str">
        <f t="shared" si="198"/>
        <v>CC</v>
      </c>
    </row>
    <row r="653" spans="1:36" x14ac:dyDescent="0.3">
      <c r="B653">
        <v>0</v>
      </c>
      <c r="C653">
        <v>0</v>
      </c>
      <c r="D653">
        <v>3</v>
      </c>
      <c r="E653">
        <v>3</v>
      </c>
      <c r="F653">
        <v>3</v>
      </c>
      <c r="G653">
        <v>3</v>
      </c>
      <c r="H653">
        <v>0</v>
      </c>
      <c r="I653">
        <v>0</v>
      </c>
      <c r="K653" t="str">
        <f>_xlfn.XLOOKUP(B653,'Vic colour ref'!$A:$A,'Vic colour ref'!$D:$D,"")</f>
        <v>00</v>
      </c>
      <c r="L653" t="str">
        <f>_xlfn.XLOOKUP(C653,'Vic colour ref'!$A:$A,'Vic colour ref'!$D:$D,"")</f>
        <v>00</v>
      </c>
      <c r="M653">
        <f>_xlfn.XLOOKUP(D653,'Vic colour ref'!$A:$A,'Vic colour ref'!$D:$D,"")</f>
        <v>11</v>
      </c>
      <c r="N653">
        <f>_xlfn.XLOOKUP(E653,'Vic colour ref'!$A:$A,'Vic colour ref'!$D:$D,"")</f>
        <v>11</v>
      </c>
      <c r="O653">
        <f>_xlfn.XLOOKUP(F653,'Vic colour ref'!$A:$A,'Vic colour ref'!$D:$D,"")</f>
        <v>11</v>
      </c>
      <c r="P653">
        <f>_xlfn.XLOOKUP(G653,'Vic colour ref'!$A:$A,'Vic colour ref'!$D:$D,"")</f>
        <v>11</v>
      </c>
      <c r="Q653" t="str">
        <f>_xlfn.XLOOKUP(H653,'Vic colour ref'!$A:$A,'Vic colour ref'!$D:$D,"")</f>
        <v>00</v>
      </c>
      <c r="R653" t="str">
        <f>_xlfn.XLOOKUP(I653,'Vic colour ref'!$A:$A,'Vic colour ref'!$D:$D,"")</f>
        <v>00</v>
      </c>
      <c r="T653" t="str">
        <f t="shared" si="179"/>
        <v>0000111111110000</v>
      </c>
      <c r="V653" s="9" t="str">
        <f t="shared" si="195"/>
        <v>00001111</v>
      </c>
      <c r="W653" s="9" t="str">
        <f t="shared" si="196"/>
        <v>11110000</v>
      </c>
      <c r="X653" s="9" t="str">
        <f t="shared" si="197"/>
        <v>0F</v>
      </c>
      <c r="Y653" s="9" t="str">
        <f t="shared" si="198"/>
        <v>F0</v>
      </c>
    </row>
    <row r="654" spans="1:36" x14ac:dyDescent="0.3">
      <c r="B654">
        <v>0</v>
      </c>
      <c r="C654">
        <v>0</v>
      </c>
      <c r="D654">
        <v>0</v>
      </c>
      <c r="E654">
        <v>3</v>
      </c>
      <c r="F654">
        <v>3</v>
      </c>
      <c r="G654">
        <v>0</v>
      </c>
      <c r="H654">
        <v>0</v>
      </c>
      <c r="I654">
        <v>0</v>
      </c>
      <c r="K654" t="str">
        <f>_xlfn.XLOOKUP(B654,'Vic colour ref'!$A:$A,'Vic colour ref'!$D:$D,"")</f>
        <v>00</v>
      </c>
      <c r="L654" t="str">
        <f>_xlfn.XLOOKUP(C654,'Vic colour ref'!$A:$A,'Vic colour ref'!$D:$D,"")</f>
        <v>00</v>
      </c>
      <c r="M654" t="str">
        <f>_xlfn.XLOOKUP(D654,'Vic colour ref'!$A:$A,'Vic colour ref'!$D:$D,"")</f>
        <v>00</v>
      </c>
      <c r="N654">
        <f>_xlfn.XLOOKUP(E654,'Vic colour ref'!$A:$A,'Vic colour ref'!$D:$D,"")</f>
        <v>11</v>
      </c>
      <c r="O654">
        <f>_xlfn.XLOOKUP(F654,'Vic colour ref'!$A:$A,'Vic colour ref'!$D:$D,"")</f>
        <v>11</v>
      </c>
      <c r="P654" t="str">
        <f>_xlfn.XLOOKUP(G654,'Vic colour ref'!$A:$A,'Vic colour ref'!$D:$D,"")</f>
        <v>00</v>
      </c>
      <c r="Q654" t="str">
        <f>_xlfn.XLOOKUP(H654,'Vic colour ref'!$A:$A,'Vic colour ref'!$D:$D,"")</f>
        <v>00</v>
      </c>
      <c r="R654" t="str">
        <f>_xlfn.XLOOKUP(I654,'Vic colour ref'!$A:$A,'Vic colour ref'!$D:$D,"")</f>
        <v>00</v>
      </c>
      <c r="T654" t="str">
        <f t="shared" si="179"/>
        <v>0000001111000000</v>
      </c>
      <c r="V654" s="9" t="str">
        <f t="shared" si="195"/>
        <v>00000011</v>
      </c>
      <c r="W654" s="9" t="str">
        <f t="shared" si="196"/>
        <v>11000000</v>
      </c>
      <c r="X654" s="9" t="str">
        <f t="shared" si="197"/>
        <v>03</v>
      </c>
      <c r="Y654" s="9" t="str">
        <f t="shared" si="198"/>
        <v>C0</v>
      </c>
    </row>
    <row r="655" spans="1:36" x14ac:dyDescent="0.3">
      <c r="B655">
        <v>0</v>
      </c>
      <c r="C655">
        <v>0</v>
      </c>
      <c r="D655">
        <v>1</v>
      </c>
      <c r="E655">
        <v>3</v>
      </c>
      <c r="F655">
        <v>3</v>
      </c>
      <c r="G655">
        <v>1</v>
      </c>
      <c r="H655">
        <v>0</v>
      </c>
      <c r="I655">
        <v>0</v>
      </c>
      <c r="K655" t="str">
        <f>_xlfn.XLOOKUP(B655,'Vic colour ref'!$A:$A,'Vic colour ref'!$D:$D,"")</f>
        <v>00</v>
      </c>
      <c r="L655" t="str">
        <f>_xlfn.XLOOKUP(C655,'Vic colour ref'!$A:$A,'Vic colour ref'!$D:$D,"")</f>
        <v>00</v>
      </c>
      <c r="M655" t="str">
        <f>_xlfn.XLOOKUP(D655,'Vic colour ref'!$A:$A,'Vic colour ref'!$D:$D,"")</f>
        <v>01</v>
      </c>
      <c r="N655">
        <f>_xlfn.XLOOKUP(E655,'Vic colour ref'!$A:$A,'Vic colour ref'!$D:$D,"")</f>
        <v>11</v>
      </c>
      <c r="O655">
        <f>_xlfn.XLOOKUP(F655,'Vic colour ref'!$A:$A,'Vic colour ref'!$D:$D,"")</f>
        <v>11</v>
      </c>
      <c r="P655" t="str">
        <f>_xlfn.XLOOKUP(G655,'Vic colour ref'!$A:$A,'Vic colour ref'!$D:$D,"")</f>
        <v>01</v>
      </c>
      <c r="Q655" t="str">
        <f>_xlfn.XLOOKUP(H655,'Vic colour ref'!$A:$A,'Vic colour ref'!$D:$D,"")</f>
        <v>00</v>
      </c>
      <c r="R655" t="str">
        <f>_xlfn.XLOOKUP(I655,'Vic colour ref'!$A:$A,'Vic colour ref'!$D:$D,"")</f>
        <v>00</v>
      </c>
      <c r="T655" t="str">
        <f t="shared" si="179"/>
        <v>0000011111010000</v>
      </c>
      <c r="V655" s="10" t="str">
        <f t="shared" si="195"/>
        <v>00000111</v>
      </c>
      <c r="W655" s="10" t="str">
        <f t="shared" si="196"/>
        <v>11010000</v>
      </c>
      <c r="X655" s="10" t="str">
        <f t="shared" si="197"/>
        <v>07</v>
      </c>
      <c r="Y655" s="10" t="str">
        <f t="shared" si="198"/>
        <v>D0</v>
      </c>
    </row>
    <row r="656" spans="1:36" x14ac:dyDescent="0.3">
      <c r="B656">
        <v>0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K656" t="str">
        <f>_xlfn.XLOOKUP(B656,'Vic colour ref'!$A:$A,'Vic colour ref'!$D:$D,"")</f>
        <v>00</v>
      </c>
      <c r="L656" t="str">
        <f>_xlfn.XLOOKUP(C656,'Vic colour ref'!$A:$A,'Vic colour ref'!$D:$D,"")</f>
        <v>01</v>
      </c>
      <c r="M656" t="str">
        <f>_xlfn.XLOOKUP(D656,'Vic colour ref'!$A:$A,'Vic colour ref'!$D:$D,"")</f>
        <v>00</v>
      </c>
      <c r="N656" t="str">
        <f>_xlfn.XLOOKUP(E656,'Vic colour ref'!$A:$A,'Vic colour ref'!$D:$D,"")</f>
        <v>01</v>
      </c>
      <c r="O656" t="str">
        <f>_xlfn.XLOOKUP(F656,'Vic colour ref'!$A:$A,'Vic colour ref'!$D:$D,"")</f>
        <v>01</v>
      </c>
      <c r="P656" t="str">
        <f>_xlfn.XLOOKUP(G656,'Vic colour ref'!$A:$A,'Vic colour ref'!$D:$D,"")</f>
        <v>00</v>
      </c>
      <c r="Q656" t="str">
        <f>_xlfn.XLOOKUP(H656,'Vic colour ref'!$A:$A,'Vic colour ref'!$D:$D,"")</f>
        <v>01</v>
      </c>
      <c r="R656" t="str">
        <f>_xlfn.XLOOKUP(I656,'Vic colour ref'!$A:$A,'Vic colour ref'!$D:$D,"")</f>
        <v>00</v>
      </c>
      <c r="T656" t="str">
        <f t="shared" si="179"/>
        <v>0001000101000100</v>
      </c>
      <c r="V656" s="8" t="str">
        <f t="shared" si="195"/>
        <v>00010001</v>
      </c>
      <c r="W656" s="8" t="str">
        <f t="shared" si="196"/>
        <v>01000100</v>
      </c>
      <c r="X656" s="8" t="str">
        <f t="shared" si="197"/>
        <v>11</v>
      </c>
      <c r="Y656" s="8" t="str">
        <f t="shared" si="198"/>
        <v>44</v>
      </c>
    </row>
    <row r="657" spans="1:36" x14ac:dyDescent="0.3">
      <c r="B657">
        <v>0</v>
      </c>
      <c r="C657">
        <v>0</v>
      </c>
      <c r="D657">
        <v>1</v>
      </c>
      <c r="E657">
        <v>3</v>
      </c>
      <c r="F657">
        <v>3</v>
      </c>
      <c r="G657">
        <v>1</v>
      </c>
      <c r="H657">
        <v>0</v>
      </c>
      <c r="I657">
        <v>0</v>
      </c>
      <c r="K657" t="str">
        <f>_xlfn.XLOOKUP(B657,'Vic colour ref'!$A:$A,'Vic colour ref'!$D:$D,"")</f>
        <v>00</v>
      </c>
      <c r="L657" t="str">
        <f>_xlfn.XLOOKUP(C657,'Vic colour ref'!$A:$A,'Vic colour ref'!$D:$D,"")</f>
        <v>00</v>
      </c>
      <c r="M657" t="str">
        <f>_xlfn.XLOOKUP(D657,'Vic colour ref'!$A:$A,'Vic colour ref'!$D:$D,"")</f>
        <v>01</v>
      </c>
      <c r="N657">
        <f>_xlfn.XLOOKUP(E657,'Vic colour ref'!$A:$A,'Vic colour ref'!$D:$D,"")</f>
        <v>11</v>
      </c>
      <c r="O657">
        <f>_xlfn.XLOOKUP(F657,'Vic colour ref'!$A:$A,'Vic colour ref'!$D:$D,"")</f>
        <v>11</v>
      </c>
      <c r="P657" t="str">
        <f>_xlfn.XLOOKUP(G657,'Vic colour ref'!$A:$A,'Vic colour ref'!$D:$D,"")</f>
        <v>01</v>
      </c>
      <c r="Q657" t="str">
        <f>_xlfn.XLOOKUP(H657,'Vic colour ref'!$A:$A,'Vic colour ref'!$D:$D,"")</f>
        <v>00</v>
      </c>
      <c r="R657" t="str">
        <f>_xlfn.XLOOKUP(I657,'Vic colour ref'!$A:$A,'Vic colour ref'!$D:$D,"")</f>
        <v>00</v>
      </c>
      <c r="T657" t="str">
        <f t="shared" si="179"/>
        <v>0000011111010000</v>
      </c>
      <c r="V657" s="9" t="str">
        <f t="shared" si="195"/>
        <v>00000111</v>
      </c>
      <c r="W657" s="9" t="str">
        <f t="shared" si="196"/>
        <v>11010000</v>
      </c>
      <c r="X657" s="9" t="str">
        <f t="shared" si="197"/>
        <v>07</v>
      </c>
      <c r="Y657" s="9" t="str">
        <f t="shared" si="198"/>
        <v>D0</v>
      </c>
    </row>
    <row r="658" spans="1:36" x14ac:dyDescent="0.3">
      <c r="B658">
        <v>0</v>
      </c>
      <c r="C658">
        <v>0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K658" t="str">
        <f>_xlfn.XLOOKUP(B658,'Vic colour ref'!$A:$A,'Vic colour ref'!$D:$D,"")</f>
        <v>00</v>
      </c>
      <c r="L658" t="str">
        <f>_xlfn.XLOOKUP(C658,'Vic colour ref'!$A:$A,'Vic colour ref'!$D:$D,"")</f>
        <v>00</v>
      </c>
      <c r="M658" t="str">
        <f>_xlfn.XLOOKUP(D658,'Vic colour ref'!$A:$A,'Vic colour ref'!$D:$D,"")</f>
        <v>00</v>
      </c>
      <c r="N658" t="str">
        <f>_xlfn.XLOOKUP(E658,'Vic colour ref'!$A:$A,'Vic colour ref'!$D:$D,"")</f>
        <v>01</v>
      </c>
      <c r="O658" t="str">
        <f>_xlfn.XLOOKUP(F658,'Vic colour ref'!$A:$A,'Vic colour ref'!$D:$D,"")</f>
        <v>01</v>
      </c>
      <c r="P658" t="str">
        <f>_xlfn.XLOOKUP(G658,'Vic colour ref'!$A:$A,'Vic colour ref'!$D:$D,"")</f>
        <v>00</v>
      </c>
      <c r="Q658" t="str">
        <f>_xlfn.XLOOKUP(H658,'Vic colour ref'!$A:$A,'Vic colour ref'!$D:$D,"")</f>
        <v>00</v>
      </c>
      <c r="R658" t="str">
        <f>_xlfn.XLOOKUP(I658,'Vic colour ref'!$A:$A,'Vic colour ref'!$D:$D,"")</f>
        <v>00</v>
      </c>
      <c r="T658" t="str">
        <f t="shared" si="179"/>
        <v>0000000101000000</v>
      </c>
      <c r="V658" s="9" t="str">
        <f t="shared" si="195"/>
        <v>00000001</v>
      </c>
      <c r="W658" s="9" t="str">
        <f t="shared" si="196"/>
        <v>01000000</v>
      </c>
      <c r="X658" s="9" t="str">
        <f t="shared" si="197"/>
        <v>01</v>
      </c>
      <c r="Y658" s="9" t="str">
        <f t="shared" si="198"/>
        <v>40</v>
      </c>
    </row>
    <row r="659" spans="1:36" x14ac:dyDescent="0.3">
      <c r="B659">
        <v>0</v>
      </c>
      <c r="C659">
        <v>0</v>
      </c>
      <c r="D659">
        <v>0</v>
      </c>
      <c r="E659">
        <v>3</v>
      </c>
      <c r="F659">
        <v>3</v>
      </c>
      <c r="G659">
        <v>0</v>
      </c>
      <c r="H659">
        <v>0</v>
      </c>
      <c r="I659">
        <v>0</v>
      </c>
      <c r="K659" t="str">
        <f>_xlfn.XLOOKUP(B659,'Vic colour ref'!$A:$A,'Vic colour ref'!$D:$D,"")</f>
        <v>00</v>
      </c>
      <c r="L659" t="str">
        <f>_xlfn.XLOOKUP(C659,'Vic colour ref'!$A:$A,'Vic colour ref'!$D:$D,"")</f>
        <v>00</v>
      </c>
      <c r="M659" t="str">
        <f>_xlfn.XLOOKUP(D659,'Vic colour ref'!$A:$A,'Vic colour ref'!$D:$D,"")</f>
        <v>00</v>
      </c>
      <c r="N659">
        <f>_xlfn.XLOOKUP(E659,'Vic colour ref'!$A:$A,'Vic colour ref'!$D:$D,"")</f>
        <v>11</v>
      </c>
      <c r="O659">
        <f>_xlfn.XLOOKUP(F659,'Vic colour ref'!$A:$A,'Vic colour ref'!$D:$D,"")</f>
        <v>11</v>
      </c>
      <c r="P659" t="str">
        <f>_xlfn.XLOOKUP(G659,'Vic colour ref'!$A:$A,'Vic colour ref'!$D:$D,"")</f>
        <v>00</v>
      </c>
      <c r="Q659" t="str">
        <f>_xlfn.XLOOKUP(H659,'Vic colour ref'!$A:$A,'Vic colour ref'!$D:$D,"")</f>
        <v>00</v>
      </c>
      <c r="R659" t="str">
        <f>_xlfn.XLOOKUP(I659,'Vic colour ref'!$A:$A,'Vic colour ref'!$D:$D,"")</f>
        <v>00</v>
      </c>
      <c r="T659" t="str">
        <f t="shared" si="179"/>
        <v>0000001111000000</v>
      </c>
      <c r="V659" s="9" t="str">
        <f t="shared" si="195"/>
        <v>00000011</v>
      </c>
      <c r="W659" s="9" t="str">
        <f t="shared" si="196"/>
        <v>11000000</v>
      </c>
      <c r="X659" s="9" t="str">
        <f t="shared" si="197"/>
        <v>03</v>
      </c>
      <c r="Y659" s="9" t="str">
        <f t="shared" si="198"/>
        <v>C0</v>
      </c>
    </row>
    <row r="660" spans="1:36" x14ac:dyDescent="0.3">
      <c r="B660">
        <v>0</v>
      </c>
      <c r="C660">
        <v>0</v>
      </c>
      <c r="D660">
        <v>3</v>
      </c>
      <c r="E660">
        <v>1</v>
      </c>
      <c r="F660">
        <v>1</v>
      </c>
      <c r="G660">
        <v>3</v>
      </c>
      <c r="H660">
        <v>0</v>
      </c>
      <c r="I660">
        <v>0</v>
      </c>
      <c r="K660" t="str">
        <f>_xlfn.XLOOKUP(B660,'Vic colour ref'!$A:$A,'Vic colour ref'!$D:$D,"")</f>
        <v>00</v>
      </c>
      <c r="L660" t="str">
        <f>_xlfn.XLOOKUP(C660,'Vic colour ref'!$A:$A,'Vic colour ref'!$D:$D,"")</f>
        <v>00</v>
      </c>
      <c r="M660">
        <f>_xlfn.XLOOKUP(D660,'Vic colour ref'!$A:$A,'Vic colour ref'!$D:$D,"")</f>
        <v>11</v>
      </c>
      <c r="N660" t="str">
        <f>_xlfn.XLOOKUP(E660,'Vic colour ref'!$A:$A,'Vic colour ref'!$D:$D,"")</f>
        <v>01</v>
      </c>
      <c r="O660" t="str">
        <f>_xlfn.XLOOKUP(F660,'Vic colour ref'!$A:$A,'Vic colour ref'!$D:$D,"")</f>
        <v>01</v>
      </c>
      <c r="P660">
        <f>_xlfn.XLOOKUP(G660,'Vic colour ref'!$A:$A,'Vic colour ref'!$D:$D,"")</f>
        <v>11</v>
      </c>
      <c r="Q660" t="str">
        <f>_xlfn.XLOOKUP(H660,'Vic colour ref'!$A:$A,'Vic colour ref'!$D:$D,"")</f>
        <v>00</v>
      </c>
      <c r="R660" t="str">
        <f>_xlfn.XLOOKUP(I660,'Vic colour ref'!$A:$A,'Vic colour ref'!$D:$D,"")</f>
        <v>00</v>
      </c>
      <c r="T660" t="str">
        <f t="shared" ref="T660:T723" si="200">_xlfn.CONCAT(K660:R660)</f>
        <v>0000110101110000</v>
      </c>
      <c r="V660" s="9" t="str">
        <f t="shared" si="195"/>
        <v>00001101</v>
      </c>
      <c r="W660" s="9" t="str">
        <f t="shared" si="196"/>
        <v>01110000</v>
      </c>
      <c r="X660" s="9" t="str">
        <f t="shared" si="197"/>
        <v>0D</v>
      </c>
      <c r="Y660" s="9" t="str">
        <f t="shared" si="198"/>
        <v>70</v>
      </c>
    </row>
    <row r="661" spans="1:36" x14ac:dyDescent="0.3">
      <c r="B661">
        <v>0</v>
      </c>
      <c r="C661">
        <v>0</v>
      </c>
      <c r="D661">
        <v>3</v>
      </c>
      <c r="E661">
        <v>0</v>
      </c>
      <c r="F661">
        <v>0</v>
      </c>
      <c r="G661">
        <v>3</v>
      </c>
      <c r="H661">
        <v>0</v>
      </c>
      <c r="I661">
        <v>0</v>
      </c>
      <c r="K661" t="str">
        <f>_xlfn.XLOOKUP(B661,'Vic colour ref'!$A:$A,'Vic colour ref'!$D:$D,"")</f>
        <v>00</v>
      </c>
      <c r="L661" t="str">
        <f>_xlfn.XLOOKUP(C661,'Vic colour ref'!$A:$A,'Vic colour ref'!$D:$D,"")</f>
        <v>00</v>
      </c>
      <c r="M661">
        <f>_xlfn.XLOOKUP(D661,'Vic colour ref'!$A:$A,'Vic colour ref'!$D:$D,"")</f>
        <v>11</v>
      </c>
      <c r="N661" t="str">
        <f>_xlfn.XLOOKUP(E661,'Vic colour ref'!$A:$A,'Vic colour ref'!$D:$D,"")</f>
        <v>00</v>
      </c>
      <c r="O661" t="str">
        <f>_xlfn.XLOOKUP(F661,'Vic colour ref'!$A:$A,'Vic colour ref'!$D:$D,"")</f>
        <v>00</v>
      </c>
      <c r="P661">
        <f>_xlfn.XLOOKUP(G661,'Vic colour ref'!$A:$A,'Vic colour ref'!$D:$D,"")</f>
        <v>11</v>
      </c>
      <c r="Q661" t="str">
        <f>_xlfn.XLOOKUP(H661,'Vic colour ref'!$A:$A,'Vic colour ref'!$D:$D,"")</f>
        <v>00</v>
      </c>
      <c r="R661" t="str">
        <f>_xlfn.XLOOKUP(I661,'Vic colour ref'!$A:$A,'Vic colour ref'!$D:$D,"")</f>
        <v>00</v>
      </c>
      <c r="T661" t="str">
        <f t="shared" si="200"/>
        <v>0000110000110000</v>
      </c>
      <c r="V661" s="9" t="str">
        <f t="shared" si="195"/>
        <v>00001100</v>
      </c>
      <c r="W661" s="9" t="str">
        <f t="shared" si="196"/>
        <v>00110000</v>
      </c>
      <c r="X661" s="9" t="str">
        <f t="shared" si="197"/>
        <v>0C</v>
      </c>
      <c r="Y661" s="9" t="str">
        <f t="shared" si="198"/>
        <v>30</v>
      </c>
    </row>
    <row r="662" spans="1:36" x14ac:dyDescent="0.3">
      <c r="B662">
        <v>0</v>
      </c>
      <c r="C662">
        <v>1</v>
      </c>
      <c r="D662">
        <v>1</v>
      </c>
      <c r="E662">
        <v>0</v>
      </c>
      <c r="F662">
        <v>0</v>
      </c>
      <c r="G662">
        <v>3</v>
      </c>
      <c r="H662">
        <v>0</v>
      </c>
      <c r="I662">
        <v>0</v>
      </c>
      <c r="K662" t="str">
        <f>_xlfn.XLOOKUP(B662,'Vic colour ref'!$A:$A,'Vic colour ref'!$D:$D,"")</f>
        <v>00</v>
      </c>
      <c r="L662" t="str">
        <f>_xlfn.XLOOKUP(C662,'Vic colour ref'!$A:$A,'Vic colour ref'!$D:$D,"")</f>
        <v>01</v>
      </c>
      <c r="M662" t="str">
        <f>_xlfn.XLOOKUP(D662,'Vic colour ref'!$A:$A,'Vic colour ref'!$D:$D,"")</f>
        <v>01</v>
      </c>
      <c r="N662" t="str">
        <f>_xlfn.XLOOKUP(E662,'Vic colour ref'!$A:$A,'Vic colour ref'!$D:$D,"")</f>
        <v>00</v>
      </c>
      <c r="O662" t="str">
        <f>_xlfn.XLOOKUP(F662,'Vic colour ref'!$A:$A,'Vic colour ref'!$D:$D,"")</f>
        <v>00</v>
      </c>
      <c r="P662">
        <f>_xlfn.XLOOKUP(G662,'Vic colour ref'!$A:$A,'Vic colour ref'!$D:$D,"")</f>
        <v>11</v>
      </c>
      <c r="Q662" t="str">
        <f>_xlfn.XLOOKUP(H662,'Vic colour ref'!$A:$A,'Vic colour ref'!$D:$D,"")</f>
        <v>00</v>
      </c>
      <c r="R662" t="str">
        <f>_xlfn.XLOOKUP(I662,'Vic colour ref'!$A:$A,'Vic colour ref'!$D:$D,"")</f>
        <v>00</v>
      </c>
      <c r="T662" t="str">
        <f t="shared" si="200"/>
        <v>0001010000110000</v>
      </c>
      <c r="V662" s="9" t="str">
        <f t="shared" si="195"/>
        <v>00010100</v>
      </c>
      <c r="W662" s="9" t="str">
        <f t="shared" si="196"/>
        <v>00110000</v>
      </c>
      <c r="X662" s="9" t="str">
        <f t="shared" si="197"/>
        <v>14</v>
      </c>
      <c r="Y662" s="9" t="str">
        <f t="shared" si="198"/>
        <v>30</v>
      </c>
    </row>
    <row r="663" spans="1:36" x14ac:dyDescent="0.3"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K663" t="str">
        <f>_xlfn.XLOOKUP(B663,'Vic colour ref'!$A:$A,'Vic colour ref'!$D:$D,"")</f>
        <v>00</v>
      </c>
      <c r="L663" t="str">
        <f>_xlfn.XLOOKUP(C663,'Vic colour ref'!$A:$A,'Vic colour ref'!$D:$D,"")</f>
        <v>00</v>
      </c>
      <c r="M663" t="str">
        <f>_xlfn.XLOOKUP(D663,'Vic colour ref'!$A:$A,'Vic colour ref'!$D:$D,"")</f>
        <v>00</v>
      </c>
      <c r="N663" t="str">
        <f>_xlfn.XLOOKUP(E663,'Vic colour ref'!$A:$A,'Vic colour ref'!$D:$D,"")</f>
        <v>00</v>
      </c>
      <c r="O663" t="str">
        <f>_xlfn.XLOOKUP(F663,'Vic colour ref'!$A:$A,'Vic colour ref'!$D:$D,"")</f>
        <v>00</v>
      </c>
      <c r="P663" t="str">
        <f>_xlfn.XLOOKUP(G663,'Vic colour ref'!$A:$A,'Vic colour ref'!$D:$D,"")</f>
        <v>01</v>
      </c>
      <c r="Q663" t="str">
        <f>_xlfn.XLOOKUP(H663,'Vic colour ref'!$A:$A,'Vic colour ref'!$D:$D,"")</f>
        <v>01</v>
      </c>
      <c r="R663" t="str">
        <f>_xlfn.XLOOKUP(I663,'Vic colour ref'!$A:$A,'Vic colour ref'!$D:$D,"")</f>
        <v>00</v>
      </c>
      <c r="T663" t="str">
        <f t="shared" si="200"/>
        <v>0000000000010100</v>
      </c>
      <c r="V663" s="10" t="str">
        <f t="shared" si="195"/>
        <v>00000000</v>
      </c>
      <c r="W663" s="10" t="str">
        <f t="shared" si="196"/>
        <v>00010100</v>
      </c>
      <c r="X663" s="10" t="str">
        <f t="shared" si="197"/>
        <v>00</v>
      </c>
      <c r="Y663" s="10" t="str">
        <f t="shared" si="198"/>
        <v>14</v>
      </c>
    </row>
    <row r="664" spans="1:36" x14ac:dyDescent="0.3">
      <c r="A664" t="s">
        <v>538</v>
      </c>
      <c r="AJ664" t="str">
        <f>";"&amp;PROPER(A664)</f>
        <v>;Rockford 8 (Wait 3)</v>
      </c>
    </row>
    <row r="665" spans="1:36" x14ac:dyDescent="0.3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K665" t="str">
        <f>_xlfn.XLOOKUP(B665,'Vic colour ref'!$A:$A,'Vic colour ref'!$D:$D,"")</f>
        <v>00</v>
      </c>
      <c r="L665" t="str">
        <f>_xlfn.XLOOKUP(C665,'Vic colour ref'!$A:$A,'Vic colour ref'!$D:$D,"")</f>
        <v>00</v>
      </c>
      <c r="M665" t="str">
        <f>_xlfn.XLOOKUP(D665,'Vic colour ref'!$A:$A,'Vic colour ref'!$D:$D,"")</f>
        <v>00</v>
      </c>
      <c r="N665" t="str">
        <f>_xlfn.XLOOKUP(E665,'Vic colour ref'!$A:$A,'Vic colour ref'!$D:$D,"")</f>
        <v>00</v>
      </c>
      <c r="O665" t="str">
        <f>_xlfn.XLOOKUP(F665,'Vic colour ref'!$A:$A,'Vic colour ref'!$D:$D,"")</f>
        <v>00</v>
      </c>
      <c r="P665" t="str">
        <f>_xlfn.XLOOKUP(G665,'Vic colour ref'!$A:$A,'Vic colour ref'!$D:$D,"")</f>
        <v>00</v>
      </c>
      <c r="Q665" t="str">
        <f>_xlfn.XLOOKUP(H665,'Vic colour ref'!$A:$A,'Vic colour ref'!$D:$D,"")</f>
        <v>00</v>
      </c>
      <c r="R665" t="str">
        <f>_xlfn.XLOOKUP(I665,'Vic colour ref'!$A:$A,'Vic colour ref'!$D:$D,"")</f>
        <v>00</v>
      </c>
      <c r="T665" t="str">
        <f t="shared" si="200"/>
        <v>0000000000000000</v>
      </c>
      <c r="V665" s="8" t="str">
        <f>LEFT(T665,8)</f>
        <v>00000000</v>
      </c>
      <c r="W665" s="8" t="str">
        <f>RIGHT(T665,8)</f>
        <v>00000000</v>
      </c>
      <c r="X665" s="8" t="str">
        <f>BIN2HEX(V665,2)</f>
        <v>00</v>
      </c>
      <c r="Y665" s="8" t="str">
        <f>BIN2HEX(W665,2)</f>
        <v>00</v>
      </c>
      <c r="AA665" t="str" cm="1">
        <f t="array" ref="AA665:AH665">TRANSPOSE(X665:X672)</f>
        <v>00</v>
      </c>
      <c r="AB665" t="str">
        <v>0C</v>
      </c>
      <c r="AC665" t="str">
        <v>0F</v>
      </c>
      <c r="AD665" t="str">
        <v>3F</v>
      </c>
      <c r="AE665" t="str">
        <v>33</v>
      </c>
      <c r="AF665" t="str">
        <v>0F</v>
      </c>
      <c r="AG665" t="str">
        <v>03</v>
      </c>
      <c r="AH665" t="str">
        <v>07</v>
      </c>
      <c r="AJ665" t="str">
        <f>LOWER("!byte $"&amp;AA665&amp;", $"&amp;AB665&amp;", $"&amp;AC665&amp;", $"&amp;AD665&amp;", $"&amp;AE665&amp;", $"&amp;AF665&amp;", $"&amp;AG665&amp;", $"&amp;AH665)</f>
        <v>!byte $00, $0c, $0f, $3f, $33, $0f, $03, $07</v>
      </c>
    </row>
    <row r="666" spans="1:36" x14ac:dyDescent="0.3">
      <c r="B666">
        <v>0</v>
      </c>
      <c r="C666">
        <v>0</v>
      </c>
      <c r="D666">
        <v>3</v>
      </c>
      <c r="E666">
        <v>0</v>
      </c>
      <c r="F666">
        <v>0</v>
      </c>
      <c r="G666">
        <v>3</v>
      </c>
      <c r="H666">
        <v>0</v>
      </c>
      <c r="I666">
        <v>0</v>
      </c>
      <c r="K666" t="str">
        <f>_xlfn.XLOOKUP(B666,'Vic colour ref'!$A:$A,'Vic colour ref'!$D:$D,"")</f>
        <v>00</v>
      </c>
      <c r="L666" t="str">
        <f>_xlfn.XLOOKUP(C666,'Vic colour ref'!$A:$A,'Vic colour ref'!$D:$D,"")</f>
        <v>00</v>
      </c>
      <c r="M666">
        <f>_xlfn.XLOOKUP(D666,'Vic colour ref'!$A:$A,'Vic colour ref'!$D:$D,"")</f>
        <v>11</v>
      </c>
      <c r="N666" t="str">
        <f>_xlfn.XLOOKUP(E666,'Vic colour ref'!$A:$A,'Vic colour ref'!$D:$D,"")</f>
        <v>00</v>
      </c>
      <c r="O666" t="str">
        <f>_xlfn.XLOOKUP(F666,'Vic colour ref'!$A:$A,'Vic colour ref'!$D:$D,"")</f>
        <v>00</v>
      </c>
      <c r="P666">
        <f>_xlfn.XLOOKUP(G666,'Vic colour ref'!$A:$A,'Vic colour ref'!$D:$D,"")</f>
        <v>11</v>
      </c>
      <c r="Q666" t="str">
        <f>_xlfn.XLOOKUP(H666,'Vic colour ref'!$A:$A,'Vic colour ref'!$D:$D,"")</f>
        <v>00</v>
      </c>
      <c r="R666" t="str">
        <f>_xlfn.XLOOKUP(I666,'Vic colour ref'!$A:$A,'Vic colour ref'!$D:$D,"")</f>
        <v>00</v>
      </c>
      <c r="T666" t="str">
        <f t="shared" si="200"/>
        <v>0000110000110000</v>
      </c>
      <c r="V666" s="9" t="str">
        <f t="shared" ref="V666:V680" si="201">LEFT(T666,8)</f>
        <v>00001100</v>
      </c>
      <c r="W666" s="9" t="str">
        <f t="shared" ref="W666:W680" si="202">RIGHT(T666,8)</f>
        <v>00110000</v>
      </c>
      <c r="X666" s="9" t="str">
        <f t="shared" ref="X666:X680" si="203">BIN2HEX(V666,2)</f>
        <v>0C</v>
      </c>
      <c r="Y666" s="9" t="str">
        <f t="shared" ref="Y666:Y680" si="204">BIN2HEX(W666,2)</f>
        <v>30</v>
      </c>
      <c r="AA666" t="str" cm="1">
        <f t="array" ref="AA666:AH666">TRANSPOSE(Y665:Y672)</f>
        <v>00</v>
      </c>
      <c r="AB666" t="str">
        <v>30</v>
      </c>
      <c r="AC666" t="str">
        <v>F0</v>
      </c>
      <c r="AD666" t="str">
        <v>FC</v>
      </c>
      <c r="AE666" t="str">
        <v>CC</v>
      </c>
      <c r="AF666" t="str">
        <v>F0</v>
      </c>
      <c r="AG666" t="str">
        <v>C0</v>
      </c>
      <c r="AH666" t="str">
        <v>D0</v>
      </c>
      <c r="AJ666" t="str">
        <f t="shared" ref="AJ666:AJ668" si="205">LOWER("!byte $"&amp;AA666&amp;", $"&amp;AB666&amp;", $"&amp;AC666&amp;", $"&amp;AD666&amp;", $"&amp;AE666&amp;", $"&amp;AF666&amp;", $"&amp;AG666&amp;", $"&amp;AH666)</f>
        <v>!byte $00, $30, $f0, $fc, $cc, $f0, $c0, $d0</v>
      </c>
    </row>
    <row r="667" spans="1:36" x14ac:dyDescent="0.3">
      <c r="B667">
        <v>0</v>
      </c>
      <c r="C667">
        <v>0</v>
      </c>
      <c r="D667">
        <v>3</v>
      </c>
      <c r="E667">
        <v>3</v>
      </c>
      <c r="F667">
        <v>3</v>
      </c>
      <c r="G667">
        <v>3</v>
      </c>
      <c r="H667">
        <v>0</v>
      </c>
      <c r="I667">
        <v>0</v>
      </c>
      <c r="K667" t="str">
        <f>_xlfn.XLOOKUP(B667,'Vic colour ref'!$A:$A,'Vic colour ref'!$D:$D,"")</f>
        <v>00</v>
      </c>
      <c r="L667" t="str">
        <f>_xlfn.XLOOKUP(C667,'Vic colour ref'!$A:$A,'Vic colour ref'!$D:$D,"")</f>
        <v>00</v>
      </c>
      <c r="M667">
        <f>_xlfn.XLOOKUP(D667,'Vic colour ref'!$A:$A,'Vic colour ref'!$D:$D,"")</f>
        <v>11</v>
      </c>
      <c r="N667">
        <f>_xlfn.XLOOKUP(E667,'Vic colour ref'!$A:$A,'Vic colour ref'!$D:$D,"")</f>
        <v>11</v>
      </c>
      <c r="O667">
        <f>_xlfn.XLOOKUP(F667,'Vic colour ref'!$A:$A,'Vic colour ref'!$D:$D,"")</f>
        <v>11</v>
      </c>
      <c r="P667">
        <f>_xlfn.XLOOKUP(G667,'Vic colour ref'!$A:$A,'Vic colour ref'!$D:$D,"")</f>
        <v>11</v>
      </c>
      <c r="Q667" t="str">
        <f>_xlfn.XLOOKUP(H667,'Vic colour ref'!$A:$A,'Vic colour ref'!$D:$D,"")</f>
        <v>00</v>
      </c>
      <c r="R667" t="str">
        <f>_xlfn.XLOOKUP(I667,'Vic colour ref'!$A:$A,'Vic colour ref'!$D:$D,"")</f>
        <v>00</v>
      </c>
      <c r="T667" t="str">
        <f t="shared" si="200"/>
        <v>0000111111110000</v>
      </c>
      <c r="V667" s="9" t="str">
        <f t="shared" si="201"/>
        <v>00001111</v>
      </c>
      <c r="W667" s="9" t="str">
        <f t="shared" si="202"/>
        <v>11110000</v>
      </c>
      <c r="X667" s="9" t="str">
        <f t="shared" si="203"/>
        <v>0F</v>
      </c>
      <c r="Y667" s="9" t="str">
        <f t="shared" si="204"/>
        <v>F0</v>
      </c>
      <c r="AA667" t="str" cm="1">
        <f t="array" ref="AA667:AH667">TRANSPOSE(X673:X680)</f>
        <v>11</v>
      </c>
      <c r="AB667" t="str">
        <v>07</v>
      </c>
      <c r="AC667" t="str">
        <v>01</v>
      </c>
      <c r="AD667" t="str">
        <v>03</v>
      </c>
      <c r="AE667" t="str">
        <v>0D</v>
      </c>
      <c r="AF667" t="str">
        <v>0C</v>
      </c>
      <c r="AG667" t="str">
        <v>0C</v>
      </c>
      <c r="AH667" t="str">
        <v>14</v>
      </c>
      <c r="AJ667" t="str">
        <f t="shared" si="205"/>
        <v>!byte $11, $07, $01, $03, $0d, $0c, $0c, $14</v>
      </c>
    </row>
    <row r="668" spans="1:36" x14ac:dyDescent="0.3">
      <c r="B668">
        <v>0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0</v>
      </c>
      <c r="K668" t="str">
        <f>_xlfn.XLOOKUP(B668,'Vic colour ref'!$A:$A,'Vic colour ref'!$D:$D,"")</f>
        <v>00</v>
      </c>
      <c r="L668">
        <f>_xlfn.XLOOKUP(C668,'Vic colour ref'!$A:$A,'Vic colour ref'!$D:$D,"")</f>
        <v>11</v>
      </c>
      <c r="M668">
        <f>_xlfn.XLOOKUP(D668,'Vic colour ref'!$A:$A,'Vic colour ref'!$D:$D,"")</f>
        <v>11</v>
      </c>
      <c r="N668">
        <f>_xlfn.XLOOKUP(E668,'Vic colour ref'!$A:$A,'Vic colour ref'!$D:$D,"")</f>
        <v>11</v>
      </c>
      <c r="O668">
        <f>_xlfn.XLOOKUP(F668,'Vic colour ref'!$A:$A,'Vic colour ref'!$D:$D,"")</f>
        <v>11</v>
      </c>
      <c r="P668">
        <f>_xlfn.XLOOKUP(G668,'Vic colour ref'!$A:$A,'Vic colour ref'!$D:$D,"")</f>
        <v>11</v>
      </c>
      <c r="Q668">
        <f>_xlfn.XLOOKUP(H668,'Vic colour ref'!$A:$A,'Vic colour ref'!$D:$D,"")</f>
        <v>11</v>
      </c>
      <c r="R668" t="str">
        <f>_xlfn.XLOOKUP(I668,'Vic colour ref'!$A:$A,'Vic colour ref'!$D:$D,"")</f>
        <v>00</v>
      </c>
      <c r="T668" t="str">
        <f t="shared" si="200"/>
        <v>0011111111111100</v>
      </c>
      <c r="V668" s="9" t="str">
        <f t="shared" si="201"/>
        <v>00111111</v>
      </c>
      <c r="W668" s="9" t="str">
        <f t="shared" si="202"/>
        <v>11111100</v>
      </c>
      <c r="X668" s="9" t="str">
        <f t="shared" si="203"/>
        <v>3F</v>
      </c>
      <c r="Y668" s="9" t="str">
        <f t="shared" si="204"/>
        <v>FC</v>
      </c>
      <c r="AA668" t="str" cm="1">
        <f t="array" ref="AA668:AH668">TRANSPOSE(Y673:Y680)</f>
        <v>44</v>
      </c>
      <c r="AB668" t="str">
        <v>D0</v>
      </c>
      <c r="AC668" t="str">
        <v>40</v>
      </c>
      <c r="AD668" t="str">
        <v>C0</v>
      </c>
      <c r="AE668" t="str">
        <v>70</v>
      </c>
      <c r="AF668" t="str">
        <v>30</v>
      </c>
      <c r="AG668" t="str">
        <v>30</v>
      </c>
      <c r="AH668" t="str">
        <v>14</v>
      </c>
      <c r="AJ668" t="str">
        <f t="shared" si="205"/>
        <v>!byte $44, $d0, $40, $c0, $70, $30, $30, $14</v>
      </c>
    </row>
    <row r="669" spans="1:36" x14ac:dyDescent="0.3">
      <c r="B669">
        <v>0</v>
      </c>
      <c r="C669">
        <v>3</v>
      </c>
      <c r="D669">
        <v>0</v>
      </c>
      <c r="E669">
        <v>3</v>
      </c>
      <c r="F669">
        <v>3</v>
      </c>
      <c r="G669">
        <v>0</v>
      </c>
      <c r="H669">
        <v>3</v>
      </c>
      <c r="I669">
        <v>0</v>
      </c>
      <c r="K669" t="str">
        <f>_xlfn.XLOOKUP(B669,'Vic colour ref'!$A:$A,'Vic colour ref'!$D:$D,"")</f>
        <v>00</v>
      </c>
      <c r="L669">
        <f>_xlfn.XLOOKUP(C669,'Vic colour ref'!$A:$A,'Vic colour ref'!$D:$D,"")</f>
        <v>11</v>
      </c>
      <c r="M669" t="str">
        <f>_xlfn.XLOOKUP(D669,'Vic colour ref'!$A:$A,'Vic colour ref'!$D:$D,"")</f>
        <v>00</v>
      </c>
      <c r="N669">
        <f>_xlfn.XLOOKUP(E669,'Vic colour ref'!$A:$A,'Vic colour ref'!$D:$D,"")</f>
        <v>11</v>
      </c>
      <c r="O669">
        <f>_xlfn.XLOOKUP(F669,'Vic colour ref'!$A:$A,'Vic colour ref'!$D:$D,"")</f>
        <v>11</v>
      </c>
      <c r="P669" t="str">
        <f>_xlfn.XLOOKUP(G669,'Vic colour ref'!$A:$A,'Vic colour ref'!$D:$D,"")</f>
        <v>00</v>
      </c>
      <c r="Q669">
        <f>_xlfn.XLOOKUP(H669,'Vic colour ref'!$A:$A,'Vic colour ref'!$D:$D,"")</f>
        <v>11</v>
      </c>
      <c r="R669" t="str">
        <f>_xlfn.XLOOKUP(I669,'Vic colour ref'!$A:$A,'Vic colour ref'!$D:$D,"")</f>
        <v>00</v>
      </c>
      <c r="T669" t="str">
        <f t="shared" si="200"/>
        <v>0011001111001100</v>
      </c>
      <c r="V669" s="9" t="str">
        <f t="shared" si="201"/>
        <v>00110011</v>
      </c>
      <c r="W669" s="9" t="str">
        <f t="shared" si="202"/>
        <v>11001100</v>
      </c>
      <c r="X669" s="9" t="str">
        <f t="shared" si="203"/>
        <v>33</v>
      </c>
      <c r="Y669" s="9" t="str">
        <f t="shared" si="204"/>
        <v>CC</v>
      </c>
    </row>
    <row r="670" spans="1:36" x14ac:dyDescent="0.3">
      <c r="B670">
        <v>0</v>
      </c>
      <c r="C670">
        <v>0</v>
      </c>
      <c r="D670">
        <v>3</v>
      </c>
      <c r="E670">
        <v>3</v>
      </c>
      <c r="F670">
        <v>3</v>
      </c>
      <c r="G670">
        <v>3</v>
      </c>
      <c r="H670">
        <v>0</v>
      </c>
      <c r="I670">
        <v>0</v>
      </c>
      <c r="K670" t="str">
        <f>_xlfn.XLOOKUP(B670,'Vic colour ref'!$A:$A,'Vic colour ref'!$D:$D,"")</f>
        <v>00</v>
      </c>
      <c r="L670" t="str">
        <f>_xlfn.XLOOKUP(C670,'Vic colour ref'!$A:$A,'Vic colour ref'!$D:$D,"")</f>
        <v>00</v>
      </c>
      <c r="M670">
        <f>_xlfn.XLOOKUP(D670,'Vic colour ref'!$A:$A,'Vic colour ref'!$D:$D,"")</f>
        <v>11</v>
      </c>
      <c r="N670">
        <f>_xlfn.XLOOKUP(E670,'Vic colour ref'!$A:$A,'Vic colour ref'!$D:$D,"")</f>
        <v>11</v>
      </c>
      <c r="O670">
        <f>_xlfn.XLOOKUP(F670,'Vic colour ref'!$A:$A,'Vic colour ref'!$D:$D,"")</f>
        <v>11</v>
      </c>
      <c r="P670">
        <f>_xlfn.XLOOKUP(G670,'Vic colour ref'!$A:$A,'Vic colour ref'!$D:$D,"")</f>
        <v>11</v>
      </c>
      <c r="Q670" t="str">
        <f>_xlfn.XLOOKUP(H670,'Vic colour ref'!$A:$A,'Vic colour ref'!$D:$D,"")</f>
        <v>00</v>
      </c>
      <c r="R670" t="str">
        <f>_xlfn.XLOOKUP(I670,'Vic colour ref'!$A:$A,'Vic colour ref'!$D:$D,"")</f>
        <v>00</v>
      </c>
      <c r="T670" t="str">
        <f t="shared" si="200"/>
        <v>0000111111110000</v>
      </c>
      <c r="V670" s="9" t="str">
        <f t="shared" si="201"/>
        <v>00001111</v>
      </c>
      <c r="W670" s="9" t="str">
        <f t="shared" si="202"/>
        <v>11110000</v>
      </c>
      <c r="X670" s="9" t="str">
        <f t="shared" si="203"/>
        <v>0F</v>
      </c>
      <c r="Y670" s="9" t="str">
        <f t="shared" si="204"/>
        <v>F0</v>
      </c>
    </row>
    <row r="671" spans="1:36" x14ac:dyDescent="0.3">
      <c r="B671">
        <v>0</v>
      </c>
      <c r="C671">
        <v>0</v>
      </c>
      <c r="D671">
        <v>0</v>
      </c>
      <c r="E671">
        <v>3</v>
      </c>
      <c r="F671">
        <v>3</v>
      </c>
      <c r="G671">
        <v>0</v>
      </c>
      <c r="H671">
        <v>0</v>
      </c>
      <c r="I671">
        <v>0</v>
      </c>
      <c r="K671" t="str">
        <f>_xlfn.XLOOKUP(B671,'Vic colour ref'!$A:$A,'Vic colour ref'!$D:$D,"")</f>
        <v>00</v>
      </c>
      <c r="L671" t="str">
        <f>_xlfn.XLOOKUP(C671,'Vic colour ref'!$A:$A,'Vic colour ref'!$D:$D,"")</f>
        <v>00</v>
      </c>
      <c r="M671" t="str">
        <f>_xlfn.XLOOKUP(D671,'Vic colour ref'!$A:$A,'Vic colour ref'!$D:$D,"")</f>
        <v>00</v>
      </c>
      <c r="N671">
        <f>_xlfn.XLOOKUP(E671,'Vic colour ref'!$A:$A,'Vic colour ref'!$D:$D,"")</f>
        <v>11</v>
      </c>
      <c r="O671">
        <f>_xlfn.XLOOKUP(F671,'Vic colour ref'!$A:$A,'Vic colour ref'!$D:$D,"")</f>
        <v>11</v>
      </c>
      <c r="P671" t="str">
        <f>_xlfn.XLOOKUP(G671,'Vic colour ref'!$A:$A,'Vic colour ref'!$D:$D,"")</f>
        <v>00</v>
      </c>
      <c r="Q671" t="str">
        <f>_xlfn.XLOOKUP(H671,'Vic colour ref'!$A:$A,'Vic colour ref'!$D:$D,"")</f>
        <v>00</v>
      </c>
      <c r="R671" t="str">
        <f>_xlfn.XLOOKUP(I671,'Vic colour ref'!$A:$A,'Vic colour ref'!$D:$D,"")</f>
        <v>00</v>
      </c>
      <c r="T671" t="str">
        <f t="shared" si="200"/>
        <v>0000001111000000</v>
      </c>
      <c r="V671" s="9" t="str">
        <f t="shared" si="201"/>
        <v>00000011</v>
      </c>
      <c r="W671" s="9" t="str">
        <f t="shared" si="202"/>
        <v>11000000</v>
      </c>
      <c r="X671" s="9" t="str">
        <f t="shared" si="203"/>
        <v>03</v>
      </c>
      <c r="Y671" s="9" t="str">
        <f t="shared" si="204"/>
        <v>C0</v>
      </c>
    </row>
    <row r="672" spans="1:36" x14ac:dyDescent="0.3">
      <c r="B672">
        <v>0</v>
      </c>
      <c r="C672">
        <v>0</v>
      </c>
      <c r="D672">
        <v>1</v>
      </c>
      <c r="E672">
        <v>3</v>
      </c>
      <c r="F672">
        <v>3</v>
      </c>
      <c r="G672">
        <v>1</v>
      </c>
      <c r="H672">
        <v>0</v>
      </c>
      <c r="I672">
        <v>0</v>
      </c>
      <c r="K672" t="str">
        <f>_xlfn.XLOOKUP(B672,'Vic colour ref'!$A:$A,'Vic colour ref'!$D:$D,"")</f>
        <v>00</v>
      </c>
      <c r="L672" t="str">
        <f>_xlfn.XLOOKUP(C672,'Vic colour ref'!$A:$A,'Vic colour ref'!$D:$D,"")</f>
        <v>00</v>
      </c>
      <c r="M672" t="str">
        <f>_xlfn.XLOOKUP(D672,'Vic colour ref'!$A:$A,'Vic colour ref'!$D:$D,"")</f>
        <v>01</v>
      </c>
      <c r="N672">
        <f>_xlfn.XLOOKUP(E672,'Vic colour ref'!$A:$A,'Vic colour ref'!$D:$D,"")</f>
        <v>11</v>
      </c>
      <c r="O672">
        <f>_xlfn.XLOOKUP(F672,'Vic colour ref'!$A:$A,'Vic colour ref'!$D:$D,"")</f>
        <v>11</v>
      </c>
      <c r="P672" t="str">
        <f>_xlfn.XLOOKUP(G672,'Vic colour ref'!$A:$A,'Vic colour ref'!$D:$D,"")</f>
        <v>01</v>
      </c>
      <c r="Q672" t="str">
        <f>_xlfn.XLOOKUP(H672,'Vic colour ref'!$A:$A,'Vic colour ref'!$D:$D,"")</f>
        <v>00</v>
      </c>
      <c r="R672" t="str">
        <f>_xlfn.XLOOKUP(I672,'Vic colour ref'!$A:$A,'Vic colour ref'!$D:$D,"")</f>
        <v>00</v>
      </c>
      <c r="T672" t="str">
        <f t="shared" si="200"/>
        <v>0000011111010000</v>
      </c>
      <c r="V672" s="10" t="str">
        <f t="shared" si="201"/>
        <v>00000111</v>
      </c>
      <c r="W672" s="10" t="str">
        <f t="shared" si="202"/>
        <v>11010000</v>
      </c>
      <c r="X672" s="10" t="str">
        <f t="shared" si="203"/>
        <v>07</v>
      </c>
      <c r="Y672" s="10" t="str">
        <f t="shared" si="204"/>
        <v>D0</v>
      </c>
    </row>
    <row r="673" spans="1:36" x14ac:dyDescent="0.3"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0</v>
      </c>
      <c r="K673" t="str">
        <f>_xlfn.XLOOKUP(B673,'Vic colour ref'!$A:$A,'Vic colour ref'!$D:$D,"")</f>
        <v>00</v>
      </c>
      <c r="L673" t="str">
        <f>_xlfn.XLOOKUP(C673,'Vic colour ref'!$A:$A,'Vic colour ref'!$D:$D,"")</f>
        <v>01</v>
      </c>
      <c r="M673" t="str">
        <f>_xlfn.XLOOKUP(D673,'Vic colour ref'!$A:$A,'Vic colour ref'!$D:$D,"")</f>
        <v>00</v>
      </c>
      <c r="N673" t="str">
        <f>_xlfn.XLOOKUP(E673,'Vic colour ref'!$A:$A,'Vic colour ref'!$D:$D,"")</f>
        <v>01</v>
      </c>
      <c r="O673" t="str">
        <f>_xlfn.XLOOKUP(F673,'Vic colour ref'!$A:$A,'Vic colour ref'!$D:$D,"")</f>
        <v>01</v>
      </c>
      <c r="P673" t="str">
        <f>_xlfn.XLOOKUP(G673,'Vic colour ref'!$A:$A,'Vic colour ref'!$D:$D,"")</f>
        <v>00</v>
      </c>
      <c r="Q673" t="str">
        <f>_xlfn.XLOOKUP(H673,'Vic colour ref'!$A:$A,'Vic colour ref'!$D:$D,"")</f>
        <v>01</v>
      </c>
      <c r="R673" t="str">
        <f>_xlfn.XLOOKUP(I673,'Vic colour ref'!$A:$A,'Vic colour ref'!$D:$D,"")</f>
        <v>00</v>
      </c>
      <c r="T673" t="str">
        <f t="shared" si="200"/>
        <v>0001000101000100</v>
      </c>
      <c r="V673" s="8" t="str">
        <f t="shared" si="201"/>
        <v>00010001</v>
      </c>
      <c r="W673" s="8" t="str">
        <f t="shared" si="202"/>
        <v>01000100</v>
      </c>
      <c r="X673" s="8" t="str">
        <f t="shared" si="203"/>
        <v>11</v>
      </c>
      <c r="Y673" s="8" t="str">
        <f t="shared" si="204"/>
        <v>44</v>
      </c>
    </row>
    <row r="674" spans="1:36" x14ac:dyDescent="0.3">
      <c r="B674">
        <v>0</v>
      </c>
      <c r="C674">
        <v>0</v>
      </c>
      <c r="D674">
        <v>1</v>
      </c>
      <c r="E674">
        <v>3</v>
      </c>
      <c r="F674">
        <v>3</v>
      </c>
      <c r="G674">
        <v>1</v>
      </c>
      <c r="H674">
        <v>0</v>
      </c>
      <c r="I674">
        <v>0</v>
      </c>
      <c r="K674" t="str">
        <f>_xlfn.XLOOKUP(B674,'Vic colour ref'!$A:$A,'Vic colour ref'!$D:$D,"")</f>
        <v>00</v>
      </c>
      <c r="L674" t="str">
        <f>_xlfn.XLOOKUP(C674,'Vic colour ref'!$A:$A,'Vic colour ref'!$D:$D,"")</f>
        <v>00</v>
      </c>
      <c r="M674" t="str">
        <f>_xlfn.XLOOKUP(D674,'Vic colour ref'!$A:$A,'Vic colour ref'!$D:$D,"")</f>
        <v>01</v>
      </c>
      <c r="N674">
        <f>_xlfn.XLOOKUP(E674,'Vic colour ref'!$A:$A,'Vic colour ref'!$D:$D,"")</f>
        <v>11</v>
      </c>
      <c r="O674">
        <f>_xlfn.XLOOKUP(F674,'Vic colour ref'!$A:$A,'Vic colour ref'!$D:$D,"")</f>
        <v>11</v>
      </c>
      <c r="P674" t="str">
        <f>_xlfn.XLOOKUP(G674,'Vic colour ref'!$A:$A,'Vic colour ref'!$D:$D,"")</f>
        <v>01</v>
      </c>
      <c r="Q674" t="str">
        <f>_xlfn.XLOOKUP(H674,'Vic colour ref'!$A:$A,'Vic colour ref'!$D:$D,"")</f>
        <v>00</v>
      </c>
      <c r="R674" t="str">
        <f>_xlfn.XLOOKUP(I674,'Vic colour ref'!$A:$A,'Vic colour ref'!$D:$D,"")</f>
        <v>00</v>
      </c>
      <c r="T674" t="str">
        <f t="shared" si="200"/>
        <v>0000011111010000</v>
      </c>
      <c r="V674" s="9" t="str">
        <f t="shared" si="201"/>
        <v>00000111</v>
      </c>
      <c r="W674" s="9" t="str">
        <f t="shared" si="202"/>
        <v>11010000</v>
      </c>
      <c r="X674" s="9" t="str">
        <f t="shared" si="203"/>
        <v>07</v>
      </c>
      <c r="Y674" s="9" t="str">
        <f t="shared" si="204"/>
        <v>D0</v>
      </c>
    </row>
    <row r="675" spans="1:36" x14ac:dyDescent="0.3"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K675" t="str">
        <f>_xlfn.XLOOKUP(B675,'Vic colour ref'!$A:$A,'Vic colour ref'!$D:$D,"")</f>
        <v>00</v>
      </c>
      <c r="L675" t="str">
        <f>_xlfn.XLOOKUP(C675,'Vic colour ref'!$A:$A,'Vic colour ref'!$D:$D,"")</f>
        <v>00</v>
      </c>
      <c r="M675" t="str">
        <f>_xlfn.XLOOKUP(D675,'Vic colour ref'!$A:$A,'Vic colour ref'!$D:$D,"")</f>
        <v>00</v>
      </c>
      <c r="N675" t="str">
        <f>_xlfn.XLOOKUP(E675,'Vic colour ref'!$A:$A,'Vic colour ref'!$D:$D,"")</f>
        <v>01</v>
      </c>
      <c r="O675" t="str">
        <f>_xlfn.XLOOKUP(F675,'Vic colour ref'!$A:$A,'Vic colour ref'!$D:$D,"")</f>
        <v>01</v>
      </c>
      <c r="P675" t="str">
        <f>_xlfn.XLOOKUP(G675,'Vic colour ref'!$A:$A,'Vic colour ref'!$D:$D,"")</f>
        <v>00</v>
      </c>
      <c r="Q675" t="str">
        <f>_xlfn.XLOOKUP(H675,'Vic colour ref'!$A:$A,'Vic colour ref'!$D:$D,"")</f>
        <v>00</v>
      </c>
      <c r="R675" t="str">
        <f>_xlfn.XLOOKUP(I675,'Vic colour ref'!$A:$A,'Vic colour ref'!$D:$D,"")</f>
        <v>00</v>
      </c>
      <c r="T675" t="str">
        <f t="shared" si="200"/>
        <v>0000000101000000</v>
      </c>
      <c r="V675" s="9" t="str">
        <f t="shared" si="201"/>
        <v>00000001</v>
      </c>
      <c r="W675" s="9" t="str">
        <f t="shared" si="202"/>
        <v>01000000</v>
      </c>
      <c r="X675" s="9" t="str">
        <f t="shared" si="203"/>
        <v>01</v>
      </c>
      <c r="Y675" s="9" t="str">
        <f t="shared" si="204"/>
        <v>40</v>
      </c>
    </row>
    <row r="676" spans="1:36" x14ac:dyDescent="0.3">
      <c r="B676">
        <v>0</v>
      </c>
      <c r="C676">
        <v>0</v>
      </c>
      <c r="D676">
        <v>0</v>
      </c>
      <c r="E676">
        <v>3</v>
      </c>
      <c r="F676">
        <v>3</v>
      </c>
      <c r="G676">
        <v>0</v>
      </c>
      <c r="H676">
        <v>0</v>
      </c>
      <c r="I676">
        <v>0</v>
      </c>
      <c r="K676" t="str">
        <f>_xlfn.XLOOKUP(B676,'Vic colour ref'!$A:$A,'Vic colour ref'!$D:$D,"")</f>
        <v>00</v>
      </c>
      <c r="L676" t="str">
        <f>_xlfn.XLOOKUP(C676,'Vic colour ref'!$A:$A,'Vic colour ref'!$D:$D,"")</f>
        <v>00</v>
      </c>
      <c r="M676" t="str">
        <f>_xlfn.XLOOKUP(D676,'Vic colour ref'!$A:$A,'Vic colour ref'!$D:$D,"")</f>
        <v>00</v>
      </c>
      <c r="N676">
        <f>_xlfn.XLOOKUP(E676,'Vic colour ref'!$A:$A,'Vic colour ref'!$D:$D,"")</f>
        <v>11</v>
      </c>
      <c r="O676">
        <f>_xlfn.XLOOKUP(F676,'Vic colour ref'!$A:$A,'Vic colour ref'!$D:$D,"")</f>
        <v>11</v>
      </c>
      <c r="P676" t="str">
        <f>_xlfn.XLOOKUP(G676,'Vic colour ref'!$A:$A,'Vic colour ref'!$D:$D,"")</f>
        <v>00</v>
      </c>
      <c r="Q676" t="str">
        <f>_xlfn.XLOOKUP(H676,'Vic colour ref'!$A:$A,'Vic colour ref'!$D:$D,"")</f>
        <v>00</v>
      </c>
      <c r="R676" t="str">
        <f>_xlfn.XLOOKUP(I676,'Vic colour ref'!$A:$A,'Vic colour ref'!$D:$D,"")</f>
        <v>00</v>
      </c>
      <c r="T676" t="str">
        <f t="shared" si="200"/>
        <v>0000001111000000</v>
      </c>
      <c r="V676" s="9" t="str">
        <f t="shared" si="201"/>
        <v>00000011</v>
      </c>
      <c r="W676" s="9" t="str">
        <f t="shared" si="202"/>
        <v>11000000</v>
      </c>
      <c r="X676" s="9" t="str">
        <f t="shared" si="203"/>
        <v>03</v>
      </c>
      <c r="Y676" s="9" t="str">
        <f t="shared" si="204"/>
        <v>C0</v>
      </c>
    </row>
    <row r="677" spans="1:36" x14ac:dyDescent="0.3">
      <c r="B677">
        <v>0</v>
      </c>
      <c r="C677">
        <v>0</v>
      </c>
      <c r="D677">
        <v>3</v>
      </c>
      <c r="E677">
        <v>1</v>
      </c>
      <c r="F677">
        <v>1</v>
      </c>
      <c r="G677">
        <v>3</v>
      </c>
      <c r="H677">
        <v>0</v>
      </c>
      <c r="I677">
        <v>0</v>
      </c>
      <c r="K677" t="str">
        <f>_xlfn.XLOOKUP(B677,'Vic colour ref'!$A:$A,'Vic colour ref'!$D:$D,"")</f>
        <v>00</v>
      </c>
      <c r="L677" t="str">
        <f>_xlfn.XLOOKUP(C677,'Vic colour ref'!$A:$A,'Vic colour ref'!$D:$D,"")</f>
        <v>00</v>
      </c>
      <c r="M677">
        <f>_xlfn.XLOOKUP(D677,'Vic colour ref'!$A:$A,'Vic colour ref'!$D:$D,"")</f>
        <v>11</v>
      </c>
      <c r="N677" t="str">
        <f>_xlfn.XLOOKUP(E677,'Vic colour ref'!$A:$A,'Vic colour ref'!$D:$D,"")</f>
        <v>01</v>
      </c>
      <c r="O677" t="str">
        <f>_xlfn.XLOOKUP(F677,'Vic colour ref'!$A:$A,'Vic colour ref'!$D:$D,"")</f>
        <v>01</v>
      </c>
      <c r="P677">
        <f>_xlfn.XLOOKUP(G677,'Vic colour ref'!$A:$A,'Vic colour ref'!$D:$D,"")</f>
        <v>11</v>
      </c>
      <c r="Q677" t="str">
        <f>_xlfn.XLOOKUP(H677,'Vic colour ref'!$A:$A,'Vic colour ref'!$D:$D,"")</f>
        <v>00</v>
      </c>
      <c r="R677" t="str">
        <f>_xlfn.XLOOKUP(I677,'Vic colour ref'!$A:$A,'Vic colour ref'!$D:$D,"")</f>
        <v>00</v>
      </c>
      <c r="T677" t="str">
        <f t="shared" si="200"/>
        <v>0000110101110000</v>
      </c>
      <c r="V677" s="9" t="str">
        <f t="shared" si="201"/>
        <v>00001101</v>
      </c>
      <c r="W677" s="9" t="str">
        <f t="shared" si="202"/>
        <v>01110000</v>
      </c>
      <c r="X677" s="9" t="str">
        <f t="shared" si="203"/>
        <v>0D</v>
      </c>
      <c r="Y677" s="9" t="str">
        <f t="shared" si="204"/>
        <v>70</v>
      </c>
    </row>
    <row r="678" spans="1:36" x14ac:dyDescent="0.3">
      <c r="B678">
        <v>0</v>
      </c>
      <c r="C678">
        <v>0</v>
      </c>
      <c r="D678">
        <v>3</v>
      </c>
      <c r="E678">
        <v>0</v>
      </c>
      <c r="F678">
        <v>0</v>
      </c>
      <c r="G678">
        <v>3</v>
      </c>
      <c r="H678">
        <v>0</v>
      </c>
      <c r="I678">
        <v>0</v>
      </c>
      <c r="K678" t="str">
        <f>_xlfn.XLOOKUP(B678,'Vic colour ref'!$A:$A,'Vic colour ref'!$D:$D,"")</f>
        <v>00</v>
      </c>
      <c r="L678" t="str">
        <f>_xlfn.XLOOKUP(C678,'Vic colour ref'!$A:$A,'Vic colour ref'!$D:$D,"")</f>
        <v>00</v>
      </c>
      <c r="M678">
        <f>_xlfn.XLOOKUP(D678,'Vic colour ref'!$A:$A,'Vic colour ref'!$D:$D,"")</f>
        <v>11</v>
      </c>
      <c r="N678" t="str">
        <f>_xlfn.XLOOKUP(E678,'Vic colour ref'!$A:$A,'Vic colour ref'!$D:$D,"")</f>
        <v>00</v>
      </c>
      <c r="O678" t="str">
        <f>_xlfn.XLOOKUP(F678,'Vic colour ref'!$A:$A,'Vic colour ref'!$D:$D,"")</f>
        <v>00</v>
      </c>
      <c r="P678">
        <f>_xlfn.XLOOKUP(G678,'Vic colour ref'!$A:$A,'Vic colour ref'!$D:$D,"")</f>
        <v>11</v>
      </c>
      <c r="Q678" t="str">
        <f>_xlfn.XLOOKUP(H678,'Vic colour ref'!$A:$A,'Vic colour ref'!$D:$D,"")</f>
        <v>00</v>
      </c>
      <c r="R678" t="str">
        <f>_xlfn.XLOOKUP(I678,'Vic colour ref'!$A:$A,'Vic colour ref'!$D:$D,"")</f>
        <v>00</v>
      </c>
      <c r="T678" t="str">
        <f t="shared" si="200"/>
        <v>0000110000110000</v>
      </c>
      <c r="V678" s="9" t="str">
        <f t="shared" si="201"/>
        <v>00001100</v>
      </c>
      <c r="W678" s="9" t="str">
        <f t="shared" si="202"/>
        <v>00110000</v>
      </c>
      <c r="X678" s="9" t="str">
        <f t="shared" si="203"/>
        <v>0C</v>
      </c>
      <c r="Y678" s="9" t="str">
        <f t="shared" si="204"/>
        <v>30</v>
      </c>
    </row>
    <row r="679" spans="1:36" x14ac:dyDescent="0.3">
      <c r="B679">
        <v>0</v>
      </c>
      <c r="C679">
        <v>0</v>
      </c>
      <c r="D679">
        <v>3</v>
      </c>
      <c r="E679">
        <v>0</v>
      </c>
      <c r="F679">
        <v>0</v>
      </c>
      <c r="G679">
        <v>3</v>
      </c>
      <c r="H679">
        <v>0</v>
      </c>
      <c r="I679">
        <v>0</v>
      </c>
      <c r="K679" t="str">
        <f>_xlfn.XLOOKUP(B679,'Vic colour ref'!$A:$A,'Vic colour ref'!$D:$D,"")</f>
        <v>00</v>
      </c>
      <c r="L679" t="str">
        <f>_xlfn.XLOOKUP(C679,'Vic colour ref'!$A:$A,'Vic colour ref'!$D:$D,"")</f>
        <v>00</v>
      </c>
      <c r="M679">
        <f>_xlfn.XLOOKUP(D679,'Vic colour ref'!$A:$A,'Vic colour ref'!$D:$D,"")</f>
        <v>11</v>
      </c>
      <c r="N679" t="str">
        <f>_xlfn.XLOOKUP(E679,'Vic colour ref'!$A:$A,'Vic colour ref'!$D:$D,"")</f>
        <v>00</v>
      </c>
      <c r="O679" t="str">
        <f>_xlfn.XLOOKUP(F679,'Vic colour ref'!$A:$A,'Vic colour ref'!$D:$D,"")</f>
        <v>00</v>
      </c>
      <c r="P679">
        <f>_xlfn.XLOOKUP(G679,'Vic colour ref'!$A:$A,'Vic colour ref'!$D:$D,"")</f>
        <v>11</v>
      </c>
      <c r="Q679" t="str">
        <f>_xlfn.XLOOKUP(H679,'Vic colour ref'!$A:$A,'Vic colour ref'!$D:$D,"")</f>
        <v>00</v>
      </c>
      <c r="R679" t="str">
        <f>_xlfn.XLOOKUP(I679,'Vic colour ref'!$A:$A,'Vic colour ref'!$D:$D,"")</f>
        <v>00</v>
      </c>
      <c r="T679" t="str">
        <f t="shared" si="200"/>
        <v>0000110000110000</v>
      </c>
      <c r="V679" s="9" t="str">
        <f t="shared" si="201"/>
        <v>00001100</v>
      </c>
      <c r="W679" s="9" t="str">
        <f t="shared" si="202"/>
        <v>00110000</v>
      </c>
      <c r="X679" s="9" t="str">
        <f t="shared" si="203"/>
        <v>0C</v>
      </c>
      <c r="Y679" s="9" t="str">
        <f t="shared" si="204"/>
        <v>30</v>
      </c>
    </row>
    <row r="680" spans="1:36" x14ac:dyDescent="0.3">
      <c r="B680">
        <v>0</v>
      </c>
      <c r="C680">
        <v>1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0</v>
      </c>
      <c r="K680" t="str">
        <f>_xlfn.XLOOKUP(B680,'Vic colour ref'!$A:$A,'Vic colour ref'!$D:$D,"")</f>
        <v>00</v>
      </c>
      <c r="L680" t="str">
        <f>_xlfn.XLOOKUP(C680,'Vic colour ref'!$A:$A,'Vic colour ref'!$D:$D,"")</f>
        <v>01</v>
      </c>
      <c r="M680" t="str">
        <f>_xlfn.XLOOKUP(D680,'Vic colour ref'!$A:$A,'Vic colour ref'!$D:$D,"")</f>
        <v>01</v>
      </c>
      <c r="N680" t="str">
        <f>_xlfn.XLOOKUP(E680,'Vic colour ref'!$A:$A,'Vic colour ref'!$D:$D,"")</f>
        <v>00</v>
      </c>
      <c r="O680" t="str">
        <f>_xlfn.XLOOKUP(F680,'Vic colour ref'!$A:$A,'Vic colour ref'!$D:$D,"")</f>
        <v>00</v>
      </c>
      <c r="P680" t="str">
        <f>_xlfn.XLOOKUP(G680,'Vic colour ref'!$A:$A,'Vic colour ref'!$D:$D,"")</f>
        <v>01</v>
      </c>
      <c r="Q680" t="str">
        <f>_xlfn.XLOOKUP(H680,'Vic colour ref'!$A:$A,'Vic colour ref'!$D:$D,"")</f>
        <v>01</v>
      </c>
      <c r="R680" t="str">
        <f>_xlfn.XLOOKUP(I680,'Vic colour ref'!$A:$A,'Vic colour ref'!$D:$D,"")</f>
        <v>00</v>
      </c>
      <c r="T680" t="str">
        <f t="shared" si="200"/>
        <v>0001010000010100</v>
      </c>
      <c r="V680" s="10" t="str">
        <f t="shared" si="201"/>
        <v>00010100</v>
      </c>
      <c r="W680" s="10" t="str">
        <f t="shared" si="202"/>
        <v>00010100</v>
      </c>
      <c r="X680" s="10" t="str">
        <f t="shared" si="203"/>
        <v>14</v>
      </c>
      <c r="Y680" s="10" t="str">
        <f t="shared" si="204"/>
        <v>14</v>
      </c>
    </row>
    <row r="681" spans="1:36" x14ac:dyDescent="0.3">
      <c r="A681" t="s">
        <v>539</v>
      </c>
      <c r="AJ681" t="str">
        <f>";"&amp;PROPER(A681)</f>
        <v>;Rockford 9 (Wait 4)</v>
      </c>
    </row>
    <row r="682" spans="1:36" x14ac:dyDescent="0.3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K682" t="str">
        <f>_xlfn.XLOOKUP(B682,'Vic colour ref'!$A:$A,'Vic colour ref'!$D:$D,"")</f>
        <v>00</v>
      </c>
      <c r="L682" t="str">
        <f>_xlfn.XLOOKUP(C682,'Vic colour ref'!$A:$A,'Vic colour ref'!$D:$D,"")</f>
        <v>00</v>
      </c>
      <c r="M682" t="str">
        <f>_xlfn.XLOOKUP(D682,'Vic colour ref'!$A:$A,'Vic colour ref'!$D:$D,"")</f>
        <v>00</v>
      </c>
      <c r="N682" t="str">
        <f>_xlfn.XLOOKUP(E682,'Vic colour ref'!$A:$A,'Vic colour ref'!$D:$D,"")</f>
        <v>00</v>
      </c>
      <c r="O682" t="str">
        <f>_xlfn.XLOOKUP(F682,'Vic colour ref'!$A:$A,'Vic colour ref'!$D:$D,"")</f>
        <v>00</v>
      </c>
      <c r="P682" t="str">
        <f>_xlfn.XLOOKUP(G682,'Vic colour ref'!$A:$A,'Vic colour ref'!$D:$D,"")</f>
        <v>00</v>
      </c>
      <c r="Q682" t="str">
        <f>_xlfn.XLOOKUP(H682,'Vic colour ref'!$A:$A,'Vic colour ref'!$D:$D,"")</f>
        <v>00</v>
      </c>
      <c r="R682" t="str">
        <f>_xlfn.XLOOKUP(I682,'Vic colour ref'!$A:$A,'Vic colour ref'!$D:$D,"")</f>
        <v>00</v>
      </c>
      <c r="T682" t="str">
        <f t="shared" si="200"/>
        <v>0000000000000000</v>
      </c>
      <c r="V682" s="8" t="str">
        <f>LEFT(T682,8)</f>
        <v>00000000</v>
      </c>
      <c r="W682" s="8" t="str">
        <f>RIGHT(T682,8)</f>
        <v>00000000</v>
      </c>
      <c r="X682" s="8" t="str">
        <f>BIN2HEX(V682,2)</f>
        <v>00</v>
      </c>
      <c r="Y682" s="8" t="str">
        <f>BIN2HEX(W682,2)</f>
        <v>00</v>
      </c>
      <c r="AA682" t="str" cm="1">
        <f t="array" ref="AA682:AH682">TRANSPOSE(X682:X689)</f>
        <v>00</v>
      </c>
      <c r="AB682" t="str">
        <v>0C</v>
      </c>
      <c r="AC682" t="str">
        <v>0F</v>
      </c>
      <c r="AD682" t="str">
        <v>3F</v>
      </c>
      <c r="AE682" t="str">
        <v>3F</v>
      </c>
      <c r="AF682" t="str">
        <v>0F</v>
      </c>
      <c r="AG682" t="str">
        <v>03</v>
      </c>
      <c r="AH682" t="str">
        <v>07</v>
      </c>
      <c r="AJ682" t="str">
        <f>LOWER("!byte $"&amp;AA682&amp;", $"&amp;AB682&amp;", $"&amp;AC682&amp;", $"&amp;AD682&amp;", $"&amp;AE682&amp;", $"&amp;AF682&amp;", $"&amp;AG682&amp;", $"&amp;AH682)</f>
        <v>!byte $00, $0c, $0f, $3f, $3f, $0f, $03, $07</v>
      </c>
    </row>
    <row r="683" spans="1:36" x14ac:dyDescent="0.3">
      <c r="B683">
        <v>0</v>
      </c>
      <c r="C683">
        <v>0</v>
      </c>
      <c r="D683">
        <v>3</v>
      </c>
      <c r="E683">
        <v>0</v>
      </c>
      <c r="F683">
        <v>0</v>
      </c>
      <c r="G683">
        <v>3</v>
      </c>
      <c r="H683">
        <v>0</v>
      </c>
      <c r="I683">
        <v>0</v>
      </c>
      <c r="K683" t="str">
        <f>_xlfn.XLOOKUP(B683,'Vic colour ref'!$A:$A,'Vic colour ref'!$D:$D,"")</f>
        <v>00</v>
      </c>
      <c r="L683" t="str">
        <f>_xlfn.XLOOKUP(C683,'Vic colour ref'!$A:$A,'Vic colour ref'!$D:$D,"")</f>
        <v>00</v>
      </c>
      <c r="M683">
        <f>_xlfn.XLOOKUP(D683,'Vic colour ref'!$A:$A,'Vic colour ref'!$D:$D,"")</f>
        <v>11</v>
      </c>
      <c r="N683" t="str">
        <f>_xlfn.XLOOKUP(E683,'Vic colour ref'!$A:$A,'Vic colour ref'!$D:$D,"")</f>
        <v>00</v>
      </c>
      <c r="O683" t="str">
        <f>_xlfn.XLOOKUP(F683,'Vic colour ref'!$A:$A,'Vic colour ref'!$D:$D,"")</f>
        <v>00</v>
      </c>
      <c r="P683">
        <f>_xlfn.XLOOKUP(G683,'Vic colour ref'!$A:$A,'Vic colour ref'!$D:$D,"")</f>
        <v>11</v>
      </c>
      <c r="Q683" t="str">
        <f>_xlfn.XLOOKUP(H683,'Vic colour ref'!$A:$A,'Vic colour ref'!$D:$D,"")</f>
        <v>00</v>
      </c>
      <c r="R683" t="str">
        <f>_xlfn.XLOOKUP(I683,'Vic colour ref'!$A:$A,'Vic colour ref'!$D:$D,"")</f>
        <v>00</v>
      </c>
      <c r="T683" t="str">
        <f t="shared" si="200"/>
        <v>0000110000110000</v>
      </c>
      <c r="V683" s="9" t="str">
        <f t="shared" ref="V683:V697" si="206">LEFT(T683,8)</f>
        <v>00001100</v>
      </c>
      <c r="W683" s="9" t="str">
        <f t="shared" ref="W683:W697" si="207">RIGHT(T683,8)</f>
        <v>00110000</v>
      </c>
      <c r="X683" s="9" t="str">
        <f t="shared" ref="X683:X697" si="208">BIN2HEX(V683,2)</f>
        <v>0C</v>
      </c>
      <c r="Y683" s="9" t="str">
        <f t="shared" ref="Y683:Y697" si="209">BIN2HEX(W683,2)</f>
        <v>30</v>
      </c>
      <c r="AA683" t="str" cm="1">
        <f t="array" ref="AA683:AH683">TRANSPOSE(Y682:Y689)</f>
        <v>00</v>
      </c>
      <c r="AB683" t="str">
        <v>30</v>
      </c>
      <c r="AC683" t="str">
        <v>F0</v>
      </c>
      <c r="AD683" t="str">
        <v>FC</v>
      </c>
      <c r="AE683" t="str">
        <v>FC</v>
      </c>
      <c r="AF683" t="str">
        <v>F0</v>
      </c>
      <c r="AG683" t="str">
        <v>C0</v>
      </c>
      <c r="AH683" t="str">
        <v>D0</v>
      </c>
      <c r="AJ683" t="str">
        <f t="shared" ref="AJ683:AJ685" si="210">LOWER("!byte $"&amp;AA683&amp;", $"&amp;AB683&amp;", $"&amp;AC683&amp;", $"&amp;AD683&amp;", $"&amp;AE683&amp;", $"&amp;AF683&amp;", $"&amp;AG683&amp;", $"&amp;AH683)</f>
        <v>!byte $00, $30, $f0, $fc, $fc, $f0, $c0, $d0</v>
      </c>
    </row>
    <row r="684" spans="1:36" x14ac:dyDescent="0.3">
      <c r="B684">
        <v>0</v>
      </c>
      <c r="C684">
        <v>0</v>
      </c>
      <c r="D684">
        <v>3</v>
      </c>
      <c r="E684">
        <v>3</v>
      </c>
      <c r="F684">
        <v>3</v>
      </c>
      <c r="G684">
        <v>3</v>
      </c>
      <c r="H684">
        <v>0</v>
      </c>
      <c r="I684">
        <v>0</v>
      </c>
      <c r="K684" t="str">
        <f>_xlfn.XLOOKUP(B684,'Vic colour ref'!$A:$A,'Vic colour ref'!$D:$D,"")</f>
        <v>00</v>
      </c>
      <c r="L684" t="str">
        <f>_xlfn.XLOOKUP(C684,'Vic colour ref'!$A:$A,'Vic colour ref'!$D:$D,"")</f>
        <v>00</v>
      </c>
      <c r="M684">
        <f>_xlfn.XLOOKUP(D684,'Vic colour ref'!$A:$A,'Vic colour ref'!$D:$D,"")</f>
        <v>11</v>
      </c>
      <c r="N684">
        <f>_xlfn.XLOOKUP(E684,'Vic colour ref'!$A:$A,'Vic colour ref'!$D:$D,"")</f>
        <v>11</v>
      </c>
      <c r="O684">
        <f>_xlfn.XLOOKUP(F684,'Vic colour ref'!$A:$A,'Vic colour ref'!$D:$D,"")</f>
        <v>11</v>
      </c>
      <c r="P684">
        <f>_xlfn.XLOOKUP(G684,'Vic colour ref'!$A:$A,'Vic colour ref'!$D:$D,"")</f>
        <v>11</v>
      </c>
      <c r="Q684" t="str">
        <f>_xlfn.XLOOKUP(H684,'Vic colour ref'!$A:$A,'Vic colour ref'!$D:$D,"")</f>
        <v>00</v>
      </c>
      <c r="R684" t="str">
        <f>_xlfn.XLOOKUP(I684,'Vic colour ref'!$A:$A,'Vic colour ref'!$D:$D,"")</f>
        <v>00</v>
      </c>
      <c r="T684" t="str">
        <f t="shared" si="200"/>
        <v>0000111111110000</v>
      </c>
      <c r="V684" s="9" t="str">
        <f t="shared" si="206"/>
        <v>00001111</v>
      </c>
      <c r="W684" s="9" t="str">
        <f t="shared" si="207"/>
        <v>11110000</v>
      </c>
      <c r="X684" s="9" t="str">
        <f t="shared" si="208"/>
        <v>0F</v>
      </c>
      <c r="Y684" s="9" t="str">
        <f t="shared" si="209"/>
        <v>F0</v>
      </c>
      <c r="AA684" t="str" cm="1">
        <f t="array" ref="AA684:AH684">TRANSPOSE(X690:X697)</f>
        <v>11</v>
      </c>
      <c r="AB684" t="str">
        <v>07</v>
      </c>
      <c r="AC684" t="str">
        <v>01</v>
      </c>
      <c r="AD684" t="str">
        <v>03</v>
      </c>
      <c r="AE684" t="str">
        <v>0D</v>
      </c>
      <c r="AF684" t="str">
        <v>0C</v>
      </c>
      <c r="AG684" t="str">
        <v>14</v>
      </c>
      <c r="AH684" t="str">
        <v>00</v>
      </c>
      <c r="AJ684" t="str">
        <f t="shared" si="210"/>
        <v>!byte $11, $07, $01, $03, $0d, $0c, $14, $00</v>
      </c>
    </row>
    <row r="685" spans="1:36" x14ac:dyDescent="0.3">
      <c r="B685">
        <v>0</v>
      </c>
      <c r="C685">
        <v>3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0</v>
      </c>
      <c r="K685" t="str">
        <f>_xlfn.XLOOKUP(B685,'Vic colour ref'!$A:$A,'Vic colour ref'!$D:$D,"")</f>
        <v>00</v>
      </c>
      <c r="L685">
        <f>_xlfn.XLOOKUP(C685,'Vic colour ref'!$A:$A,'Vic colour ref'!$D:$D,"")</f>
        <v>11</v>
      </c>
      <c r="M685">
        <f>_xlfn.XLOOKUP(D685,'Vic colour ref'!$A:$A,'Vic colour ref'!$D:$D,"")</f>
        <v>11</v>
      </c>
      <c r="N685">
        <f>_xlfn.XLOOKUP(E685,'Vic colour ref'!$A:$A,'Vic colour ref'!$D:$D,"")</f>
        <v>11</v>
      </c>
      <c r="O685">
        <f>_xlfn.XLOOKUP(F685,'Vic colour ref'!$A:$A,'Vic colour ref'!$D:$D,"")</f>
        <v>11</v>
      </c>
      <c r="P685">
        <f>_xlfn.XLOOKUP(G685,'Vic colour ref'!$A:$A,'Vic colour ref'!$D:$D,"")</f>
        <v>11</v>
      </c>
      <c r="Q685">
        <f>_xlfn.XLOOKUP(H685,'Vic colour ref'!$A:$A,'Vic colour ref'!$D:$D,"")</f>
        <v>11</v>
      </c>
      <c r="R685" t="str">
        <f>_xlfn.XLOOKUP(I685,'Vic colour ref'!$A:$A,'Vic colour ref'!$D:$D,"")</f>
        <v>00</v>
      </c>
      <c r="T685" t="str">
        <f t="shared" si="200"/>
        <v>0011111111111100</v>
      </c>
      <c r="V685" s="9" t="str">
        <f t="shared" si="206"/>
        <v>00111111</v>
      </c>
      <c r="W685" s="9" t="str">
        <f t="shared" si="207"/>
        <v>11111100</v>
      </c>
      <c r="X685" s="9" t="str">
        <f t="shared" si="208"/>
        <v>3F</v>
      </c>
      <c r="Y685" s="9" t="str">
        <f t="shared" si="209"/>
        <v>FC</v>
      </c>
      <c r="AA685" t="str" cm="1">
        <f t="array" ref="AA685:AH685">TRANSPOSE(Y690:Y697)</f>
        <v>44</v>
      </c>
      <c r="AB685" t="str">
        <v>D0</v>
      </c>
      <c r="AC685" t="str">
        <v>40</v>
      </c>
      <c r="AD685" t="str">
        <v>C0</v>
      </c>
      <c r="AE685" t="str">
        <v>70</v>
      </c>
      <c r="AF685" t="str">
        <v>30</v>
      </c>
      <c r="AG685" t="str">
        <v>30</v>
      </c>
      <c r="AH685" t="str">
        <v>14</v>
      </c>
      <c r="AJ685" t="str">
        <f t="shared" si="210"/>
        <v>!byte $44, $d0, $40, $c0, $70, $30, $30, $14</v>
      </c>
    </row>
    <row r="686" spans="1:36" x14ac:dyDescent="0.3">
      <c r="B686">
        <v>0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0</v>
      </c>
      <c r="K686" t="str">
        <f>_xlfn.XLOOKUP(B686,'Vic colour ref'!$A:$A,'Vic colour ref'!$D:$D,"")</f>
        <v>00</v>
      </c>
      <c r="L686">
        <f>_xlfn.XLOOKUP(C686,'Vic colour ref'!$A:$A,'Vic colour ref'!$D:$D,"")</f>
        <v>11</v>
      </c>
      <c r="M686">
        <f>_xlfn.XLOOKUP(D686,'Vic colour ref'!$A:$A,'Vic colour ref'!$D:$D,"")</f>
        <v>11</v>
      </c>
      <c r="N686">
        <f>_xlfn.XLOOKUP(E686,'Vic colour ref'!$A:$A,'Vic colour ref'!$D:$D,"")</f>
        <v>11</v>
      </c>
      <c r="O686">
        <f>_xlfn.XLOOKUP(F686,'Vic colour ref'!$A:$A,'Vic colour ref'!$D:$D,"")</f>
        <v>11</v>
      </c>
      <c r="P686">
        <f>_xlfn.XLOOKUP(G686,'Vic colour ref'!$A:$A,'Vic colour ref'!$D:$D,"")</f>
        <v>11</v>
      </c>
      <c r="Q686">
        <f>_xlfn.XLOOKUP(H686,'Vic colour ref'!$A:$A,'Vic colour ref'!$D:$D,"")</f>
        <v>11</v>
      </c>
      <c r="R686" t="str">
        <f>_xlfn.XLOOKUP(I686,'Vic colour ref'!$A:$A,'Vic colour ref'!$D:$D,"")</f>
        <v>00</v>
      </c>
      <c r="T686" t="str">
        <f t="shared" si="200"/>
        <v>0011111111111100</v>
      </c>
      <c r="V686" s="9" t="str">
        <f t="shared" si="206"/>
        <v>00111111</v>
      </c>
      <c r="W686" s="9" t="str">
        <f t="shared" si="207"/>
        <v>11111100</v>
      </c>
      <c r="X686" s="9" t="str">
        <f t="shared" si="208"/>
        <v>3F</v>
      </c>
      <c r="Y686" s="9" t="str">
        <f t="shared" si="209"/>
        <v>FC</v>
      </c>
    </row>
    <row r="687" spans="1:36" x14ac:dyDescent="0.3">
      <c r="B687">
        <v>0</v>
      </c>
      <c r="C687">
        <v>0</v>
      </c>
      <c r="D687">
        <v>3</v>
      </c>
      <c r="E687">
        <v>3</v>
      </c>
      <c r="F687">
        <v>3</v>
      </c>
      <c r="G687">
        <v>3</v>
      </c>
      <c r="H687">
        <v>0</v>
      </c>
      <c r="I687">
        <v>0</v>
      </c>
      <c r="K687" t="str">
        <f>_xlfn.XLOOKUP(B687,'Vic colour ref'!$A:$A,'Vic colour ref'!$D:$D,"")</f>
        <v>00</v>
      </c>
      <c r="L687" t="str">
        <f>_xlfn.XLOOKUP(C687,'Vic colour ref'!$A:$A,'Vic colour ref'!$D:$D,"")</f>
        <v>00</v>
      </c>
      <c r="M687">
        <f>_xlfn.XLOOKUP(D687,'Vic colour ref'!$A:$A,'Vic colour ref'!$D:$D,"")</f>
        <v>11</v>
      </c>
      <c r="N687">
        <f>_xlfn.XLOOKUP(E687,'Vic colour ref'!$A:$A,'Vic colour ref'!$D:$D,"")</f>
        <v>11</v>
      </c>
      <c r="O687">
        <f>_xlfn.XLOOKUP(F687,'Vic colour ref'!$A:$A,'Vic colour ref'!$D:$D,"")</f>
        <v>11</v>
      </c>
      <c r="P687">
        <f>_xlfn.XLOOKUP(G687,'Vic colour ref'!$A:$A,'Vic colour ref'!$D:$D,"")</f>
        <v>11</v>
      </c>
      <c r="Q687" t="str">
        <f>_xlfn.XLOOKUP(H687,'Vic colour ref'!$A:$A,'Vic colour ref'!$D:$D,"")</f>
        <v>00</v>
      </c>
      <c r="R687" t="str">
        <f>_xlfn.XLOOKUP(I687,'Vic colour ref'!$A:$A,'Vic colour ref'!$D:$D,"")</f>
        <v>00</v>
      </c>
      <c r="T687" t="str">
        <f t="shared" si="200"/>
        <v>0000111111110000</v>
      </c>
      <c r="V687" s="9" t="str">
        <f t="shared" si="206"/>
        <v>00001111</v>
      </c>
      <c r="W687" s="9" t="str">
        <f t="shared" si="207"/>
        <v>11110000</v>
      </c>
      <c r="X687" s="9" t="str">
        <f t="shared" si="208"/>
        <v>0F</v>
      </c>
      <c r="Y687" s="9" t="str">
        <f t="shared" si="209"/>
        <v>F0</v>
      </c>
    </row>
    <row r="688" spans="1:36" x14ac:dyDescent="0.3">
      <c r="B688">
        <v>0</v>
      </c>
      <c r="C688">
        <v>0</v>
      </c>
      <c r="D688">
        <v>0</v>
      </c>
      <c r="E688">
        <v>3</v>
      </c>
      <c r="F688">
        <v>3</v>
      </c>
      <c r="G688">
        <v>0</v>
      </c>
      <c r="H688">
        <v>0</v>
      </c>
      <c r="I688">
        <v>0</v>
      </c>
      <c r="K688" t="str">
        <f>_xlfn.XLOOKUP(B688,'Vic colour ref'!$A:$A,'Vic colour ref'!$D:$D,"")</f>
        <v>00</v>
      </c>
      <c r="L688" t="str">
        <f>_xlfn.XLOOKUP(C688,'Vic colour ref'!$A:$A,'Vic colour ref'!$D:$D,"")</f>
        <v>00</v>
      </c>
      <c r="M688" t="str">
        <f>_xlfn.XLOOKUP(D688,'Vic colour ref'!$A:$A,'Vic colour ref'!$D:$D,"")</f>
        <v>00</v>
      </c>
      <c r="N688">
        <f>_xlfn.XLOOKUP(E688,'Vic colour ref'!$A:$A,'Vic colour ref'!$D:$D,"")</f>
        <v>11</v>
      </c>
      <c r="O688">
        <f>_xlfn.XLOOKUP(F688,'Vic colour ref'!$A:$A,'Vic colour ref'!$D:$D,"")</f>
        <v>11</v>
      </c>
      <c r="P688" t="str">
        <f>_xlfn.XLOOKUP(G688,'Vic colour ref'!$A:$A,'Vic colour ref'!$D:$D,"")</f>
        <v>00</v>
      </c>
      <c r="Q688" t="str">
        <f>_xlfn.XLOOKUP(H688,'Vic colour ref'!$A:$A,'Vic colour ref'!$D:$D,"")</f>
        <v>00</v>
      </c>
      <c r="R688" t="str">
        <f>_xlfn.XLOOKUP(I688,'Vic colour ref'!$A:$A,'Vic colour ref'!$D:$D,"")</f>
        <v>00</v>
      </c>
      <c r="T688" t="str">
        <f t="shared" si="200"/>
        <v>0000001111000000</v>
      </c>
      <c r="V688" s="9" t="str">
        <f t="shared" si="206"/>
        <v>00000011</v>
      </c>
      <c r="W688" s="9" t="str">
        <f t="shared" si="207"/>
        <v>11000000</v>
      </c>
      <c r="X688" s="9" t="str">
        <f t="shared" si="208"/>
        <v>03</v>
      </c>
      <c r="Y688" s="9" t="str">
        <f t="shared" si="209"/>
        <v>C0</v>
      </c>
    </row>
    <row r="689" spans="1:36" x14ac:dyDescent="0.3">
      <c r="B689">
        <v>0</v>
      </c>
      <c r="C689">
        <v>0</v>
      </c>
      <c r="D689">
        <v>1</v>
      </c>
      <c r="E689">
        <v>3</v>
      </c>
      <c r="F689">
        <v>3</v>
      </c>
      <c r="G689">
        <v>1</v>
      </c>
      <c r="H689">
        <v>0</v>
      </c>
      <c r="I689">
        <v>0</v>
      </c>
      <c r="K689" t="str">
        <f>_xlfn.XLOOKUP(B689,'Vic colour ref'!$A:$A,'Vic colour ref'!$D:$D,"")</f>
        <v>00</v>
      </c>
      <c r="L689" t="str">
        <f>_xlfn.XLOOKUP(C689,'Vic colour ref'!$A:$A,'Vic colour ref'!$D:$D,"")</f>
        <v>00</v>
      </c>
      <c r="M689" t="str">
        <f>_xlfn.XLOOKUP(D689,'Vic colour ref'!$A:$A,'Vic colour ref'!$D:$D,"")</f>
        <v>01</v>
      </c>
      <c r="N689">
        <f>_xlfn.XLOOKUP(E689,'Vic colour ref'!$A:$A,'Vic colour ref'!$D:$D,"")</f>
        <v>11</v>
      </c>
      <c r="O689">
        <f>_xlfn.XLOOKUP(F689,'Vic colour ref'!$A:$A,'Vic colour ref'!$D:$D,"")</f>
        <v>11</v>
      </c>
      <c r="P689" t="str">
        <f>_xlfn.XLOOKUP(G689,'Vic colour ref'!$A:$A,'Vic colour ref'!$D:$D,"")</f>
        <v>01</v>
      </c>
      <c r="Q689" t="str">
        <f>_xlfn.XLOOKUP(H689,'Vic colour ref'!$A:$A,'Vic colour ref'!$D:$D,"")</f>
        <v>00</v>
      </c>
      <c r="R689" t="str">
        <f>_xlfn.XLOOKUP(I689,'Vic colour ref'!$A:$A,'Vic colour ref'!$D:$D,"")</f>
        <v>00</v>
      </c>
      <c r="T689" t="str">
        <f t="shared" si="200"/>
        <v>0000011111010000</v>
      </c>
      <c r="V689" s="10" t="str">
        <f t="shared" si="206"/>
        <v>00000111</v>
      </c>
      <c r="W689" s="10" t="str">
        <f t="shared" si="207"/>
        <v>11010000</v>
      </c>
      <c r="X689" s="10" t="str">
        <f t="shared" si="208"/>
        <v>07</v>
      </c>
      <c r="Y689" s="10" t="str">
        <f t="shared" si="209"/>
        <v>D0</v>
      </c>
    </row>
    <row r="690" spans="1:36" x14ac:dyDescent="0.3"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K690" t="str">
        <f>_xlfn.XLOOKUP(B690,'Vic colour ref'!$A:$A,'Vic colour ref'!$D:$D,"")</f>
        <v>00</v>
      </c>
      <c r="L690" t="str">
        <f>_xlfn.XLOOKUP(C690,'Vic colour ref'!$A:$A,'Vic colour ref'!$D:$D,"")</f>
        <v>01</v>
      </c>
      <c r="M690" t="str">
        <f>_xlfn.XLOOKUP(D690,'Vic colour ref'!$A:$A,'Vic colour ref'!$D:$D,"")</f>
        <v>00</v>
      </c>
      <c r="N690" t="str">
        <f>_xlfn.XLOOKUP(E690,'Vic colour ref'!$A:$A,'Vic colour ref'!$D:$D,"")</f>
        <v>01</v>
      </c>
      <c r="O690" t="str">
        <f>_xlfn.XLOOKUP(F690,'Vic colour ref'!$A:$A,'Vic colour ref'!$D:$D,"")</f>
        <v>01</v>
      </c>
      <c r="P690" t="str">
        <f>_xlfn.XLOOKUP(G690,'Vic colour ref'!$A:$A,'Vic colour ref'!$D:$D,"")</f>
        <v>00</v>
      </c>
      <c r="Q690" t="str">
        <f>_xlfn.XLOOKUP(H690,'Vic colour ref'!$A:$A,'Vic colour ref'!$D:$D,"")</f>
        <v>01</v>
      </c>
      <c r="R690" t="str">
        <f>_xlfn.XLOOKUP(I690,'Vic colour ref'!$A:$A,'Vic colour ref'!$D:$D,"")</f>
        <v>00</v>
      </c>
      <c r="T690" t="str">
        <f t="shared" si="200"/>
        <v>0001000101000100</v>
      </c>
      <c r="V690" s="8" t="str">
        <f t="shared" si="206"/>
        <v>00010001</v>
      </c>
      <c r="W690" s="8" t="str">
        <f t="shared" si="207"/>
        <v>01000100</v>
      </c>
      <c r="X690" s="8" t="str">
        <f t="shared" si="208"/>
        <v>11</v>
      </c>
      <c r="Y690" s="8" t="str">
        <f t="shared" si="209"/>
        <v>44</v>
      </c>
    </row>
    <row r="691" spans="1:36" x14ac:dyDescent="0.3">
      <c r="B691">
        <v>0</v>
      </c>
      <c r="C691">
        <v>0</v>
      </c>
      <c r="D691">
        <v>1</v>
      </c>
      <c r="E691">
        <v>3</v>
      </c>
      <c r="F691">
        <v>3</v>
      </c>
      <c r="G691">
        <v>1</v>
      </c>
      <c r="H691">
        <v>0</v>
      </c>
      <c r="I691">
        <v>0</v>
      </c>
      <c r="K691" t="str">
        <f>_xlfn.XLOOKUP(B691,'Vic colour ref'!$A:$A,'Vic colour ref'!$D:$D,"")</f>
        <v>00</v>
      </c>
      <c r="L691" t="str">
        <f>_xlfn.XLOOKUP(C691,'Vic colour ref'!$A:$A,'Vic colour ref'!$D:$D,"")</f>
        <v>00</v>
      </c>
      <c r="M691" t="str">
        <f>_xlfn.XLOOKUP(D691,'Vic colour ref'!$A:$A,'Vic colour ref'!$D:$D,"")</f>
        <v>01</v>
      </c>
      <c r="N691">
        <f>_xlfn.XLOOKUP(E691,'Vic colour ref'!$A:$A,'Vic colour ref'!$D:$D,"")</f>
        <v>11</v>
      </c>
      <c r="O691">
        <f>_xlfn.XLOOKUP(F691,'Vic colour ref'!$A:$A,'Vic colour ref'!$D:$D,"")</f>
        <v>11</v>
      </c>
      <c r="P691" t="str">
        <f>_xlfn.XLOOKUP(G691,'Vic colour ref'!$A:$A,'Vic colour ref'!$D:$D,"")</f>
        <v>01</v>
      </c>
      <c r="Q691" t="str">
        <f>_xlfn.XLOOKUP(H691,'Vic colour ref'!$A:$A,'Vic colour ref'!$D:$D,"")</f>
        <v>00</v>
      </c>
      <c r="R691" t="str">
        <f>_xlfn.XLOOKUP(I691,'Vic colour ref'!$A:$A,'Vic colour ref'!$D:$D,"")</f>
        <v>00</v>
      </c>
      <c r="T691" t="str">
        <f t="shared" si="200"/>
        <v>0000011111010000</v>
      </c>
      <c r="V691" s="9" t="str">
        <f t="shared" si="206"/>
        <v>00000111</v>
      </c>
      <c r="W691" s="9" t="str">
        <f t="shared" si="207"/>
        <v>11010000</v>
      </c>
      <c r="X691" s="9" t="str">
        <f t="shared" si="208"/>
        <v>07</v>
      </c>
      <c r="Y691" s="9" t="str">
        <f t="shared" si="209"/>
        <v>D0</v>
      </c>
    </row>
    <row r="692" spans="1:36" x14ac:dyDescent="0.3"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K692" t="str">
        <f>_xlfn.XLOOKUP(B692,'Vic colour ref'!$A:$A,'Vic colour ref'!$D:$D,"")</f>
        <v>00</v>
      </c>
      <c r="L692" t="str">
        <f>_xlfn.XLOOKUP(C692,'Vic colour ref'!$A:$A,'Vic colour ref'!$D:$D,"")</f>
        <v>00</v>
      </c>
      <c r="M692" t="str">
        <f>_xlfn.XLOOKUP(D692,'Vic colour ref'!$A:$A,'Vic colour ref'!$D:$D,"")</f>
        <v>00</v>
      </c>
      <c r="N692" t="str">
        <f>_xlfn.XLOOKUP(E692,'Vic colour ref'!$A:$A,'Vic colour ref'!$D:$D,"")</f>
        <v>01</v>
      </c>
      <c r="O692" t="str">
        <f>_xlfn.XLOOKUP(F692,'Vic colour ref'!$A:$A,'Vic colour ref'!$D:$D,"")</f>
        <v>01</v>
      </c>
      <c r="P692" t="str">
        <f>_xlfn.XLOOKUP(G692,'Vic colour ref'!$A:$A,'Vic colour ref'!$D:$D,"")</f>
        <v>00</v>
      </c>
      <c r="Q692" t="str">
        <f>_xlfn.XLOOKUP(H692,'Vic colour ref'!$A:$A,'Vic colour ref'!$D:$D,"")</f>
        <v>00</v>
      </c>
      <c r="R692" t="str">
        <f>_xlfn.XLOOKUP(I692,'Vic colour ref'!$A:$A,'Vic colour ref'!$D:$D,"")</f>
        <v>00</v>
      </c>
      <c r="T692" t="str">
        <f t="shared" si="200"/>
        <v>0000000101000000</v>
      </c>
      <c r="V692" s="9" t="str">
        <f t="shared" si="206"/>
        <v>00000001</v>
      </c>
      <c r="W692" s="9" t="str">
        <f t="shared" si="207"/>
        <v>01000000</v>
      </c>
      <c r="X692" s="9" t="str">
        <f t="shared" si="208"/>
        <v>01</v>
      </c>
      <c r="Y692" s="9" t="str">
        <f t="shared" si="209"/>
        <v>40</v>
      </c>
    </row>
    <row r="693" spans="1:36" x14ac:dyDescent="0.3">
      <c r="B693">
        <v>0</v>
      </c>
      <c r="C693">
        <v>0</v>
      </c>
      <c r="D693">
        <v>0</v>
      </c>
      <c r="E693">
        <v>3</v>
      </c>
      <c r="F693">
        <v>3</v>
      </c>
      <c r="G693">
        <v>0</v>
      </c>
      <c r="H693">
        <v>0</v>
      </c>
      <c r="I693">
        <v>0</v>
      </c>
      <c r="K693" t="str">
        <f>_xlfn.XLOOKUP(B693,'Vic colour ref'!$A:$A,'Vic colour ref'!$D:$D,"")</f>
        <v>00</v>
      </c>
      <c r="L693" t="str">
        <f>_xlfn.XLOOKUP(C693,'Vic colour ref'!$A:$A,'Vic colour ref'!$D:$D,"")</f>
        <v>00</v>
      </c>
      <c r="M693" t="str">
        <f>_xlfn.XLOOKUP(D693,'Vic colour ref'!$A:$A,'Vic colour ref'!$D:$D,"")</f>
        <v>00</v>
      </c>
      <c r="N693">
        <f>_xlfn.XLOOKUP(E693,'Vic colour ref'!$A:$A,'Vic colour ref'!$D:$D,"")</f>
        <v>11</v>
      </c>
      <c r="O693">
        <f>_xlfn.XLOOKUP(F693,'Vic colour ref'!$A:$A,'Vic colour ref'!$D:$D,"")</f>
        <v>11</v>
      </c>
      <c r="P693" t="str">
        <f>_xlfn.XLOOKUP(G693,'Vic colour ref'!$A:$A,'Vic colour ref'!$D:$D,"")</f>
        <v>00</v>
      </c>
      <c r="Q693" t="str">
        <f>_xlfn.XLOOKUP(H693,'Vic colour ref'!$A:$A,'Vic colour ref'!$D:$D,"")</f>
        <v>00</v>
      </c>
      <c r="R693" t="str">
        <f>_xlfn.XLOOKUP(I693,'Vic colour ref'!$A:$A,'Vic colour ref'!$D:$D,"")</f>
        <v>00</v>
      </c>
      <c r="T693" t="str">
        <f t="shared" si="200"/>
        <v>0000001111000000</v>
      </c>
      <c r="V693" s="9" t="str">
        <f t="shared" si="206"/>
        <v>00000011</v>
      </c>
      <c r="W693" s="9" t="str">
        <f t="shared" si="207"/>
        <v>11000000</v>
      </c>
      <c r="X693" s="9" t="str">
        <f t="shared" si="208"/>
        <v>03</v>
      </c>
      <c r="Y693" s="9" t="str">
        <f t="shared" si="209"/>
        <v>C0</v>
      </c>
    </row>
    <row r="694" spans="1:36" x14ac:dyDescent="0.3">
      <c r="B694">
        <v>0</v>
      </c>
      <c r="C694">
        <v>0</v>
      </c>
      <c r="D694">
        <v>3</v>
      </c>
      <c r="E694">
        <v>1</v>
      </c>
      <c r="F694">
        <v>1</v>
      </c>
      <c r="G694">
        <v>3</v>
      </c>
      <c r="H694">
        <v>0</v>
      </c>
      <c r="I694">
        <v>0</v>
      </c>
      <c r="K694" t="str">
        <f>_xlfn.XLOOKUP(B694,'Vic colour ref'!$A:$A,'Vic colour ref'!$D:$D,"")</f>
        <v>00</v>
      </c>
      <c r="L694" t="str">
        <f>_xlfn.XLOOKUP(C694,'Vic colour ref'!$A:$A,'Vic colour ref'!$D:$D,"")</f>
        <v>00</v>
      </c>
      <c r="M694">
        <f>_xlfn.XLOOKUP(D694,'Vic colour ref'!$A:$A,'Vic colour ref'!$D:$D,"")</f>
        <v>11</v>
      </c>
      <c r="N694" t="str">
        <f>_xlfn.XLOOKUP(E694,'Vic colour ref'!$A:$A,'Vic colour ref'!$D:$D,"")</f>
        <v>01</v>
      </c>
      <c r="O694" t="str">
        <f>_xlfn.XLOOKUP(F694,'Vic colour ref'!$A:$A,'Vic colour ref'!$D:$D,"")</f>
        <v>01</v>
      </c>
      <c r="P694">
        <f>_xlfn.XLOOKUP(G694,'Vic colour ref'!$A:$A,'Vic colour ref'!$D:$D,"")</f>
        <v>11</v>
      </c>
      <c r="Q694" t="str">
        <f>_xlfn.XLOOKUP(H694,'Vic colour ref'!$A:$A,'Vic colour ref'!$D:$D,"")</f>
        <v>00</v>
      </c>
      <c r="R694" t="str">
        <f>_xlfn.XLOOKUP(I694,'Vic colour ref'!$A:$A,'Vic colour ref'!$D:$D,"")</f>
        <v>00</v>
      </c>
      <c r="T694" t="str">
        <f t="shared" si="200"/>
        <v>0000110101110000</v>
      </c>
      <c r="V694" s="9" t="str">
        <f t="shared" si="206"/>
        <v>00001101</v>
      </c>
      <c r="W694" s="9" t="str">
        <f t="shared" si="207"/>
        <v>01110000</v>
      </c>
      <c r="X694" s="9" t="str">
        <f t="shared" si="208"/>
        <v>0D</v>
      </c>
      <c r="Y694" s="9" t="str">
        <f t="shared" si="209"/>
        <v>70</v>
      </c>
    </row>
    <row r="695" spans="1:36" x14ac:dyDescent="0.3">
      <c r="B695">
        <v>0</v>
      </c>
      <c r="C695">
        <v>0</v>
      </c>
      <c r="D695">
        <v>3</v>
      </c>
      <c r="E695">
        <v>0</v>
      </c>
      <c r="F695">
        <v>0</v>
      </c>
      <c r="G695">
        <v>3</v>
      </c>
      <c r="H695">
        <v>0</v>
      </c>
      <c r="I695">
        <v>0</v>
      </c>
      <c r="K695" t="str">
        <f>_xlfn.XLOOKUP(B695,'Vic colour ref'!$A:$A,'Vic colour ref'!$D:$D,"")</f>
        <v>00</v>
      </c>
      <c r="L695" t="str">
        <f>_xlfn.XLOOKUP(C695,'Vic colour ref'!$A:$A,'Vic colour ref'!$D:$D,"")</f>
        <v>00</v>
      </c>
      <c r="M695">
        <f>_xlfn.XLOOKUP(D695,'Vic colour ref'!$A:$A,'Vic colour ref'!$D:$D,"")</f>
        <v>11</v>
      </c>
      <c r="N695" t="str">
        <f>_xlfn.XLOOKUP(E695,'Vic colour ref'!$A:$A,'Vic colour ref'!$D:$D,"")</f>
        <v>00</v>
      </c>
      <c r="O695" t="str">
        <f>_xlfn.XLOOKUP(F695,'Vic colour ref'!$A:$A,'Vic colour ref'!$D:$D,"")</f>
        <v>00</v>
      </c>
      <c r="P695">
        <f>_xlfn.XLOOKUP(G695,'Vic colour ref'!$A:$A,'Vic colour ref'!$D:$D,"")</f>
        <v>11</v>
      </c>
      <c r="Q695" t="str">
        <f>_xlfn.XLOOKUP(H695,'Vic colour ref'!$A:$A,'Vic colour ref'!$D:$D,"")</f>
        <v>00</v>
      </c>
      <c r="R695" t="str">
        <f>_xlfn.XLOOKUP(I695,'Vic colour ref'!$A:$A,'Vic colour ref'!$D:$D,"")</f>
        <v>00</v>
      </c>
      <c r="T695" t="str">
        <f t="shared" si="200"/>
        <v>0000110000110000</v>
      </c>
      <c r="V695" s="9" t="str">
        <f t="shared" si="206"/>
        <v>00001100</v>
      </c>
      <c r="W695" s="9" t="str">
        <f t="shared" si="207"/>
        <v>00110000</v>
      </c>
      <c r="X695" s="9" t="str">
        <f t="shared" si="208"/>
        <v>0C</v>
      </c>
      <c r="Y695" s="9" t="str">
        <f t="shared" si="209"/>
        <v>30</v>
      </c>
    </row>
    <row r="696" spans="1:36" x14ac:dyDescent="0.3">
      <c r="B696">
        <v>0</v>
      </c>
      <c r="C696">
        <v>1</v>
      </c>
      <c r="D696">
        <v>1</v>
      </c>
      <c r="E696">
        <v>0</v>
      </c>
      <c r="F696">
        <v>0</v>
      </c>
      <c r="G696">
        <v>3</v>
      </c>
      <c r="H696">
        <v>0</v>
      </c>
      <c r="I696">
        <v>0</v>
      </c>
      <c r="K696" t="str">
        <f>_xlfn.XLOOKUP(B696,'Vic colour ref'!$A:$A,'Vic colour ref'!$D:$D,"")</f>
        <v>00</v>
      </c>
      <c r="L696" t="str">
        <f>_xlfn.XLOOKUP(C696,'Vic colour ref'!$A:$A,'Vic colour ref'!$D:$D,"")</f>
        <v>01</v>
      </c>
      <c r="M696" t="str">
        <f>_xlfn.XLOOKUP(D696,'Vic colour ref'!$A:$A,'Vic colour ref'!$D:$D,"")</f>
        <v>01</v>
      </c>
      <c r="N696" t="str">
        <f>_xlfn.XLOOKUP(E696,'Vic colour ref'!$A:$A,'Vic colour ref'!$D:$D,"")</f>
        <v>00</v>
      </c>
      <c r="O696" t="str">
        <f>_xlfn.XLOOKUP(F696,'Vic colour ref'!$A:$A,'Vic colour ref'!$D:$D,"")</f>
        <v>00</v>
      </c>
      <c r="P696">
        <f>_xlfn.XLOOKUP(G696,'Vic colour ref'!$A:$A,'Vic colour ref'!$D:$D,"")</f>
        <v>11</v>
      </c>
      <c r="Q696" t="str">
        <f>_xlfn.XLOOKUP(H696,'Vic colour ref'!$A:$A,'Vic colour ref'!$D:$D,"")</f>
        <v>00</v>
      </c>
      <c r="R696" t="str">
        <f>_xlfn.XLOOKUP(I696,'Vic colour ref'!$A:$A,'Vic colour ref'!$D:$D,"")</f>
        <v>00</v>
      </c>
      <c r="T696" t="str">
        <f t="shared" si="200"/>
        <v>0001010000110000</v>
      </c>
      <c r="V696" s="9" t="str">
        <f t="shared" si="206"/>
        <v>00010100</v>
      </c>
      <c r="W696" s="9" t="str">
        <f t="shared" si="207"/>
        <v>00110000</v>
      </c>
      <c r="X696" s="9" t="str">
        <f t="shared" si="208"/>
        <v>14</v>
      </c>
      <c r="Y696" s="9" t="str">
        <f t="shared" si="209"/>
        <v>30</v>
      </c>
    </row>
    <row r="697" spans="1:36" x14ac:dyDescent="0.3"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K697" t="str">
        <f>_xlfn.XLOOKUP(B697,'Vic colour ref'!$A:$A,'Vic colour ref'!$D:$D,"")</f>
        <v>00</v>
      </c>
      <c r="L697" t="str">
        <f>_xlfn.XLOOKUP(C697,'Vic colour ref'!$A:$A,'Vic colour ref'!$D:$D,"")</f>
        <v>00</v>
      </c>
      <c r="M697" t="str">
        <f>_xlfn.XLOOKUP(D697,'Vic colour ref'!$A:$A,'Vic colour ref'!$D:$D,"")</f>
        <v>00</v>
      </c>
      <c r="N697" t="str">
        <f>_xlfn.XLOOKUP(E697,'Vic colour ref'!$A:$A,'Vic colour ref'!$D:$D,"")</f>
        <v>00</v>
      </c>
      <c r="O697" t="str">
        <f>_xlfn.XLOOKUP(F697,'Vic colour ref'!$A:$A,'Vic colour ref'!$D:$D,"")</f>
        <v>00</v>
      </c>
      <c r="P697" t="str">
        <f>_xlfn.XLOOKUP(G697,'Vic colour ref'!$A:$A,'Vic colour ref'!$D:$D,"")</f>
        <v>01</v>
      </c>
      <c r="Q697" t="str">
        <f>_xlfn.XLOOKUP(H697,'Vic colour ref'!$A:$A,'Vic colour ref'!$D:$D,"")</f>
        <v>01</v>
      </c>
      <c r="R697" t="str">
        <f>_xlfn.XLOOKUP(I697,'Vic colour ref'!$A:$A,'Vic colour ref'!$D:$D,"")</f>
        <v>00</v>
      </c>
      <c r="T697" t="str">
        <f t="shared" si="200"/>
        <v>0000000000010100</v>
      </c>
      <c r="V697" s="10" t="str">
        <f t="shared" si="206"/>
        <v>00000000</v>
      </c>
      <c r="W697" s="10" t="str">
        <f t="shared" si="207"/>
        <v>00010100</v>
      </c>
      <c r="X697" s="10" t="str">
        <f t="shared" si="208"/>
        <v>00</v>
      </c>
      <c r="Y697" s="10" t="str">
        <f t="shared" si="209"/>
        <v>14</v>
      </c>
    </row>
    <row r="698" spans="1:36" x14ac:dyDescent="0.3">
      <c r="A698" t="s">
        <v>540</v>
      </c>
      <c r="AJ698" t="str">
        <f>";"&amp;PROPER(A698)</f>
        <v>;Rockford 10 (Wait 5)</v>
      </c>
    </row>
    <row r="699" spans="1:36" x14ac:dyDescent="0.3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K699" t="str">
        <f>_xlfn.XLOOKUP(B699,'Vic colour ref'!$A:$A,'Vic colour ref'!$D:$D,"")</f>
        <v>00</v>
      </c>
      <c r="L699" t="str">
        <f>_xlfn.XLOOKUP(C699,'Vic colour ref'!$A:$A,'Vic colour ref'!$D:$D,"")</f>
        <v>00</v>
      </c>
      <c r="M699" t="str">
        <f>_xlfn.XLOOKUP(D699,'Vic colour ref'!$A:$A,'Vic colour ref'!$D:$D,"")</f>
        <v>00</v>
      </c>
      <c r="N699" t="str">
        <f>_xlfn.XLOOKUP(E699,'Vic colour ref'!$A:$A,'Vic colour ref'!$D:$D,"")</f>
        <v>00</v>
      </c>
      <c r="O699" t="str">
        <f>_xlfn.XLOOKUP(F699,'Vic colour ref'!$A:$A,'Vic colour ref'!$D:$D,"")</f>
        <v>00</v>
      </c>
      <c r="P699" t="str">
        <f>_xlfn.XLOOKUP(G699,'Vic colour ref'!$A:$A,'Vic colour ref'!$D:$D,"")</f>
        <v>00</v>
      </c>
      <c r="Q699" t="str">
        <f>_xlfn.XLOOKUP(H699,'Vic colour ref'!$A:$A,'Vic colour ref'!$D:$D,"")</f>
        <v>00</v>
      </c>
      <c r="R699" t="str">
        <f>_xlfn.XLOOKUP(I699,'Vic colour ref'!$A:$A,'Vic colour ref'!$D:$D,"")</f>
        <v>00</v>
      </c>
      <c r="T699" t="str">
        <f t="shared" si="200"/>
        <v>0000000000000000</v>
      </c>
      <c r="V699" s="8" t="str">
        <f>LEFT(T699,8)</f>
        <v>00000000</v>
      </c>
      <c r="W699" s="8" t="str">
        <f>RIGHT(T699,8)</f>
        <v>00000000</v>
      </c>
      <c r="X699" s="8" t="str">
        <f>BIN2HEX(V699,2)</f>
        <v>00</v>
      </c>
      <c r="Y699" s="8" t="str">
        <f>BIN2HEX(W699,2)</f>
        <v>00</v>
      </c>
      <c r="AA699" t="str" cm="1">
        <f t="array" ref="AA699:AH699">TRANSPOSE(X699:X706)</f>
        <v>00</v>
      </c>
      <c r="AB699" t="str">
        <v>0C</v>
      </c>
      <c r="AC699" t="str">
        <v>0F</v>
      </c>
      <c r="AD699" t="str">
        <v>3F</v>
      </c>
      <c r="AE699" t="str">
        <v>3F</v>
      </c>
      <c r="AF699" t="str">
        <v>0F</v>
      </c>
      <c r="AG699" t="str">
        <v>03</v>
      </c>
      <c r="AH699" t="str">
        <v>07</v>
      </c>
      <c r="AJ699" t="str">
        <f>LOWER("!byte $"&amp;AA699&amp;", $"&amp;AB699&amp;", $"&amp;AC699&amp;", $"&amp;AD699&amp;", $"&amp;AE699&amp;", $"&amp;AF699&amp;", $"&amp;AG699&amp;", $"&amp;AH699)</f>
        <v>!byte $00, $0c, $0f, $3f, $3f, $0f, $03, $07</v>
      </c>
    </row>
    <row r="700" spans="1:36" x14ac:dyDescent="0.3">
      <c r="B700">
        <v>0</v>
      </c>
      <c r="C700">
        <v>0</v>
      </c>
      <c r="D700">
        <v>3</v>
      </c>
      <c r="E700">
        <v>0</v>
      </c>
      <c r="F700">
        <v>0</v>
      </c>
      <c r="G700">
        <v>3</v>
      </c>
      <c r="H700">
        <v>0</v>
      </c>
      <c r="I700">
        <v>0</v>
      </c>
      <c r="K700" t="str">
        <f>_xlfn.XLOOKUP(B700,'Vic colour ref'!$A:$A,'Vic colour ref'!$D:$D,"")</f>
        <v>00</v>
      </c>
      <c r="L700" t="str">
        <f>_xlfn.XLOOKUP(C700,'Vic colour ref'!$A:$A,'Vic colour ref'!$D:$D,"")</f>
        <v>00</v>
      </c>
      <c r="M700">
        <f>_xlfn.XLOOKUP(D700,'Vic colour ref'!$A:$A,'Vic colour ref'!$D:$D,"")</f>
        <v>11</v>
      </c>
      <c r="N700" t="str">
        <f>_xlfn.XLOOKUP(E700,'Vic colour ref'!$A:$A,'Vic colour ref'!$D:$D,"")</f>
        <v>00</v>
      </c>
      <c r="O700" t="str">
        <f>_xlfn.XLOOKUP(F700,'Vic colour ref'!$A:$A,'Vic colour ref'!$D:$D,"")</f>
        <v>00</v>
      </c>
      <c r="P700">
        <f>_xlfn.XLOOKUP(G700,'Vic colour ref'!$A:$A,'Vic colour ref'!$D:$D,"")</f>
        <v>11</v>
      </c>
      <c r="Q700" t="str">
        <f>_xlfn.XLOOKUP(H700,'Vic colour ref'!$A:$A,'Vic colour ref'!$D:$D,"")</f>
        <v>00</v>
      </c>
      <c r="R700" t="str">
        <f>_xlfn.XLOOKUP(I700,'Vic colour ref'!$A:$A,'Vic colour ref'!$D:$D,"")</f>
        <v>00</v>
      </c>
      <c r="T700" t="str">
        <f t="shared" si="200"/>
        <v>0000110000110000</v>
      </c>
      <c r="V700" s="9" t="str">
        <f t="shared" ref="V700:V714" si="211">LEFT(T700,8)</f>
        <v>00001100</v>
      </c>
      <c r="W700" s="9" t="str">
        <f t="shared" ref="W700:W714" si="212">RIGHT(T700,8)</f>
        <v>00110000</v>
      </c>
      <c r="X700" s="9" t="str">
        <f t="shared" ref="X700:X714" si="213">BIN2HEX(V700,2)</f>
        <v>0C</v>
      </c>
      <c r="Y700" s="9" t="str">
        <f t="shared" ref="Y700:Y714" si="214">BIN2HEX(W700,2)</f>
        <v>30</v>
      </c>
      <c r="AA700" t="str" cm="1">
        <f t="array" ref="AA700:AH700">TRANSPOSE(Y699:Y706)</f>
        <v>00</v>
      </c>
      <c r="AB700" t="str">
        <v>30</v>
      </c>
      <c r="AC700" t="str">
        <v>F0</v>
      </c>
      <c r="AD700" t="str">
        <v>FC</v>
      </c>
      <c r="AE700" t="str">
        <v>FC</v>
      </c>
      <c r="AF700" t="str">
        <v>F0</v>
      </c>
      <c r="AG700" t="str">
        <v>C0</v>
      </c>
      <c r="AH700" t="str">
        <v>D0</v>
      </c>
      <c r="AJ700" t="str">
        <f t="shared" ref="AJ700:AJ702" si="215">LOWER("!byte $"&amp;AA700&amp;", $"&amp;AB700&amp;", $"&amp;AC700&amp;", $"&amp;AD700&amp;", $"&amp;AE700&amp;", $"&amp;AF700&amp;", $"&amp;AG700&amp;", $"&amp;AH700)</f>
        <v>!byte $00, $30, $f0, $fc, $fc, $f0, $c0, $d0</v>
      </c>
    </row>
    <row r="701" spans="1:36" x14ac:dyDescent="0.3">
      <c r="B701">
        <v>0</v>
      </c>
      <c r="C701">
        <v>0</v>
      </c>
      <c r="D701">
        <v>3</v>
      </c>
      <c r="E701">
        <v>3</v>
      </c>
      <c r="F701">
        <v>3</v>
      </c>
      <c r="G701">
        <v>3</v>
      </c>
      <c r="H701">
        <v>0</v>
      </c>
      <c r="I701">
        <v>0</v>
      </c>
      <c r="K701" t="str">
        <f>_xlfn.XLOOKUP(B701,'Vic colour ref'!$A:$A,'Vic colour ref'!$D:$D,"")</f>
        <v>00</v>
      </c>
      <c r="L701" t="str">
        <f>_xlfn.XLOOKUP(C701,'Vic colour ref'!$A:$A,'Vic colour ref'!$D:$D,"")</f>
        <v>00</v>
      </c>
      <c r="M701">
        <f>_xlfn.XLOOKUP(D701,'Vic colour ref'!$A:$A,'Vic colour ref'!$D:$D,"")</f>
        <v>11</v>
      </c>
      <c r="N701">
        <f>_xlfn.XLOOKUP(E701,'Vic colour ref'!$A:$A,'Vic colour ref'!$D:$D,"")</f>
        <v>11</v>
      </c>
      <c r="O701">
        <f>_xlfn.XLOOKUP(F701,'Vic colour ref'!$A:$A,'Vic colour ref'!$D:$D,"")</f>
        <v>11</v>
      </c>
      <c r="P701">
        <f>_xlfn.XLOOKUP(G701,'Vic colour ref'!$A:$A,'Vic colour ref'!$D:$D,"")</f>
        <v>11</v>
      </c>
      <c r="Q701" t="str">
        <f>_xlfn.XLOOKUP(H701,'Vic colour ref'!$A:$A,'Vic colour ref'!$D:$D,"")</f>
        <v>00</v>
      </c>
      <c r="R701" t="str">
        <f>_xlfn.XLOOKUP(I701,'Vic colour ref'!$A:$A,'Vic colour ref'!$D:$D,"")</f>
        <v>00</v>
      </c>
      <c r="T701" t="str">
        <f t="shared" si="200"/>
        <v>0000111111110000</v>
      </c>
      <c r="V701" s="9" t="str">
        <f t="shared" si="211"/>
        <v>00001111</v>
      </c>
      <c r="W701" s="9" t="str">
        <f t="shared" si="212"/>
        <v>11110000</v>
      </c>
      <c r="X701" s="9" t="str">
        <f t="shared" si="213"/>
        <v>0F</v>
      </c>
      <c r="Y701" s="9" t="str">
        <f t="shared" si="214"/>
        <v>F0</v>
      </c>
      <c r="AA701" t="str" cm="1">
        <f t="array" ref="AA701:AH701">TRANSPOSE(X707:X714)</f>
        <v>11</v>
      </c>
      <c r="AB701" t="str">
        <v>07</v>
      </c>
      <c r="AC701" t="str">
        <v>01</v>
      </c>
      <c r="AD701" t="str">
        <v>03</v>
      </c>
      <c r="AE701" t="str">
        <v>0D</v>
      </c>
      <c r="AF701" t="str">
        <v>0C</v>
      </c>
      <c r="AG701" t="str">
        <v>0C</v>
      </c>
      <c r="AH701" t="str">
        <v>14</v>
      </c>
      <c r="AJ701" t="str">
        <f t="shared" si="215"/>
        <v>!byte $11, $07, $01, $03, $0d, $0c, $0c, $14</v>
      </c>
    </row>
    <row r="702" spans="1:36" x14ac:dyDescent="0.3">
      <c r="B702">
        <v>0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0</v>
      </c>
      <c r="K702" t="str">
        <f>_xlfn.XLOOKUP(B702,'Vic colour ref'!$A:$A,'Vic colour ref'!$D:$D,"")</f>
        <v>00</v>
      </c>
      <c r="L702">
        <f>_xlfn.XLOOKUP(C702,'Vic colour ref'!$A:$A,'Vic colour ref'!$D:$D,"")</f>
        <v>11</v>
      </c>
      <c r="M702">
        <f>_xlfn.XLOOKUP(D702,'Vic colour ref'!$A:$A,'Vic colour ref'!$D:$D,"")</f>
        <v>11</v>
      </c>
      <c r="N702">
        <f>_xlfn.XLOOKUP(E702,'Vic colour ref'!$A:$A,'Vic colour ref'!$D:$D,"")</f>
        <v>11</v>
      </c>
      <c r="O702">
        <f>_xlfn.XLOOKUP(F702,'Vic colour ref'!$A:$A,'Vic colour ref'!$D:$D,"")</f>
        <v>11</v>
      </c>
      <c r="P702">
        <f>_xlfn.XLOOKUP(G702,'Vic colour ref'!$A:$A,'Vic colour ref'!$D:$D,"")</f>
        <v>11</v>
      </c>
      <c r="Q702">
        <f>_xlfn.XLOOKUP(H702,'Vic colour ref'!$A:$A,'Vic colour ref'!$D:$D,"")</f>
        <v>11</v>
      </c>
      <c r="R702" t="str">
        <f>_xlfn.XLOOKUP(I702,'Vic colour ref'!$A:$A,'Vic colour ref'!$D:$D,"")</f>
        <v>00</v>
      </c>
      <c r="T702" t="str">
        <f t="shared" si="200"/>
        <v>0011111111111100</v>
      </c>
      <c r="V702" s="9" t="str">
        <f t="shared" si="211"/>
        <v>00111111</v>
      </c>
      <c r="W702" s="9" t="str">
        <f t="shared" si="212"/>
        <v>11111100</v>
      </c>
      <c r="X702" s="9" t="str">
        <f t="shared" si="213"/>
        <v>3F</v>
      </c>
      <c r="Y702" s="9" t="str">
        <f t="shared" si="214"/>
        <v>FC</v>
      </c>
      <c r="AA702" t="str" cm="1">
        <f t="array" ref="AA702:AH702">TRANSPOSE(Y707:Y714)</f>
        <v>44</v>
      </c>
      <c r="AB702" t="str">
        <v>D0</v>
      </c>
      <c r="AC702" t="str">
        <v>40</v>
      </c>
      <c r="AD702" t="str">
        <v>C0</v>
      </c>
      <c r="AE702" t="str">
        <v>70</v>
      </c>
      <c r="AF702" t="str">
        <v>30</v>
      </c>
      <c r="AG702" t="str">
        <v>30</v>
      </c>
      <c r="AH702" t="str">
        <v>14</v>
      </c>
      <c r="AJ702" t="str">
        <f t="shared" si="215"/>
        <v>!byte $44, $d0, $40, $c0, $70, $30, $30, $14</v>
      </c>
    </row>
    <row r="703" spans="1:36" x14ac:dyDescent="0.3">
      <c r="B703">
        <v>0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0</v>
      </c>
      <c r="K703" t="str">
        <f>_xlfn.XLOOKUP(B703,'Vic colour ref'!$A:$A,'Vic colour ref'!$D:$D,"")</f>
        <v>00</v>
      </c>
      <c r="L703">
        <f>_xlfn.XLOOKUP(C703,'Vic colour ref'!$A:$A,'Vic colour ref'!$D:$D,"")</f>
        <v>11</v>
      </c>
      <c r="M703">
        <f>_xlfn.XLOOKUP(D703,'Vic colour ref'!$A:$A,'Vic colour ref'!$D:$D,"")</f>
        <v>11</v>
      </c>
      <c r="N703">
        <f>_xlfn.XLOOKUP(E703,'Vic colour ref'!$A:$A,'Vic colour ref'!$D:$D,"")</f>
        <v>11</v>
      </c>
      <c r="O703">
        <f>_xlfn.XLOOKUP(F703,'Vic colour ref'!$A:$A,'Vic colour ref'!$D:$D,"")</f>
        <v>11</v>
      </c>
      <c r="P703">
        <f>_xlfn.XLOOKUP(G703,'Vic colour ref'!$A:$A,'Vic colour ref'!$D:$D,"")</f>
        <v>11</v>
      </c>
      <c r="Q703">
        <f>_xlfn.XLOOKUP(H703,'Vic colour ref'!$A:$A,'Vic colour ref'!$D:$D,"")</f>
        <v>11</v>
      </c>
      <c r="R703" t="str">
        <f>_xlfn.XLOOKUP(I703,'Vic colour ref'!$A:$A,'Vic colour ref'!$D:$D,"")</f>
        <v>00</v>
      </c>
      <c r="T703" t="str">
        <f t="shared" si="200"/>
        <v>0011111111111100</v>
      </c>
      <c r="V703" s="9" t="str">
        <f t="shared" si="211"/>
        <v>00111111</v>
      </c>
      <c r="W703" s="9" t="str">
        <f t="shared" si="212"/>
        <v>11111100</v>
      </c>
      <c r="X703" s="9" t="str">
        <f t="shared" si="213"/>
        <v>3F</v>
      </c>
      <c r="Y703" s="9" t="str">
        <f t="shared" si="214"/>
        <v>FC</v>
      </c>
    </row>
    <row r="704" spans="1:36" x14ac:dyDescent="0.3">
      <c r="B704">
        <v>0</v>
      </c>
      <c r="C704">
        <v>0</v>
      </c>
      <c r="D704">
        <v>3</v>
      </c>
      <c r="E704">
        <v>3</v>
      </c>
      <c r="F704">
        <v>3</v>
      </c>
      <c r="G704">
        <v>3</v>
      </c>
      <c r="H704">
        <v>0</v>
      </c>
      <c r="I704">
        <v>0</v>
      </c>
      <c r="K704" t="str">
        <f>_xlfn.XLOOKUP(B704,'Vic colour ref'!$A:$A,'Vic colour ref'!$D:$D,"")</f>
        <v>00</v>
      </c>
      <c r="L704" t="str">
        <f>_xlfn.XLOOKUP(C704,'Vic colour ref'!$A:$A,'Vic colour ref'!$D:$D,"")</f>
        <v>00</v>
      </c>
      <c r="M704">
        <f>_xlfn.XLOOKUP(D704,'Vic colour ref'!$A:$A,'Vic colour ref'!$D:$D,"")</f>
        <v>11</v>
      </c>
      <c r="N704">
        <f>_xlfn.XLOOKUP(E704,'Vic colour ref'!$A:$A,'Vic colour ref'!$D:$D,"")</f>
        <v>11</v>
      </c>
      <c r="O704">
        <f>_xlfn.XLOOKUP(F704,'Vic colour ref'!$A:$A,'Vic colour ref'!$D:$D,"")</f>
        <v>11</v>
      </c>
      <c r="P704">
        <f>_xlfn.XLOOKUP(G704,'Vic colour ref'!$A:$A,'Vic colour ref'!$D:$D,"")</f>
        <v>11</v>
      </c>
      <c r="Q704" t="str">
        <f>_xlfn.XLOOKUP(H704,'Vic colour ref'!$A:$A,'Vic colour ref'!$D:$D,"")</f>
        <v>00</v>
      </c>
      <c r="R704" t="str">
        <f>_xlfn.XLOOKUP(I704,'Vic colour ref'!$A:$A,'Vic colour ref'!$D:$D,"")</f>
        <v>00</v>
      </c>
      <c r="T704" t="str">
        <f t="shared" si="200"/>
        <v>0000111111110000</v>
      </c>
      <c r="V704" s="9" t="str">
        <f t="shared" si="211"/>
        <v>00001111</v>
      </c>
      <c r="W704" s="9" t="str">
        <f t="shared" si="212"/>
        <v>11110000</v>
      </c>
      <c r="X704" s="9" t="str">
        <f t="shared" si="213"/>
        <v>0F</v>
      </c>
      <c r="Y704" s="9" t="str">
        <f t="shared" si="214"/>
        <v>F0</v>
      </c>
    </row>
    <row r="705" spans="1:36" x14ac:dyDescent="0.3">
      <c r="B705">
        <v>0</v>
      </c>
      <c r="C705">
        <v>0</v>
      </c>
      <c r="D705">
        <v>0</v>
      </c>
      <c r="E705">
        <v>3</v>
      </c>
      <c r="F705">
        <v>3</v>
      </c>
      <c r="G705">
        <v>0</v>
      </c>
      <c r="H705">
        <v>0</v>
      </c>
      <c r="I705">
        <v>0</v>
      </c>
      <c r="K705" t="str">
        <f>_xlfn.XLOOKUP(B705,'Vic colour ref'!$A:$A,'Vic colour ref'!$D:$D,"")</f>
        <v>00</v>
      </c>
      <c r="L705" t="str">
        <f>_xlfn.XLOOKUP(C705,'Vic colour ref'!$A:$A,'Vic colour ref'!$D:$D,"")</f>
        <v>00</v>
      </c>
      <c r="M705" t="str">
        <f>_xlfn.XLOOKUP(D705,'Vic colour ref'!$A:$A,'Vic colour ref'!$D:$D,"")</f>
        <v>00</v>
      </c>
      <c r="N705">
        <f>_xlfn.XLOOKUP(E705,'Vic colour ref'!$A:$A,'Vic colour ref'!$D:$D,"")</f>
        <v>11</v>
      </c>
      <c r="O705">
        <f>_xlfn.XLOOKUP(F705,'Vic colour ref'!$A:$A,'Vic colour ref'!$D:$D,"")</f>
        <v>11</v>
      </c>
      <c r="P705" t="str">
        <f>_xlfn.XLOOKUP(G705,'Vic colour ref'!$A:$A,'Vic colour ref'!$D:$D,"")</f>
        <v>00</v>
      </c>
      <c r="Q705" t="str">
        <f>_xlfn.XLOOKUP(H705,'Vic colour ref'!$A:$A,'Vic colour ref'!$D:$D,"")</f>
        <v>00</v>
      </c>
      <c r="R705" t="str">
        <f>_xlfn.XLOOKUP(I705,'Vic colour ref'!$A:$A,'Vic colour ref'!$D:$D,"")</f>
        <v>00</v>
      </c>
      <c r="T705" t="str">
        <f t="shared" si="200"/>
        <v>0000001111000000</v>
      </c>
      <c r="V705" s="9" t="str">
        <f t="shared" si="211"/>
        <v>00000011</v>
      </c>
      <c r="W705" s="9" t="str">
        <f t="shared" si="212"/>
        <v>11000000</v>
      </c>
      <c r="X705" s="9" t="str">
        <f t="shared" si="213"/>
        <v>03</v>
      </c>
      <c r="Y705" s="9" t="str">
        <f t="shared" si="214"/>
        <v>C0</v>
      </c>
    </row>
    <row r="706" spans="1:36" x14ac:dyDescent="0.3">
      <c r="B706">
        <v>0</v>
      </c>
      <c r="C706">
        <v>0</v>
      </c>
      <c r="D706">
        <v>1</v>
      </c>
      <c r="E706">
        <v>3</v>
      </c>
      <c r="F706">
        <v>3</v>
      </c>
      <c r="G706">
        <v>1</v>
      </c>
      <c r="H706">
        <v>0</v>
      </c>
      <c r="I706">
        <v>0</v>
      </c>
      <c r="K706" t="str">
        <f>_xlfn.XLOOKUP(B706,'Vic colour ref'!$A:$A,'Vic colour ref'!$D:$D,"")</f>
        <v>00</v>
      </c>
      <c r="L706" t="str">
        <f>_xlfn.XLOOKUP(C706,'Vic colour ref'!$A:$A,'Vic colour ref'!$D:$D,"")</f>
        <v>00</v>
      </c>
      <c r="M706" t="str">
        <f>_xlfn.XLOOKUP(D706,'Vic colour ref'!$A:$A,'Vic colour ref'!$D:$D,"")</f>
        <v>01</v>
      </c>
      <c r="N706">
        <f>_xlfn.XLOOKUP(E706,'Vic colour ref'!$A:$A,'Vic colour ref'!$D:$D,"")</f>
        <v>11</v>
      </c>
      <c r="O706">
        <f>_xlfn.XLOOKUP(F706,'Vic colour ref'!$A:$A,'Vic colour ref'!$D:$D,"")</f>
        <v>11</v>
      </c>
      <c r="P706" t="str">
        <f>_xlfn.XLOOKUP(G706,'Vic colour ref'!$A:$A,'Vic colour ref'!$D:$D,"")</f>
        <v>01</v>
      </c>
      <c r="Q706" t="str">
        <f>_xlfn.XLOOKUP(H706,'Vic colour ref'!$A:$A,'Vic colour ref'!$D:$D,"")</f>
        <v>00</v>
      </c>
      <c r="R706" t="str">
        <f>_xlfn.XLOOKUP(I706,'Vic colour ref'!$A:$A,'Vic colour ref'!$D:$D,"")</f>
        <v>00</v>
      </c>
      <c r="T706" t="str">
        <f t="shared" si="200"/>
        <v>0000011111010000</v>
      </c>
      <c r="V706" s="10" t="str">
        <f t="shared" si="211"/>
        <v>00000111</v>
      </c>
      <c r="W706" s="10" t="str">
        <f t="shared" si="212"/>
        <v>11010000</v>
      </c>
      <c r="X706" s="10" t="str">
        <f t="shared" si="213"/>
        <v>07</v>
      </c>
      <c r="Y706" s="10" t="str">
        <f t="shared" si="214"/>
        <v>D0</v>
      </c>
    </row>
    <row r="707" spans="1:36" x14ac:dyDescent="0.3"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K707" t="str">
        <f>_xlfn.XLOOKUP(B707,'Vic colour ref'!$A:$A,'Vic colour ref'!$D:$D,"")</f>
        <v>00</v>
      </c>
      <c r="L707" t="str">
        <f>_xlfn.XLOOKUP(C707,'Vic colour ref'!$A:$A,'Vic colour ref'!$D:$D,"")</f>
        <v>01</v>
      </c>
      <c r="M707" t="str">
        <f>_xlfn.XLOOKUP(D707,'Vic colour ref'!$A:$A,'Vic colour ref'!$D:$D,"")</f>
        <v>00</v>
      </c>
      <c r="N707" t="str">
        <f>_xlfn.XLOOKUP(E707,'Vic colour ref'!$A:$A,'Vic colour ref'!$D:$D,"")</f>
        <v>01</v>
      </c>
      <c r="O707" t="str">
        <f>_xlfn.XLOOKUP(F707,'Vic colour ref'!$A:$A,'Vic colour ref'!$D:$D,"")</f>
        <v>01</v>
      </c>
      <c r="P707" t="str">
        <f>_xlfn.XLOOKUP(G707,'Vic colour ref'!$A:$A,'Vic colour ref'!$D:$D,"")</f>
        <v>00</v>
      </c>
      <c r="Q707" t="str">
        <f>_xlfn.XLOOKUP(H707,'Vic colour ref'!$A:$A,'Vic colour ref'!$D:$D,"")</f>
        <v>01</v>
      </c>
      <c r="R707" t="str">
        <f>_xlfn.XLOOKUP(I707,'Vic colour ref'!$A:$A,'Vic colour ref'!$D:$D,"")</f>
        <v>00</v>
      </c>
      <c r="T707" t="str">
        <f t="shared" si="200"/>
        <v>0001000101000100</v>
      </c>
      <c r="V707" s="8" t="str">
        <f t="shared" si="211"/>
        <v>00010001</v>
      </c>
      <c r="W707" s="8" t="str">
        <f t="shared" si="212"/>
        <v>01000100</v>
      </c>
      <c r="X707" s="8" t="str">
        <f t="shared" si="213"/>
        <v>11</v>
      </c>
      <c r="Y707" s="8" t="str">
        <f t="shared" si="214"/>
        <v>44</v>
      </c>
    </row>
    <row r="708" spans="1:36" x14ac:dyDescent="0.3">
      <c r="B708">
        <v>0</v>
      </c>
      <c r="C708">
        <v>0</v>
      </c>
      <c r="D708">
        <v>1</v>
      </c>
      <c r="E708">
        <v>3</v>
      </c>
      <c r="F708">
        <v>3</v>
      </c>
      <c r="G708">
        <v>1</v>
      </c>
      <c r="H708">
        <v>0</v>
      </c>
      <c r="I708">
        <v>0</v>
      </c>
      <c r="K708" t="str">
        <f>_xlfn.XLOOKUP(B708,'Vic colour ref'!$A:$A,'Vic colour ref'!$D:$D,"")</f>
        <v>00</v>
      </c>
      <c r="L708" t="str">
        <f>_xlfn.XLOOKUP(C708,'Vic colour ref'!$A:$A,'Vic colour ref'!$D:$D,"")</f>
        <v>00</v>
      </c>
      <c r="M708" t="str">
        <f>_xlfn.XLOOKUP(D708,'Vic colour ref'!$A:$A,'Vic colour ref'!$D:$D,"")</f>
        <v>01</v>
      </c>
      <c r="N708">
        <f>_xlfn.XLOOKUP(E708,'Vic colour ref'!$A:$A,'Vic colour ref'!$D:$D,"")</f>
        <v>11</v>
      </c>
      <c r="O708">
        <f>_xlfn.XLOOKUP(F708,'Vic colour ref'!$A:$A,'Vic colour ref'!$D:$D,"")</f>
        <v>11</v>
      </c>
      <c r="P708" t="str">
        <f>_xlfn.XLOOKUP(G708,'Vic colour ref'!$A:$A,'Vic colour ref'!$D:$D,"")</f>
        <v>01</v>
      </c>
      <c r="Q708" t="str">
        <f>_xlfn.XLOOKUP(H708,'Vic colour ref'!$A:$A,'Vic colour ref'!$D:$D,"")</f>
        <v>00</v>
      </c>
      <c r="R708" t="str">
        <f>_xlfn.XLOOKUP(I708,'Vic colour ref'!$A:$A,'Vic colour ref'!$D:$D,"")</f>
        <v>00</v>
      </c>
      <c r="T708" t="str">
        <f t="shared" si="200"/>
        <v>0000011111010000</v>
      </c>
      <c r="V708" s="9" t="str">
        <f t="shared" si="211"/>
        <v>00000111</v>
      </c>
      <c r="W708" s="9" t="str">
        <f t="shared" si="212"/>
        <v>11010000</v>
      </c>
      <c r="X708" s="9" t="str">
        <f t="shared" si="213"/>
        <v>07</v>
      </c>
      <c r="Y708" s="9" t="str">
        <f t="shared" si="214"/>
        <v>D0</v>
      </c>
    </row>
    <row r="709" spans="1:36" x14ac:dyDescent="0.3"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K709" t="str">
        <f>_xlfn.XLOOKUP(B709,'Vic colour ref'!$A:$A,'Vic colour ref'!$D:$D,"")</f>
        <v>00</v>
      </c>
      <c r="L709" t="str">
        <f>_xlfn.XLOOKUP(C709,'Vic colour ref'!$A:$A,'Vic colour ref'!$D:$D,"")</f>
        <v>00</v>
      </c>
      <c r="M709" t="str">
        <f>_xlfn.XLOOKUP(D709,'Vic colour ref'!$A:$A,'Vic colour ref'!$D:$D,"")</f>
        <v>00</v>
      </c>
      <c r="N709" t="str">
        <f>_xlfn.XLOOKUP(E709,'Vic colour ref'!$A:$A,'Vic colour ref'!$D:$D,"")</f>
        <v>01</v>
      </c>
      <c r="O709" t="str">
        <f>_xlfn.XLOOKUP(F709,'Vic colour ref'!$A:$A,'Vic colour ref'!$D:$D,"")</f>
        <v>01</v>
      </c>
      <c r="P709" t="str">
        <f>_xlfn.XLOOKUP(G709,'Vic colour ref'!$A:$A,'Vic colour ref'!$D:$D,"")</f>
        <v>00</v>
      </c>
      <c r="Q709" t="str">
        <f>_xlfn.XLOOKUP(H709,'Vic colour ref'!$A:$A,'Vic colour ref'!$D:$D,"")</f>
        <v>00</v>
      </c>
      <c r="R709" t="str">
        <f>_xlfn.XLOOKUP(I709,'Vic colour ref'!$A:$A,'Vic colour ref'!$D:$D,"")</f>
        <v>00</v>
      </c>
      <c r="T709" t="str">
        <f t="shared" si="200"/>
        <v>0000000101000000</v>
      </c>
      <c r="V709" s="9" t="str">
        <f t="shared" si="211"/>
        <v>00000001</v>
      </c>
      <c r="W709" s="9" t="str">
        <f t="shared" si="212"/>
        <v>01000000</v>
      </c>
      <c r="X709" s="9" t="str">
        <f t="shared" si="213"/>
        <v>01</v>
      </c>
      <c r="Y709" s="9" t="str">
        <f t="shared" si="214"/>
        <v>40</v>
      </c>
    </row>
    <row r="710" spans="1:36" x14ac:dyDescent="0.3">
      <c r="B710">
        <v>0</v>
      </c>
      <c r="C710">
        <v>0</v>
      </c>
      <c r="D710">
        <v>0</v>
      </c>
      <c r="E710">
        <v>3</v>
      </c>
      <c r="F710">
        <v>3</v>
      </c>
      <c r="G710">
        <v>0</v>
      </c>
      <c r="H710">
        <v>0</v>
      </c>
      <c r="I710">
        <v>0</v>
      </c>
      <c r="K710" t="str">
        <f>_xlfn.XLOOKUP(B710,'Vic colour ref'!$A:$A,'Vic colour ref'!$D:$D,"")</f>
        <v>00</v>
      </c>
      <c r="L710" t="str">
        <f>_xlfn.XLOOKUP(C710,'Vic colour ref'!$A:$A,'Vic colour ref'!$D:$D,"")</f>
        <v>00</v>
      </c>
      <c r="M710" t="str">
        <f>_xlfn.XLOOKUP(D710,'Vic colour ref'!$A:$A,'Vic colour ref'!$D:$D,"")</f>
        <v>00</v>
      </c>
      <c r="N710">
        <f>_xlfn.XLOOKUP(E710,'Vic colour ref'!$A:$A,'Vic colour ref'!$D:$D,"")</f>
        <v>11</v>
      </c>
      <c r="O710">
        <f>_xlfn.XLOOKUP(F710,'Vic colour ref'!$A:$A,'Vic colour ref'!$D:$D,"")</f>
        <v>11</v>
      </c>
      <c r="P710" t="str">
        <f>_xlfn.XLOOKUP(G710,'Vic colour ref'!$A:$A,'Vic colour ref'!$D:$D,"")</f>
        <v>00</v>
      </c>
      <c r="Q710" t="str">
        <f>_xlfn.XLOOKUP(H710,'Vic colour ref'!$A:$A,'Vic colour ref'!$D:$D,"")</f>
        <v>00</v>
      </c>
      <c r="R710" t="str">
        <f>_xlfn.XLOOKUP(I710,'Vic colour ref'!$A:$A,'Vic colour ref'!$D:$D,"")</f>
        <v>00</v>
      </c>
      <c r="T710" t="str">
        <f t="shared" si="200"/>
        <v>0000001111000000</v>
      </c>
      <c r="V710" s="9" t="str">
        <f t="shared" si="211"/>
        <v>00000011</v>
      </c>
      <c r="W710" s="9" t="str">
        <f t="shared" si="212"/>
        <v>11000000</v>
      </c>
      <c r="X710" s="9" t="str">
        <f t="shared" si="213"/>
        <v>03</v>
      </c>
      <c r="Y710" s="9" t="str">
        <f t="shared" si="214"/>
        <v>C0</v>
      </c>
    </row>
    <row r="711" spans="1:36" x14ac:dyDescent="0.3">
      <c r="B711">
        <v>0</v>
      </c>
      <c r="C711">
        <v>0</v>
      </c>
      <c r="D711">
        <v>3</v>
      </c>
      <c r="E711">
        <v>1</v>
      </c>
      <c r="F711">
        <v>1</v>
      </c>
      <c r="G711">
        <v>3</v>
      </c>
      <c r="H711">
        <v>0</v>
      </c>
      <c r="I711">
        <v>0</v>
      </c>
      <c r="K711" t="str">
        <f>_xlfn.XLOOKUP(B711,'Vic colour ref'!$A:$A,'Vic colour ref'!$D:$D,"")</f>
        <v>00</v>
      </c>
      <c r="L711" t="str">
        <f>_xlfn.XLOOKUP(C711,'Vic colour ref'!$A:$A,'Vic colour ref'!$D:$D,"")</f>
        <v>00</v>
      </c>
      <c r="M711">
        <f>_xlfn.XLOOKUP(D711,'Vic colour ref'!$A:$A,'Vic colour ref'!$D:$D,"")</f>
        <v>11</v>
      </c>
      <c r="N711" t="str">
        <f>_xlfn.XLOOKUP(E711,'Vic colour ref'!$A:$A,'Vic colour ref'!$D:$D,"")</f>
        <v>01</v>
      </c>
      <c r="O711" t="str">
        <f>_xlfn.XLOOKUP(F711,'Vic colour ref'!$A:$A,'Vic colour ref'!$D:$D,"")</f>
        <v>01</v>
      </c>
      <c r="P711">
        <f>_xlfn.XLOOKUP(G711,'Vic colour ref'!$A:$A,'Vic colour ref'!$D:$D,"")</f>
        <v>11</v>
      </c>
      <c r="Q711" t="str">
        <f>_xlfn.XLOOKUP(H711,'Vic colour ref'!$A:$A,'Vic colour ref'!$D:$D,"")</f>
        <v>00</v>
      </c>
      <c r="R711" t="str">
        <f>_xlfn.XLOOKUP(I711,'Vic colour ref'!$A:$A,'Vic colour ref'!$D:$D,"")</f>
        <v>00</v>
      </c>
      <c r="T711" t="str">
        <f t="shared" si="200"/>
        <v>0000110101110000</v>
      </c>
      <c r="V711" s="9" t="str">
        <f t="shared" si="211"/>
        <v>00001101</v>
      </c>
      <c r="W711" s="9" t="str">
        <f t="shared" si="212"/>
        <v>01110000</v>
      </c>
      <c r="X711" s="9" t="str">
        <f t="shared" si="213"/>
        <v>0D</v>
      </c>
      <c r="Y711" s="9" t="str">
        <f t="shared" si="214"/>
        <v>70</v>
      </c>
    </row>
    <row r="712" spans="1:36" x14ac:dyDescent="0.3">
      <c r="B712">
        <v>0</v>
      </c>
      <c r="C712">
        <v>0</v>
      </c>
      <c r="D712">
        <v>3</v>
      </c>
      <c r="E712">
        <v>0</v>
      </c>
      <c r="F712">
        <v>0</v>
      </c>
      <c r="G712">
        <v>3</v>
      </c>
      <c r="H712">
        <v>0</v>
      </c>
      <c r="I712">
        <v>0</v>
      </c>
      <c r="K712" t="str">
        <f>_xlfn.XLOOKUP(B712,'Vic colour ref'!$A:$A,'Vic colour ref'!$D:$D,"")</f>
        <v>00</v>
      </c>
      <c r="L712" t="str">
        <f>_xlfn.XLOOKUP(C712,'Vic colour ref'!$A:$A,'Vic colour ref'!$D:$D,"")</f>
        <v>00</v>
      </c>
      <c r="M712">
        <f>_xlfn.XLOOKUP(D712,'Vic colour ref'!$A:$A,'Vic colour ref'!$D:$D,"")</f>
        <v>11</v>
      </c>
      <c r="N712" t="str">
        <f>_xlfn.XLOOKUP(E712,'Vic colour ref'!$A:$A,'Vic colour ref'!$D:$D,"")</f>
        <v>00</v>
      </c>
      <c r="O712" t="str">
        <f>_xlfn.XLOOKUP(F712,'Vic colour ref'!$A:$A,'Vic colour ref'!$D:$D,"")</f>
        <v>00</v>
      </c>
      <c r="P712">
        <f>_xlfn.XLOOKUP(G712,'Vic colour ref'!$A:$A,'Vic colour ref'!$D:$D,"")</f>
        <v>11</v>
      </c>
      <c r="Q712" t="str">
        <f>_xlfn.XLOOKUP(H712,'Vic colour ref'!$A:$A,'Vic colour ref'!$D:$D,"")</f>
        <v>00</v>
      </c>
      <c r="R712" t="str">
        <f>_xlfn.XLOOKUP(I712,'Vic colour ref'!$A:$A,'Vic colour ref'!$D:$D,"")</f>
        <v>00</v>
      </c>
      <c r="T712" t="str">
        <f t="shared" si="200"/>
        <v>0000110000110000</v>
      </c>
      <c r="V712" s="9" t="str">
        <f t="shared" si="211"/>
        <v>00001100</v>
      </c>
      <c r="W712" s="9" t="str">
        <f t="shared" si="212"/>
        <v>00110000</v>
      </c>
      <c r="X712" s="9" t="str">
        <f t="shared" si="213"/>
        <v>0C</v>
      </c>
      <c r="Y712" s="9" t="str">
        <f t="shared" si="214"/>
        <v>30</v>
      </c>
    </row>
    <row r="713" spans="1:36" x14ac:dyDescent="0.3">
      <c r="B713">
        <v>0</v>
      </c>
      <c r="C713">
        <v>0</v>
      </c>
      <c r="D713">
        <v>3</v>
      </c>
      <c r="E713">
        <v>0</v>
      </c>
      <c r="F713">
        <v>0</v>
      </c>
      <c r="G713">
        <v>3</v>
      </c>
      <c r="H713">
        <v>0</v>
      </c>
      <c r="I713">
        <v>0</v>
      </c>
      <c r="K713" t="str">
        <f>_xlfn.XLOOKUP(B713,'Vic colour ref'!$A:$A,'Vic colour ref'!$D:$D,"")</f>
        <v>00</v>
      </c>
      <c r="L713" t="str">
        <f>_xlfn.XLOOKUP(C713,'Vic colour ref'!$A:$A,'Vic colour ref'!$D:$D,"")</f>
        <v>00</v>
      </c>
      <c r="M713">
        <f>_xlfn.XLOOKUP(D713,'Vic colour ref'!$A:$A,'Vic colour ref'!$D:$D,"")</f>
        <v>11</v>
      </c>
      <c r="N713" t="str">
        <f>_xlfn.XLOOKUP(E713,'Vic colour ref'!$A:$A,'Vic colour ref'!$D:$D,"")</f>
        <v>00</v>
      </c>
      <c r="O713" t="str">
        <f>_xlfn.XLOOKUP(F713,'Vic colour ref'!$A:$A,'Vic colour ref'!$D:$D,"")</f>
        <v>00</v>
      </c>
      <c r="P713">
        <f>_xlfn.XLOOKUP(G713,'Vic colour ref'!$A:$A,'Vic colour ref'!$D:$D,"")</f>
        <v>11</v>
      </c>
      <c r="Q713" t="str">
        <f>_xlfn.XLOOKUP(H713,'Vic colour ref'!$A:$A,'Vic colour ref'!$D:$D,"")</f>
        <v>00</v>
      </c>
      <c r="R713" t="str">
        <f>_xlfn.XLOOKUP(I713,'Vic colour ref'!$A:$A,'Vic colour ref'!$D:$D,"")</f>
        <v>00</v>
      </c>
      <c r="T713" t="str">
        <f t="shared" si="200"/>
        <v>0000110000110000</v>
      </c>
      <c r="V713" s="9" t="str">
        <f t="shared" si="211"/>
        <v>00001100</v>
      </c>
      <c r="W713" s="9" t="str">
        <f t="shared" si="212"/>
        <v>00110000</v>
      </c>
      <c r="X713" s="9" t="str">
        <f t="shared" si="213"/>
        <v>0C</v>
      </c>
      <c r="Y713" s="9" t="str">
        <f t="shared" si="214"/>
        <v>30</v>
      </c>
    </row>
    <row r="714" spans="1:36" x14ac:dyDescent="0.3">
      <c r="B714">
        <v>0</v>
      </c>
      <c r="C714">
        <v>1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K714" t="str">
        <f>_xlfn.XLOOKUP(B714,'Vic colour ref'!$A:$A,'Vic colour ref'!$D:$D,"")</f>
        <v>00</v>
      </c>
      <c r="L714" t="str">
        <f>_xlfn.XLOOKUP(C714,'Vic colour ref'!$A:$A,'Vic colour ref'!$D:$D,"")</f>
        <v>01</v>
      </c>
      <c r="M714" t="str">
        <f>_xlfn.XLOOKUP(D714,'Vic colour ref'!$A:$A,'Vic colour ref'!$D:$D,"")</f>
        <v>01</v>
      </c>
      <c r="N714" t="str">
        <f>_xlfn.XLOOKUP(E714,'Vic colour ref'!$A:$A,'Vic colour ref'!$D:$D,"")</f>
        <v>00</v>
      </c>
      <c r="O714" t="str">
        <f>_xlfn.XLOOKUP(F714,'Vic colour ref'!$A:$A,'Vic colour ref'!$D:$D,"")</f>
        <v>00</v>
      </c>
      <c r="P714" t="str">
        <f>_xlfn.XLOOKUP(G714,'Vic colour ref'!$A:$A,'Vic colour ref'!$D:$D,"")</f>
        <v>01</v>
      </c>
      <c r="Q714" t="str">
        <f>_xlfn.XLOOKUP(H714,'Vic colour ref'!$A:$A,'Vic colour ref'!$D:$D,"")</f>
        <v>01</v>
      </c>
      <c r="R714" t="str">
        <f>_xlfn.XLOOKUP(I714,'Vic colour ref'!$A:$A,'Vic colour ref'!$D:$D,"")</f>
        <v>00</v>
      </c>
      <c r="T714" t="str">
        <f t="shared" si="200"/>
        <v>0001010000010100</v>
      </c>
      <c r="V714" s="10" t="str">
        <f t="shared" si="211"/>
        <v>00010100</v>
      </c>
      <c r="W714" s="10" t="str">
        <f t="shared" si="212"/>
        <v>00010100</v>
      </c>
      <c r="X714" s="10" t="str">
        <f t="shared" si="213"/>
        <v>14</v>
      </c>
      <c r="Y714" s="10" t="str">
        <f t="shared" si="214"/>
        <v>14</v>
      </c>
    </row>
    <row r="715" spans="1:36" x14ac:dyDescent="0.3">
      <c r="A715" t="s">
        <v>541</v>
      </c>
      <c r="AJ715" t="str">
        <f>";"&amp;PROPER(A715)</f>
        <v>;Rockford 11 (Left 1)</v>
      </c>
    </row>
    <row r="716" spans="1:36" x14ac:dyDescent="0.3">
      <c r="B716">
        <v>0</v>
      </c>
      <c r="C716">
        <v>0</v>
      </c>
      <c r="D716">
        <v>0</v>
      </c>
      <c r="E716">
        <v>3</v>
      </c>
      <c r="F716">
        <v>3</v>
      </c>
      <c r="G716">
        <v>0</v>
      </c>
      <c r="H716">
        <v>0</v>
      </c>
      <c r="I716">
        <v>0</v>
      </c>
      <c r="K716" t="str">
        <f>_xlfn.XLOOKUP(B716,'Vic colour ref'!$A:$A,'Vic colour ref'!$D:$D,"")</f>
        <v>00</v>
      </c>
      <c r="L716" t="str">
        <f>_xlfn.XLOOKUP(C716,'Vic colour ref'!$A:$A,'Vic colour ref'!$D:$D,"")</f>
        <v>00</v>
      </c>
      <c r="M716" t="str">
        <f>_xlfn.XLOOKUP(D716,'Vic colour ref'!$A:$A,'Vic colour ref'!$D:$D,"")</f>
        <v>00</v>
      </c>
      <c r="N716">
        <f>_xlfn.XLOOKUP(E716,'Vic colour ref'!$A:$A,'Vic colour ref'!$D:$D,"")</f>
        <v>11</v>
      </c>
      <c r="O716">
        <f>_xlfn.XLOOKUP(F716,'Vic colour ref'!$A:$A,'Vic colour ref'!$D:$D,"")</f>
        <v>11</v>
      </c>
      <c r="P716" t="str">
        <f>_xlfn.XLOOKUP(G716,'Vic colour ref'!$A:$A,'Vic colour ref'!$D:$D,"")</f>
        <v>00</v>
      </c>
      <c r="Q716" t="str">
        <f>_xlfn.XLOOKUP(H716,'Vic colour ref'!$A:$A,'Vic colour ref'!$D:$D,"")</f>
        <v>00</v>
      </c>
      <c r="R716" t="str">
        <f>_xlfn.XLOOKUP(I716,'Vic colour ref'!$A:$A,'Vic colour ref'!$D:$D,"")</f>
        <v>00</v>
      </c>
      <c r="T716" t="str">
        <f t="shared" si="200"/>
        <v>0000001111000000</v>
      </c>
      <c r="V716" s="8" t="str">
        <f>LEFT(T716,8)</f>
        <v>00000011</v>
      </c>
      <c r="W716" s="8" t="str">
        <f>RIGHT(T716,8)</f>
        <v>11000000</v>
      </c>
      <c r="X716" s="8" t="str">
        <f>BIN2HEX(V716,2)</f>
        <v>03</v>
      </c>
      <c r="Y716" s="8" t="str">
        <f>BIN2HEX(W716,2)</f>
        <v>C0</v>
      </c>
      <c r="AA716" t="str" cm="1">
        <f t="array" ref="AA716:AH716">TRANSPOSE(X716:X723)</f>
        <v>03</v>
      </c>
      <c r="AB716" t="str">
        <v>0F</v>
      </c>
      <c r="AC716" t="str">
        <v>33</v>
      </c>
      <c r="AD716" t="str">
        <v>33</v>
      </c>
      <c r="AE716" t="str">
        <v>0F</v>
      </c>
      <c r="AF716" t="str">
        <v>03</v>
      </c>
      <c r="AG716" t="str">
        <v>03</v>
      </c>
      <c r="AH716" t="str">
        <v>07</v>
      </c>
      <c r="AJ716" t="str">
        <f>LOWER("!byte $"&amp;AA716&amp;", $"&amp;AB716&amp;", $"&amp;AC716&amp;", $"&amp;AD716&amp;", $"&amp;AE716&amp;", $"&amp;AF716&amp;", $"&amp;AG716&amp;", $"&amp;AH716)</f>
        <v>!byte $03, $0f, $33, $33, $0f, $03, $03, $07</v>
      </c>
    </row>
    <row r="717" spans="1:36" x14ac:dyDescent="0.3">
      <c r="B717">
        <v>0</v>
      </c>
      <c r="C717">
        <v>0</v>
      </c>
      <c r="D717">
        <v>3</v>
      </c>
      <c r="E717">
        <v>3</v>
      </c>
      <c r="F717">
        <v>3</v>
      </c>
      <c r="G717">
        <v>3</v>
      </c>
      <c r="H717">
        <v>0</v>
      </c>
      <c r="I717">
        <v>0</v>
      </c>
      <c r="K717" t="str">
        <f>_xlfn.XLOOKUP(B717,'Vic colour ref'!$A:$A,'Vic colour ref'!$D:$D,"")</f>
        <v>00</v>
      </c>
      <c r="L717" t="str">
        <f>_xlfn.XLOOKUP(C717,'Vic colour ref'!$A:$A,'Vic colour ref'!$D:$D,"")</f>
        <v>00</v>
      </c>
      <c r="M717">
        <f>_xlfn.XLOOKUP(D717,'Vic colour ref'!$A:$A,'Vic colour ref'!$D:$D,"")</f>
        <v>11</v>
      </c>
      <c r="N717">
        <f>_xlfn.XLOOKUP(E717,'Vic colour ref'!$A:$A,'Vic colour ref'!$D:$D,"")</f>
        <v>11</v>
      </c>
      <c r="O717">
        <f>_xlfn.XLOOKUP(F717,'Vic colour ref'!$A:$A,'Vic colour ref'!$D:$D,"")</f>
        <v>11</v>
      </c>
      <c r="P717">
        <f>_xlfn.XLOOKUP(G717,'Vic colour ref'!$A:$A,'Vic colour ref'!$D:$D,"")</f>
        <v>11</v>
      </c>
      <c r="Q717" t="str">
        <f>_xlfn.XLOOKUP(H717,'Vic colour ref'!$A:$A,'Vic colour ref'!$D:$D,"")</f>
        <v>00</v>
      </c>
      <c r="R717" t="str">
        <f>_xlfn.XLOOKUP(I717,'Vic colour ref'!$A:$A,'Vic colour ref'!$D:$D,"")</f>
        <v>00</v>
      </c>
      <c r="T717" t="str">
        <f t="shared" si="200"/>
        <v>0000111111110000</v>
      </c>
      <c r="V717" s="9" t="str">
        <f t="shared" ref="V717:V731" si="216">LEFT(T717,8)</f>
        <v>00001111</v>
      </c>
      <c r="W717" s="9" t="str">
        <f t="shared" ref="W717:W731" si="217">RIGHT(T717,8)</f>
        <v>11110000</v>
      </c>
      <c r="X717" s="9" t="str">
        <f t="shared" ref="X717:X731" si="218">BIN2HEX(V717,2)</f>
        <v>0F</v>
      </c>
      <c r="Y717" s="9" t="str">
        <f t="shared" ref="Y717:Y731" si="219">BIN2HEX(W717,2)</f>
        <v>F0</v>
      </c>
      <c r="AA717" t="str" cm="1">
        <f t="array" ref="AA717:AH717">TRANSPOSE(Y716:Y723)</f>
        <v>C0</v>
      </c>
      <c r="AB717" t="str">
        <v>F0</v>
      </c>
      <c r="AC717" t="str">
        <v>F0</v>
      </c>
      <c r="AD717" t="str">
        <v>F0</v>
      </c>
      <c r="AE717" t="str">
        <v>F0</v>
      </c>
      <c r="AF717" t="str">
        <v>C0</v>
      </c>
      <c r="AG717" t="str">
        <v>C0</v>
      </c>
      <c r="AH717" t="str">
        <v>C0</v>
      </c>
      <c r="AJ717" t="str">
        <f t="shared" ref="AJ717:AJ719" si="220">LOWER("!byte $"&amp;AA717&amp;", $"&amp;AB717&amp;", $"&amp;AC717&amp;", $"&amp;AD717&amp;", $"&amp;AE717&amp;", $"&amp;AF717&amp;", $"&amp;AG717&amp;", $"&amp;AH717)</f>
        <v>!byte $c0, $f0, $f0, $f0, $f0, $c0, $c0, $c0</v>
      </c>
    </row>
    <row r="718" spans="1:36" x14ac:dyDescent="0.3">
      <c r="B718">
        <v>0</v>
      </c>
      <c r="C718">
        <v>3</v>
      </c>
      <c r="D718">
        <v>0</v>
      </c>
      <c r="E718">
        <v>3</v>
      </c>
      <c r="F718">
        <v>3</v>
      </c>
      <c r="G718">
        <v>3</v>
      </c>
      <c r="H718">
        <v>0</v>
      </c>
      <c r="I718">
        <v>0</v>
      </c>
      <c r="K718" t="str">
        <f>_xlfn.XLOOKUP(B718,'Vic colour ref'!$A:$A,'Vic colour ref'!$D:$D,"")</f>
        <v>00</v>
      </c>
      <c r="L718">
        <f>_xlfn.XLOOKUP(C718,'Vic colour ref'!$A:$A,'Vic colour ref'!$D:$D,"")</f>
        <v>11</v>
      </c>
      <c r="M718" t="str">
        <f>_xlfn.XLOOKUP(D718,'Vic colour ref'!$A:$A,'Vic colour ref'!$D:$D,"")</f>
        <v>00</v>
      </c>
      <c r="N718">
        <f>_xlfn.XLOOKUP(E718,'Vic colour ref'!$A:$A,'Vic colour ref'!$D:$D,"")</f>
        <v>11</v>
      </c>
      <c r="O718">
        <f>_xlfn.XLOOKUP(F718,'Vic colour ref'!$A:$A,'Vic colour ref'!$D:$D,"")</f>
        <v>11</v>
      </c>
      <c r="P718">
        <f>_xlfn.XLOOKUP(G718,'Vic colour ref'!$A:$A,'Vic colour ref'!$D:$D,"")</f>
        <v>11</v>
      </c>
      <c r="Q718" t="str">
        <f>_xlfn.XLOOKUP(H718,'Vic colour ref'!$A:$A,'Vic colour ref'!$D:$D,"")</f>
        <v>00</v>
      </c>
      <c r="R718" t="str">
        <f>_xlfn.XLOOKUP(I718,'Vic colour ref'!$A:$A,'Vic colour ref'!$D:$D,"")</f>
        <v>00</v>
      </c>
      <c r="T718" t="str">
        <f t="shared" si="200"/>
        <v>0011001111110000</v>
      </c>
      <c r="V718" s="9" t="str">
        <f t="shared" si="216"/>
        <v>00110011</v>
      </c>
      <c r="W718" s="9" t="str">
        <f t="shared" si="217"/>
        <v>11110000</v>
      </c>
      <c r="X718" s="9" t="str">
        <f t="shared" si="218"/>
        <v>33</v>
      </c>
      <c r="Y718" s="9" t="str">
        <f t="shared" si="219"/>
        <v>F0</v>
      </c>
      <c r="AA718" t="str" cm="1">
        <f t="array" ref="AA718:AH718">TRANSPOSE(X724:X731)</f>
        <v>01</v>
      </c>
      <c r="AB718" t="str">
        <v>03</v>
      </c>
      <c r="AC718" t="str">
        <v>01</v>
      </c>
      <c r="AD718" t="str">
        <v>03</v>
      </c>
      <c r="AE718" t="str">
        <v>0D</v>
      </c>
      <c r="AF718" t="str">
        <v>30</v>
      </c>
      <c r="AG718" t="str">
        <v>30</v>
      </c>
      <c r="AH718" t="str">
        <v>50</v>
      </c>
      <c r="AJ718" t="str">
        <f t="shared" si="220"/>
        <v>!byte $01, $03, $01, $03, $0d, $30, $30, $50</v>
      </c>
    </row>
    <row r="719" spans="1:36" x14ac:dyDescent="0.3">
      <c r="B719">
        <v>0</v>
      </c>
      <c r="C719">
        <v>3</v>
      </c>
      <c r="D719">
        <v>0</v>
      </c>
      <c r="E719">
        <v>3</v>
      </c>
      <c r="F719">
        <v>3</v>
      </c>
      <c r="G719">
        <v>3</v>
      </c>
      <c r="H719">
        <v>0</v>
      </c>
      <c r="I719">
        <v>0</v>
      </c>
      <c r="K719" t="str">
        <f>_xlfn.XLOOKUP(B719,'Vic colour ref'!$A:$A,'Vic colour ref'!$D:$D,"")</f>
        <v>00</v>
      </c>
      <c r="L719">
        <f>_xlfn.XLOOKUP(C719,'Vic colour ref'!$A:$A,'Vic colour ref'!$D:$D,"")</f>
        <v>11</v>
      </c>
      <c r="M719" t="str">
        <f>_xlfn.XLOOKUP(D719,'Vic colour ref'!$A:$A,'Vic colour ref'!$D:$D,"")</f>
        <v>00</v>
      </c>
      <c r="N719">
        <f>_xlfn.XLOOKUP(E719,'Vic colour ref'!$A:$A,'Vic colour ref'!$D:$D,"")</f>
        <v>11</v>
      </c>
      <c r="O719">
        <f>_xlfn.XLOOKUP(F719,'Vic colour ref'!$A:$A,'Vic colour ref'!$D:$D,"")</f>
        <v>11</v>
      </c>
      <c r="P719">
        <f>_xlfn.XLOOKUP(G719,'Vic colour ref'!$A:$A,'Vic colour ref'!$D:$D,"")</f>
        <v>11</v>
      </c>
      <c r="Q719" t="str">
        <f>_xlfn.XLOOKUP(H719,'Vic colour ref'!$A:$A,'Vic colour ref'!$D:$D,"")</f>
        <v>00</v>
      </c>
      <c r="R719" t="str">
        <f>_xlfn.XLOOKUP(I719,'Vic colour ref'!$A:$A,'Vic colour ref'!$D:$D,"")</f>
        <v>00</v>
      </c>
      <c r="T719" t="str">
        <f t="shared" si="200"/>
        <v>0011001111110000</v>
      </c>
      <c r="V719" s="9" t="str">
        <f t="shared" si="216"/>
        <v>00110011</v>
      </c>
      <c r="W719" s="9" t="str">
        <f t="shared" si="217"/>
        <v>11110000</v>
      </c>
      <c r="X719" s="9" t="str">
        <f t="shared" si="218"/>
        <v>33</v>
      </c>
      <c r="Y719" s="9" t="str">
        <f t="shared" si="219"/>
        <v>F0</v>
      </c>
      <c r="AA719" t="str" cm="1">
        <f t="array" ref="AA719:AH719">TRANSPOSE(Y724:Y731)</f>
        <v>40</v>
      </c>
      <c r="AB719" t="str">
        <v>C0</v>
      </c>
      <c r="AC719" t="str">
        <v>40</v>
      </c>
      <c r="AD719" t="str">
        <v>C0</v>
      </c>
      <c r="AE719" t="str">
        <v>7C</v>
      </c>
      <c r="AF719" t="str">
        <v>01</v>
      </c>
      <c r="AG719" t="str">
        <v>01</v>
      </c>
      <c r="AH719" t="str">
        <v>00</v>
      </c>
      <c r="AJ719" t="str">
        <f t="shared" si="220"/>
        <v>!byte $40, $c0, $40, $c0, $7c, $01, $01, $00</v>
      </c>
    </row>
    <row r="720" spans="1:36" x14ac:dyDescent="0.3">
      <c r="B720">
        <v>0</v>
      </c>
      <c r="C720">
        <v>0</v>
      </c>
      <c r="D720">
        <v>3</v>
      </c>
      <c r="E720">
        <v>3</v>
      </c>
      <c r="F720">
        <v>3</v>
      </c>
      <c r="G720">
        <v>3</v>
      </c>
      <c r="H720">
        <v>0</v>
      </c>
      <c r="I720">
        <v>0</v>
      </c>
      <c r="K720" t="str">
        <f>_xlfn.XLOOKUP(B720,'Vic colour ref'!$A:$A,'Vic colour ref'!$D:$D,"")</f>
        <v>00</v>
      </c>
      <c r="L720" t="str">
        <f>_xlfn.XLOOKUP(C720,'Vic colour ref'!$A:$A,'Vic colour ref'!$D:$D,"")</f>
        <v>00</v>
      </c>
      <c r="M720">
        <f>_xlfn.XLOOKUP(D720,'Vic colour ref'!$A:$A,'Vic colour ref'!$D:$D,"")</f>
        <v>11</v>
      </c>
      <c r="N720">
        <f>_xlfn.XLOOKUP(E720,'Vic colour ref'!$A:$A,'Vic colour ref'!$D:$D,"")</f>
        <v>11</v>
      </c>
      <c r="O720">
        <f>_xlfn.XLOOKUP(F720,'Vic colour ref'!$A:$A,'Vic colour ref'!$D:$D,"")</f>
        <v>11</v>
      </c>
      <c r="P720">
        <f>_xlfn.XLOOKUP(G720,'Vic colour ref'!$A:$A,'Vic colour ref'!$D:$D,"")</f>
        <v>11</v>
      </c>
      <c r="Q720" t="str">
        <f>_xlfn.XLOOKUP(H720,'Vic colour ref'!$A:$A,'Vic colour ref'!$D:$D,"")</f>
        <v>00</v>
      </c>
      <c r="R720" t="str">
        <f>_xlfn.XLOOKUP(I720,'Vic colour ref'!$A:$A,'Vic colour ref'!$D:$D,"")</f>
        <v>00</v>
      </c>
      <c r="T720" t="str">
        <f t="shared" si="200"/>
        <v>0000111111110000</v>
      </c>
      <c r="V720" s="9" t="str">
        <f t="shared" si="216"/>
        <v>00001111</v>
      </c>
      <c r="W720" s="9" t="str">
        <f t="shared" si="217"/>
        <v>11110000</v>
      </c>
      <c r="X720" s="9" t="str">
        <f t="shared" si="218"/>
        <v>0F</v>
      </c>
      <c r="Y720" s="9" t="str">
        <f t="shared" si="219"/>
        <v>F0</v>
      </c>
    </row>
    <row r="721" spans="1:36" x14ac:dyDescent="0.3">
      <c r="B721">
        <v>0</v>
      </c>
      <c r="C721">
        <v>0</v>
      </c>
      <c r="D721">
        <v>0</v>
      </c>
      <c r="E721">
        <v>3</v>
      </c>
      <c r="F721">
        <v>3</v>
      </c>
      <c r="G721">
        <v>0</v>
      </c>
      <c r="H721">
        <v>0</v>
      </c>
      <c r="I721">
        <v>0</v>
      </c>
      <c r="K721" t="str">
        <f>_xlfn.XLOOKUP(B721,'Vic colour ref'!$A:$A,'Vic colour ref'!$D:$D,"")</f>
        <v>00</v>
      </c>
      <c r="L721" t="str">
        <f>_xlfn.XLOOKUP(C721,'Vic colour ref'!$A:$A,'Vic colour ref'!$D:$D,"")</f>
        <v>00</v>
      </c>
      <c r="M721" t="str">
        <f>_xlfn.XLOOKUP(D721,'Vic colour ref'!$A:$A,'Vic colour ref'!$D:$D,"")</f>
        <v>00</v>
      </c>
      <c r="N721">
        <f>_xlfn.XLOOKUP(E721,'Vic colour ref'!$A:$A,'Vic colour ref'!$D:$D,"")</f>
        <v>11</v>
      </c>
      <c r="O721">
        <f>_xlfn.XLOOKUP(F721,'Vic colour ref'!$A:$A,'Vic colour ref'!$D:$D,"")</f>
        <v>11</v>
      </c>
      <c r="P721" t="str">
        <f>_xlfn.XLOOKUP(G721,'Vic colour ref'!$A:$A,'Vic colour ref'!$D:$D,"")</f>
        <v>00</v>
      </c>
      <c r="Q721" t="str">
        <f>_xlfn.XLOOKUP(H721,'Vic colour ref'!$A:$A,'Vic colour ref'!$D:$D,"")</f>
        <v>00</v>
      </c>
      <c r="R721" t="str">
        <f>_xlfn.XLOOKUP(I721,'Vic colour ref'!$A:$A,'Vic colour ref'!$D:$D,"")</f>
        <v>00</v>
      </c>
      <c r="T721" t="str">
        <f t="shared" si="200"/>
        <v>0000001111000000</v>
      </c>
      <c r="V721" s="9" t="str">
        <f t="shared" si="216"/>
        <v>00000011</v>
      </c>
      <c r="W721" s="9" t="str">
        <f t="shared" si="217"/>
        <v>11000000</v>
      </c>
      <c r="X721" s="9" t="str">
        <f t="shared" si="218"/>
        <v>03</v>
      </c>
      <c r="Y721" s="9" t="str">
        <f t="shared" si="219"/>
        <v>C0</v>
      </c>
    </row>
    <row r="722" spans="1:36" x14ac:dyDescent="0.3">
      <c r="B722">
        <v>0</v>
      </c>
      <c r="C722">
        <v>0</v>
      </c>
      <c r="D722">
        <v>0</v>
      </c>
      <c r="E722">
        <v>3</v>
      </c>
      <c r="F722">
        <v>3</v>
      </c>
      <c r="G722">
        <v>0</v>
      </c>
      <c r="H722">
        <v>0</v>
      </c>
      <c r="I722">
        <v>0</v>
      </c>
      <c r="K722" t="str">
        <f>_xlfn.XLOOKUP(B722,'Vic colour ref'!$A:$A,'Vic colour ref'!$D:$D,"")</f>
        <v>00</v>
      </c>
      <c r="L722" t="str">
        <f>_xlfn.XLOOKUP(C722,'Vic colour ref'!$A:$A,'Vic colour ref'!$D:$D,"")</f>
        <v>00</v>
      </c>
      <c r="M722" t="str">
        <f>_xlfn.XLOOKUP(D722,'Vic colour ref'!$A:$A,'Vic colour ref'!$D:$D,"")</f>
        <v>00</v>
      </c>
      <c r="N722">
        <f>_xlfn.XLOOKUP(E722,'Vic colour ref'!$A:$A,'Vic colour ref'!$D:$D,"")</f>
        <v>11</v>
      </c>
      <c r="O722">
        <f>_xlfn.XLOOKUP(F722,'Vic colour ref'!$A:$A,'Vic colour ref'!$D:$D,"")</f>
        <v>11</v>
      </c>
      <c r="P722" t="str">
        <f>_xlfn.XLOOKUP(G722,'Vic colour ref'!$A:$A,'Vic colour ref'!$D:$D,"")</f>
        <v>00</v>
      </c>
      <c r="Q722" t="str">
        <f>_xlfn.XLOOKUP(H722,'Vic colour ref'!$A:$A,'Vic colour ref'!$D:$D,"")</f>
        <v>00</v>
      </c>
      <c r="R722" t="str">
        <f>_xlfn.XLOOKUP(I722,'Vic colour ref'!$A:$A,'Vic colour ref'!$D:$D,"")</f>
        <v>00</v>
      </c>
      <c r="T722" t="str">
        <f t="shared" si="200"/>
        <v>0000001111000000</v>
      </c>
      <c r="V722" s="9" t="str">
        <f t="shared" si="216"/>
        <v>00000011</v>
      </c>
      <c r="W722" s="9" t="str">
        <f t="shared" si="217"/>
        <v>11000000</v>
      </c>
      <c r="X722" s="9" t="str">
        <f t="shared" si="218"/>
        <v>03</v>
      </c>
      <c r="Y722" s="9" t="str">
        <f t="shared" si="219"/>
        <v>C0</v>
      </c>
    </row>
    <row r="723" spans="1:36" x14ac:dyDescent="0.3">
      <c r="B723">
        <v>0</v>
      </c>
      <c r="C723">
        <v>0</v>
      </c>
      <c r="D723">
        <v>1</v>
      </c>
      <c r="E723">
        <v>3</v>
      </c>
      <c r="F723">
        <v>3</v>
      </c>
      <c r="G723">
        <v>0</v>
      </c>
      <c r="H723">
        <v>0</v>
      </c>
      <c r="I723">
        <v>0</v>
      </c>
      <c r="K723" t="str">
        <f>_xlfn.XLOOKUP(B723,'Vic colour ref'!$A:$A,'Vic colour ref'!$D:$D,"")</f>
        <v>00</v>
      </c>
      <c r="L723" t="str">
        <f>_xlfn.XLOOKUP(C723,'Vic colour ref'!$A:$A,'Vic colour ref'!$D:$D,"")</f>
        <v>00</v>
      </c>
      <c r="M723" t="str">
        <f>_xlfn.XLOOKUP(D723,'Vic colour ref'!$A:$A,'Vic colour ref'!$D:$D,"")</f>
        <v>01</v>
      </c>
      <c r="N723">
        <f>_xlfn.XLOOKUP(E723,'Vic colour ref'!$A:$A,'Vic colour ref'!$D:$D,"")</f>
        <v>11</v>
      </c>
      <c r="O723">
        <f>_xlfn.XLOOKUP(F723,'Vic colour ref'!$A:$A,'Vic colour ref'!$D:$D,"")</f>
        <v>11</v>
      </c>
      <c r="P723" t="str">
        <f>_xlfn.XLOOKUP(G723,'Vic colour ref'!$A:$A,'Vic colour ref'!$D:$D,"")</f>
        <v>00</v>
      </c>
      <c r="Q723" t="str">
        <f>_xlfn.XLOOKUP(H723,'Vic colour ref'!$A:$A,'Vic colour ref'!$D:$D,"")</f>
        <v>00</v>
      </c>
      <c r="R723" t="str">
        <f>_xlfn.XLOOKUP(I723,'Vic colour ref'!$A:$A,'Vic colour ref'!$D:$D,"")</f>
        <v>00</v>
      </c>
      <c r="T723" t="str">
        <f t="shared" si="200"/>
        <v>0000011111000000</v>
      </c>
      <c r="V723" s="10" t="str">
        <f t="shared" si="216"/>
        <v>00000111</v>
      </c>
      <c r="W723" s="10" t="str">
        <f t="shared" si="217"/>
        <v>11000000</v>
      </c>
      <c r="X723" s="10" t="str">
        <f t="shared" si="218"/>
        <v>07</v>
      </c>
      <c r="Y723" s="10" t="str">
        <f t="shared" si="219"/>
        <v>C0</v>
      </c>
    </row>
    <row r="724" spans="1:36" x14ac:dyDescent="0.3"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K724" t="str">
        <f>_xlfn.XLOOKUP(B724,'Vic colour ref'!$A:$A,'Vic colour ref'!$D:$D,"")</f>
        <v>00</v>
      </c>
      <c r="L724" t="str">
        <f>_xlfn.XLOOKUP(C724,'Vic colour ref'!$A:$A,'Vic colour ref'!$D:$D,"")</f>
        <v>00</v>
      </c>
      <c r="M724" t="str">
        <f>_xlfn.XLOOKUP(D724,'Vic colour ref'!$A:$A,'Vic colour ref'!$D:$D,"")</f>
        <v>00</v>
      </c>
      <c r="N724" t="str">
        <f>_xlfn.XLOOKUP(E724,'Vic colour ref'!$A:$A,'Vic colour ref'!$D:$D,"")</f>
        <v>01</v>
      </c>
      <c r="O724" t="str">
        <f>_xlfn.XLOOKUP(F724,'Vic colour ref'!$A:$A,'Vic colour ref'!$D:$D,"")</f>
        <v>01</v>
      </c>
      <c r="P724" t="str">
        <f>_xlfn.XLOOKUP(G724,'Vic colour ref'!$A:$A,'Vic colour ref'!$D:$D,"")</f>
        <v>00</v>
      </c>
      <c r="Q724" t="str">
        <f>_xlfn.XLOOKUP(H724,'Vic colour ref'!$A:$A,'Vic colour ref'!$D:$D,"")</f>
        <v>00</v>
      </c>
      <c r="R724" t="str">
        <f>_xlfn.XLOOKUP(I724,'Vic colour ref'!$A:$A,'Vic colour ref'!$D:$D,"")</f>
        <v>00</v>
      </c>
      <c r="T724" t="str">
        <f t="shared" ref="T724:T787" si="221">_xlfn.CONCAT(K724:R724)</f>
        <v>0000000101000000</v>
      </c>
      <c r="V724" s="8" t="str">
        <f t="shared" si="216"/>
        <v>00000001</v>
      </c>
      <c r="W724" s="8" t="str">
        <f t="shared" si="217"/>
        <v>01000000</v>
      </c>
      <c r="X724" s="8" t="str">
        <f t="shared" si="218"/>
        <v>01</v>
      </c>
      <c r="Y724" s="8" t="str">
        <f t="shared" si="219"/>
        <v>40</v>
      </c>
    </row>
    <row r="725" spans="1:36" x14ac:dyDescent="0.3">
      <c r="B725">
        <v>0</v>
      </c>
      <c r="C725">
        <v>0</v>
      </c>
      <c r="D725">
        <v>0</v>
      </c>
      <c r="E725">
        <v>3</v>
      </c>
      <c r="F725">
        <v>3</v>
      </c>
      <c r="G725">
        <v>0</v>
      </c>
      <c r="H725">
        <v>0</v>
      </c>
      <c r="I725">
        <v>0</v>
      </c>
      <c r="K725" t="str">
        <f>_xlfn.XLOOKUP(B725,'Vic colour ref'!$A:$A,'Vic colour ref'!$D:$D,"")</f>
        <v>00</v>
      </c>
      <c r="L725" t="str">
        <f>_xlfn.XLOOKUP(C725,'Vic colour ref'!$A:$A,'Vic colour ref'!$D:$D,"")</f>
        <v>00</v>
      </c>
      <c r="M725" t="str">
        <f>_xlfn.XLOOKUP(D725,'Vic colour ref'!$A:$A,'Vic colour ref'!$D:$D,"")</f>
        <v>00</v>
      </c>
      <c r="N725">
        <f>_xlfn.XLOOKUP(E725,'Vic colour ref'!$A:$A,'Vic colour ref'!$D:$D,"")</f>
        <v>11</v>
      </c>
      <c r="O725">
        <f>_xlfn.XLOOKUP(F725,'Vic colour ref'!$A:$A,'Vic colour ref'!$D:$D,"")</f>
        <v>11</v>
      </c>
      <c r="P725" t="str">
        <f>_xlfn.XLOOKUP(G725,'Vic colour ref'!$A:$A,'Vic colour ref'!$D:$D,"")</f>
        <v>00</v>
      </c>
      <c r="Q725" t="str">
        <f>_xlfn.XLOOKUP(H725,'Vic colour ref'!$A:$A,'Vic colour ref'!$D:$D,"")</f>
        <v>00</v>
      </c>
      <c r="R725" t="str">
        <f>_xlfn.XLOOKUP(I725,'Vic colour ref'!$A:$A,'Vic colour ref'!$D:$D,"")</f>
        <v>00</v>
      </c>
      <c r="T725" t="str">
        <f t="shared" si="221"/>
        <v>0000001111000000</v>
      </c>
      <c r="V725" s="9" t="str">
        <f t="shared" si="216"/>
        <v>00000011</v>
      </c>
      <c r="W725" s="9" t="str">
        <f t="shared" si="217"/>
        <v>11000000</v>
      </c>
      <c r="X725" s="9" t="str">
        <f t="shared" si="218"/>
        <v>03</v>
      </c>
      <c r="Y725" s="9" t="str">
        <f t="shared" si="219"/>
        <v>C0</v>
      </c>
    </row>
    <row r="726" spans="1:36" x14ac:dyDescent="0.3"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K726" t="str">
        <f>_xlfn.XLOOKUP(B726,'Vic colour ref'!$A:$A,'Vic colour ref'!$D:$D,"")</f>
        <v>00</v>
      </c>
      <c r="L726" t="str">
        <f>_xlfn.XLOOKUP(C726,'Vic colour ref'!$A:$A,'Vic colour ref'!$D:$D,"")</f>
        <v>00</v>
      </c>
      <c r="M726" t="str">
        <f>_xlfn.XLOOKUP(D726,'Vic colour ref'!$A:$A,'Vic colour ref'!$D:$D,"")</f>
        <v>00</v>
      </c>
      <c r="N726" t="str">
        <f>_xlfn.XLOOKUP(E726,'Vic colour ref'!$A:$A,'Vic colour ref'!$D:$D,"")</f>
        <v>01</v>
      </c>
      <c r="O726" t="str">
        <f>_xlfn.XLOOKUP(F726,'Vic colour ref'!$A:$A,'Vic colour ref'!$D:$D,"")</f>
        <v>01</v>
      </c>
      <c r="P726" t="str">
        <f>_xlfn.XLOOKUP(G726,'Vic colour ref'!$A:$A,'Vic colour ref'!$D:$D,"")</f>
        <v>00</v>
      </c>
      <c r="Q726" t="str">
        <f>_xlfn.XLOOKUP(H726,'Vic colour ref'!$A:$A,'Vic colour ref'!$D:$D,"")</f>
        <v>00</v>
      </c>
      <c r="R726" t="str">
        <f>_xlfn.XLOOKUP(I726,'Vic colour ref'!$A:$A,'Vic colour ref'!$D:$D,"")</f>
        <v>00</v>
      </c>
      <c r="T726" t="str">
        <f t="shared" si="221"/>
        <v>0000000101000000</v>
      </c>
      <c r="V726" s="9" t="str">
        <f t="shared" si="216"/>
        <v>00000001</v>
      </c>
      <c r="W726" s="9" t="str">
        <f t="shared" si="217"/>
        <v>01000000</v>
      </c>
      <c r="X726" s="9" t="str">
        <f t="shared" si="218"/>
        <v>01</v>
      </c>
      <c r="Y726" s="9" t="str">
        <f t="shared" si="219"/>
        <v>40</v>
      </c>
    </row>
    <row r="727" spans="1:36" x14ac:dyDescent="0.3">
      <c r="B727">
        <v>0</v>
      </c>
      <c r="C727">
        <v>0</v>
      </c>
      <c r="D727">
        <v>0</v>
      </c>
      <c r="E727">
        <v>3</v>
      </c>
      <c r="F727">
        <v>3</v>
      </c>
      <c r="G727">
        <v>0</v>
      </c>
      <c r="H727">
        <v>0</v>
      </c>
      <c r="I727">
        <v>0</v>
      </c>
      <c r="K727" t="str">
        <f>_xlfn.XLOOKUP(B727,'Vic colour ref'!$A:$A,'Vic colour ref'!$D:$D,"")</f>
        <v>00</v>
      </c>
      <c r="L727" t="str">
        <f>_xlfn.XLOOKUP(C727,'Vic colour ref'!$A:$A,'Vic colour ref'!$D:$D,"")</f>
        <v>00</v>
      </c>
      <c r="M727" t="str">
        <f>_xlfn.XLOOKUP(D727,'Vic colour ref'!$A:$A,'Vic colour ref'!$D:$D,"")</f>
        <v>00</v>
      </c>
      <c r="N727">
        <f>_xlfn.XLOOKUP(E727,'Vic colour ref'!$A:$A,'Vic colour ref'!$D:$D,"")</f>
        <v>11</v>
      </c>
      <c r="O727">
        <f>_xlfn.XLOOKUP(F727,'Vic colour ref'!$A:$A,'Vic colour ref'!$D:$D,"")</f>
        <v>11</v>
      </c>
      <c r="P727" t="str">
        <f>_xlfn.XLOOKUP(G727,'Vic colour ref'!$A:$A,'Vic colour ref'!$D:$D,"")</f>
        <v>00</v>
      </c>
      <c r="Q727" t="str">
        <f>_xlfn.XLOOKUP(H727,'Vic colour ref'!$A:$A,'Vic colour ref'!$D:$D,"")</f>
        <v>00</v>
      </c>
      <c r="R727" t="str">
        <f>_xlfn.XLOOKUP(I727,'Vic colour ref'!$A:$A,'Vic colour ref'!$D:$D,"")</f>
        <v>00</v>
      </c>
      <c r="T727" t="str">
        <f t="shared" si="221"/>
        <v>0000001111000000</v>
      </c>
      <c r="V727" s="9" t="str">
        <f t="shared" si="216"/>
        <v>00000011</v>
      </c>
      <c r="W727" s="9" t="str">
        <f t="shared" si="217"/>
        <v>11000000</v>
      </c>
      <c r="X727" s="9" t="str">
        <f t="shared" si="218"/>
        <v>03</v>
      </c>
      <c r="Y727" s="9" t="str">
        <f t="shared" si="219"/>
        <v>C0</v>
      </c>
    </row>
    <row r="728" spans="1:36" x14ac:dyDescent="0.3">
      <c r="B728">
        <v>0</v>
      </c>
      <c r="C728">
        <v>0</v>
      </c>
      <c r="D728">
        <v>3</v>
      </c>
      <c r="E728">
        <v>1</v>
      </c>
      <c r="F728">
        <v>1</v>
      </c>
      <c r="G728">
        <v>3</v>
      </c>
      <c r="H728">
        <v>3</v>
      </c>
      <c r="I728">
        <v>0</v>
      </c>
      <c r="K728" t="str">
        <f>_xlfn.XLOOKUP(B728,'Vic colour ref'!$A:$A,'Vic colour ref'!$D:$D,"")</f>
        <v>00</v>
      </c>
      <c r="L728" t="str">
        <f>_xlfn.XLOOKUP(C728,'Vic colour ref'!$A:$A,'Vic colour ref'!$D:$D,"")</f>
        <v>00</v>
      </c>
      <c r="M728">
        <f>_xlfn.XLOOKUP(D728,'Vic colour ref'!$A:$A,'Vic colour ref'!$D:$D,"")</f>
        <v>11</v>
      </c>
      <c r="N728" t="str">
        <f>_xlfn.XLOOKUP(E728,'Vic colour ref'!$A:$A,'Vic colour ref'!$D:$D,"")</f>
        <v>01</v>
      </c>
      <c r="O728" t="str">
        <f>_xlfn.XLOOKUP(F728,'Vic colour ref'!$A:$A,'Vic colour ref'!$D:$D,"")</f>
        <v>01</v>
      </c>
      <c r="P728">
        <f>_xlfn.XLOOKUP(G728,'Vic colour ref'!$A:$A,'Vic colour ref'!$D:$D,"")</f>
        <v>11</v>
      </c>
      <c r="Q728">
        <f>_xlfn.XLOOKUP(H728,'Vic colour ref'!$A:$A,'Vic colour ref'!$D:$D,"")</f>
        <v>11</v>
      </c>
      <c r="R728" t="str">
        <f>_xlfn.XLOOKUP(I728,'Vic colour ref'!$A:$A,'Vic colour ref'!$D:$D,"")</f>
        <v>00</v>
      </c>
      <c r="T728" t="str">
        <f t="shared" si="221"/>
        <v>0000110101111100</v>
      </c>
      <c r="V728" s="9" t="str">
        <f t="shared" si="216"/>
        <v>00001101</v>
      </c>
      <c r="W728" s="9" t="str">
        <f t="shared" si="217"/>
        <v>01111100</v>
      </c>
      <c r="X728" s="9" t="str">
        <f t="shared" si="218"/>
        <v>0D</v>
      </c>
      <c r="Y728" s="9" t="str">
        <f t="shared" si="219"/>
        <v>7C</v>
      </c>
    </row>
    <row r="729" spans="1:36" x14ac:dyDescent="0.3">
      <c r="B729">
        <v>0</v>
      </c>
      <c r="C729">
        <v>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K729" t="str">
        <f>_xlfn.XLOOKUP(B729,'Vic colour ref'!$A:$A,'Vic colour ref'!$D:$D,"")</f>
        <v>00</v>
      </c>
      <c r="L729">
        <f>_xlfn.XLOOKUP(C729,'Vic colour ref'!$A:$A,'Vic colour ref'!$D:$D,"")</f>
        <v>11</v>
      </c>
      <c r="M729" t="str">
        <f>_xlfn.XLOOKUP(D729,'Vic colour ref'!$A:$A,'Vic colour ref'!$D:$D,"")</f>
        <v>00</v>
      </c>
      <c r="N729" t="str">
        <f>_xlfn.XLOOKUP(E729,'Vic colour ref'!$A:$A,'Vic colour ref'!$D:$D,"")</f>
        <v>00</v>
      </c>
      <c r="O729" t="str">
        <f>_xlfn.XLOOKUP(F729,'Vic colour ref'!$A:$A,'Vic colour ref'!$D:$D,"")</f>
        <v>00</v>
      </c>
      <c r="P729" t="str">
        <f>_xlfn.XLOOKUP(G729,'Vic colour ref'!$A:$A,'Vic colour ref'!$D:$D,"")</f>
        <v>00</v>
      </c>
      <c r="Q729" t="str">
        <f>_xlfn.XLOOKUP(H729,'Vic colour ref'!$A:$A,'Vic colour ref'!$D:$D,"")</f>
        <v>00</v>
      </c>
      <c r="R729" t="str">
        <f>_xlfn.XLOOKUP(I729,'Vic colour ref'!$A:$A,'Vic colour ref'!$D:$D,"")</f>
        <v>01</v>
      </c>
      <c r="T729" t="str">
        <f t="shared" si="221"/>
        <v>0011000000000001</v>
      </c>
      <c r="V729" s="9" t="str">
        <f t="shared" si="216"/>
        <v>00110000</v>
      </c>
      <c r="W729" s="9" t="str">
        <f t="shared" si="217"/>
        <v>00000001</v>
      </c>
      <c r="X729" s="9" t="str">
        <f t="shared" si="218"/>
        <v>30</v>
      </c>
      <c r="Y729" s="9" t="str">
        <f t="shared" si="219"/>
        <v>01</v>
      </c>
    </row>
    <row r="730" spans="1:36" x14ac:dyDescent="0.3">
      <c r="B730">
        <v>0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K730" t="str">
        <f>_xlfn.XLOOKUP(B730,'Vic colour ref'!$A:$A,'Vic colour ref'!$D:$D,"")</f>
        <v>00</v>
      </c>
      <c r="L730">
        <f>_xlfn.XLOOKUP(C730,'Vic colour ref'!$A:$A,'Vic colour ref'!$D:$D,"")</f>
        <v>11</v>
      </c>
      <c r="M730" t="str">
        <f>_xlfn.XLOOKUP(D730,'Vic colour ref'!$A:$A,'Vic colour ref'!$D:$D,"")</f>
        <v>00</v>
      </c>
      <c r="N730" t="str">
        <f>_xlfn.XLOOKUP(E730,'Vic colour ref'!$A:$A,'Vic colour ref'!$D:$D,"")</f>
        <v>00</v>
      </c>
      <c r="O730" t="str">
        <f>_xlfn.XLOOKUP(F730,'Vic colour ref'!$A:$A,'Vic colour ref'!$D:$D,"")</f>
        <v>00</v>
      </c>
      <c r="P730" t="str">
        <f>_xlfn.XLOOKUP(G730,'Vic colour ref'!$A:$A,'Vic colour ref'!$D:$D,"")</f>
        <v>00</v>
      </c>
      <c r="Q730" t="str">
        <f>_xlfn.XLOOKUP(H730,'Vic colour ref'!$A:$A,'Vic colour ref'!$D:$D,"")</f>
        <v>00</v>
      </c>
      <c r="R730" t="str">
        <f>_xlfn.XLOOKUP(I730,'Vic colour ref'!$A:$A,'Vic colour ref'!$D:$D,"")</f>
        <v>01</v>
      </c>
      <c r="T730" t="str">
        <f t="shared" si="221"/>
        <v>0011000000000001</v>
      </c>
      <c r="V730" s="9" t="str">
        <f t="shared" si="216"/>
        <v>00110000</v>
      </c>
      <c r="W730" s="9" t="str">
        <f t="shared" si="217"/>
        <v>00000001</v>
      </c>
      <c r="X730" s="9" t="str">
        <f t="shared" si="218"/>
        <v>30</v>
      </c>
      <c r="Y730" s="9" t="str">
        <f t="shared" si="219"/>
        <v>01</v>
      </c>
    </row>
    <row r="731" spans="1:36" x14ac:dyDescent="0.3"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K731" t="str">
        <f>_xlfn.XLOOKUP(B731,'Vic colour ref'!$A:$A,'Vic colour ref'!$D:$D,"")</f>
        <v>01</v>
      </c>
      <c r="L731" t="str">
        <f>_xlfn.XLOOKUP(C731,'Vic colour ref'!$A:$A,'Vic colour ref'!$D:$D,"")</f>
        <v>01</v>
      </c>
      <c r="M731" t="str">
        <f>_xlfn.XLOOKUP(D731,'Vic colour ref'!$A:$A,'Vic colour ref'!$D:$D,"")</f>
        <v>00</v>
      </c>
      <c r="N731" t="str">
        <f>_xlfn.XLOOKUP(E731,'Vic colour ref'!$A:$A,'Vic colour ref'!$D:$D,"")</f>
        <v>00</v>
      </c>
      <c r="O731" t="str">
        <f>_xlfn.XLOOKUP(F731,'Vic colour ref'!$A:$A,'Vic colour ref'!$D:$D,"")</f>
        <v>00</v>
      </c>
      <c r="P731" t="str">
        <f>_xlfn.XLOOKUP(G731,'Vic colour ref'!$A:$A,'Vic colour ref'!$D:$D,"")</f>
        <v>00</v>
      </c>
      <c r="Q731" t="str">
        <f>_xlfn.XLOOKUP(H731,'Vic colour ref'!$A:$A,'Vic colour ref'!$D:$D,"")</f>
        <v>00</v>
      </c>
      <c r="R731" t="str">
        <f>_xlfn.XLOOKUP(I731,'Vic colour ref'!$A:$A,'Vic colour ref'!$D:$D,"")</f>
        <v>00</v>
      </c>
      <c r="T731" t="str">
        <f t="shared" si="221"/>
        <v>0101000000000000</v>
      </c>
      <c r="V731" s="10" t="str">
        <f t="shared" si="216"/>
        <v>01010000</v>
      </c>
      <c r="W731" s="10" t="str">
        <f t="shared" si="217"/>
        <v>00000000</v>
      </c>
      <c r="X731" s="10" t="str">
        <f t="shared" si="218"/>
        <v>50</v>
      </c>
      <c r="Y731" s="10" t="str">
        <f t="shared" si="219"/>
        <v>00</v>
      </c>
    </row>
    <row r="732" spans="1:36" x14ac:dyDescent="0.3">
      <c r="A732" t="s">
        <v>542</v>
      </c>
      <c r="AJ732" t="str">
        <f>";"&amp;PROPER(A732)</f>
        <v>;Rockford 12 (Left 2)</v>
      </c>
    </row>
    <row r="733" spans="1:36" x14ac:dyDescent="0.3">
      <c r="B733">
        <v>0</v>
      </c>
      <c r="C733">
        <v>0</v>
      </c>
      <c r="D733">
        <v>0</v>
      </c>
      <c r="E733">
        <v>3</v>
      </c>
      <c r="F733">
        <v>3</v>
      </c>
      <c r="G733">
        <v>0</v>
      </c>
      <c r="H733">
        <v>0</v>
      </c>
      <c r="I733">
        <v>0</v>
      </c>
      <c r="K733" t="str">
        <f>_xlfn.XLOOKUP(B733,'Vic colour ref'!$A:$A,'Vic colour ref'!$D:$D,"")</f>
        <v>00</v>
      </c>
      <c r="L733" t="str">
        <f>_xlfn.XLOOKUP(C733,'Vic colour ref'!$A:$A,'Vic colour ref'!$D:$D,"")</f>
        <v>00</v>
      </c>
      <c r="M733" t="str">
        <f>_xlfn.XLOOKUP(D733,'Vic colour ref'!$A:$A,'Vic colour ref'!$D:$D,"")</f>
        <v>00</v>
      </c>
      <c r="N733">
        <f>_xlfn.XLOOKUP(E733,'Vic colour ref'!$A:$A,'Vic colour ref'!$D:$D,"")</f>
        <v>11</v>
      </c>
      <c r="O733">
        <f>_xlfn.XLOOKUP(F733,'Vic colour ref'!$A:$A,'Vic colour ref'!$D:$D,"")</f>
        <v>11</v>
      </c>
      <c r="P733" t="str">
        <f>_xlfn.XLOOKUP(G733,'Vic colour ref'!$A:$A,'Vic colour ref'!$D:$D,"")</f>
        <v>00</v>
      </c>
      <c r="Q733" t="str">
        <f>_xlfn.XLOOKUP(H733,'Vic colour ref'!$A:$A,'Vic colour ref'!$D:$D,"")</f>
        <v>00</v>
      </c>
      <c r="R733" t="str">
        <f>_xlfn.XLOOKUP(I733,'Vic colour ref'!$A:$A,'Vic colour ref'!$D:$D,"")</f>
        <v>00</v>
      </c>
      <c r="T733" t="str">
        <f t="shared" si="221"/>
        <v>0000001111000000</v>
      </c>
      <c r="V733" s="8" t="str">
        <f>LEFT(T733,8)</f>
        <v>00000011</v>
      </c>
      <c r="W733" s="8" t="str">
        <f>RIGHT(T733,8)</f>
        <v>11000000</v>
      </c>
      <c r="X733" s="8" t="str">
        <f>BIN2HEX(V733,2)</f>
        <v>03</v>
      </c>
      <c r="Y733" s="8" t="str">
        <f>BIN2HEX(W733,2)</f>
        <v>C0</v>
      </c>
      <c r="AA733" t="str" cm="1">
        <f t="array" ref="AA733:AH733">TRANSPOSE(X733:X740)</f>
        <v>03</v>
      </c>
      <c r="AB733" t="str">
        <v>0F</v>
      </c>
      <c r="AC733" t="str">
        <v>33</v>
      </c>
      <c r="AD733" t="str">
        <v>33</v>
      </c>
      <c r="AE733" t="str">
        <v>0F</v>
      </c>
      <c r="AF733" t="str">
        <v>03</v>
      </c>
      <c r="AG733" t="str">
        <v>03</v>
      </c>
      <c r="AH733" t="str">
        <v>07</v>
      </c>
      <c r="AJ733" t="str">
        <f>LOWER("!byte $"&amp;AA733&amp;", $"&amp;AB733&amp;", $"&amp;AC733&amp;", $"&amp;AD733&amp;", $"&amp;AE733&amp;", $"&amp;AF733&amp;", $"&amp;AG733&amp;", $"&amp;AH733)</f>
        <v>!byte $03, $0f, $33, $33, $0f, $03, $03, $07</v>
      </c>
    </row>
    <row r="734" spans="1:36" x14ac:dyDescent="0.3">
      <c r="B734">
        <v>0</v>
      </c>
      <c r="C734">
        <v>0</v>
      </c>
      <c r="D734">
        <v>3</v>
      </c>
      <c r="E734">
        <v>3</v>
      </c>
      <c r="F734">
        <v>3</v>
      </c>
      <c r="G734">
        <v>3</v>
      </c>
      <c r="H734">
        <v>0</v>
      </c>
      <c r="I734">
        <v>0</v>
      </c>
      <c r="K734" t="str">
        <f>_xlfn.XLOOKUP(B734,'Vic colour ref'!$A:$A,'Vic colour ref'!$D:$D,"")</f>
        <v>00</v>
      </c>
      <c r="L734" t="str">
        <f>_xlfn.XLOOKUP(C734,'Vic colour ref'!$A:$A,'Vic colour ref'!$D:$D,"")</f>
        <v>00</v>
      </c>
      <c r="M734">
        <f>_xlfn.XLOOKUP(D734,'Vic colour ref'!$A:$A,'Vic colour ref'!$D:$D,"")</f>
        <v>11</v>
      </c>
      <c r="N734">
        <f>_xlfn.XLOOKUP(E734,'Vic colour ref'!$A:$A,'Vic colour ref'!$D:$D,"")</f>
        <v>11</v>
      </c>
      <c r="O734">
        <f>_xlfn.XLOOKUP(F734,'Vic colour ref'!$A:$A,'Vic colour ref'!$D:$D,"")</f>
        <v>11</v>
      </c>
      <c r="P734">
        <f>_xlfn.XLOOKUP(G734,'Vic colour ref'!$A:$A,'Vic colour ref'!$D:$D,"")</f>
        <v>11</v>
      </c>
      <c r="Q734" t="str">
        <f>_xlfn.XLOOKUP(H734,'Vic colour ref'!$A:$A,'Vic colour ref'!$D:$D,"")</f>
        <v>00</v>
      </c>
      <c r="R734" t="str">
        <f>_xlfn.XLOOKUP(I734,'Vic colour ref'!$A:$A,'Vic colour ref'!$D:$D,"")</f>
        <v>00</v>
      </c>
      <c r="T734" t="str">
        <f t="shared" si="221"/>
        <v>0000111111110000</v>
      </c>
      <c r="V734" s="9" t="str">
        <f t="shared" ref="V734:V748" si="222">LEFT(T734,8)</f>
        <v>00001111</v>
      </c>
      <c r="W734" s="9" t="str">
        <f t="shared" ref="W734:W748" si="223">RIGHT(T734,8)</f>
        <v>11110000</v>
      </c>
      <c r="X734" s="9" t="str">
        <f t="shared" ref="X734:X748" si="224">BIN2HEX(V734,2)</f>
        <v>0F</v>
      </c>
      <c r="Y734" s="9" t="str">
        <f t="shared" ref="Y734:Y748" si="225">BIN2HEX(W734,2)</f>
        <v>F0</v>
      </c>
      <c r="AA734" t="str" cm="1">
        <f t="array" ref="AA734:AH734">TRANSPOSE(Y733:Y740)</f>
        <v>C0</v>
      </c>
      <c r="AB734" t="str">
        <v>F0</v>
      </c>
      <c r="AC734" t="str">
        <v>F0</v>
      </c>
      <c r="AD734" t="str">
        <v>F0</v>
      </c>
      <c r="AE734" t="str">
        <v>F0</v>
      </c>
      <c r="AF734" t="str">
        <v>C0</v>
      </c>
      <c r="AG734" t="str">
        <v>C0</v>
      </c>
      <c r="AH734" t="str">
        <v>C0</v>
      </c>
      <c r="AJ734" t="str">
        <f t="shared" ref="AJ734:AJ736" si="226">LOWER("!byte $"&amp;AA734&amp;", $"&amp;AB734&amp;", $"&amp;AC734&amp;", $"&amp;AD734&amp;", $"&amp;AE734&amp;", $"&amp;AF734&amp;", $"&amp;AG734&amp;", $"&amp;AH734)</f>
        <v>!byte $c0, $f0, $f0, $f0, $f0, $c0, $c0, $c0</v>
      </c>
    </row>
    <row r="735" spans="1:36" x14ac:dyDescent="0.3">
      <c r="B735">
        <v>0</v>
      </c>
      <c r="C735">
        <v>3</v>
      </c>
      <c r="D735">
        <v>0</v>
      </c>
      <c r="E735">
        <v>3</v>
      </c>
      <c r="F735">
        <v>3</v>
      </c>
      <c r="G735">
        <v>3</v>
      </c>
      <c r="H735">
        <v>0</v>
      </c>
      <c r="I735">
        <v>0</v>
      </c>
      <c r="K735" t="str">
        <f>_xlfn.XLOOKUP(B735,'Vic colour ref'!$A:$A,'Vic colour ref'!$D:$D,"")</f>
        <v>00</v>
      </c>
      <c r="L735">
        <f>_xlfn.XLOOKUP(C735,'Vic colour ref'!$A:$A,'Vic colour ref'!$D:$D,"")</f>
        <v>11</v>
      </c>
      <c r="M735" t="str">
        <f>_xlfn.XLOOKUP(D735,'Vic colour ref'!$A:$A,'Vic colour ref'!$D:$D,"")</f>
        <v>00</v>
      </c>
      <c r="N735">
        <f>_xlfn.XLOOKUP(E735,'Vic colour ref'!$A:$A,'Vic colour ref'!$D:$D,"")</f>
        <v>11</v>
      </c>
      <c r="O735">
        <f>_xlfn.XLOOKUP(F735,'Vic colour ref'!$A:$A,'Vic colour ref'!$D:$D,"")</f>
        <v>11</v>
      </c>
      <c r="P735">
        <f>_xlfn.XLOOKUP(G735,'Vic colour ref'!$A:$A,'Vic colour ref'!$D:$D,"")</f>
        <v>11</v>
      </c>
      <c r="Q735" t="str">
        <f>_xlfn.XLOOKUP(H735,'Vic colour ref'!$A:$A,'Vic colour ref'!$D:$D,"")</f>
        <v>00</v>
      </c>
      <c r="R735" t="str">
        <f>_xlfn.XLOOKUP(I735,'Vic colour ref'!$A:$A,'Vic colour ref'!$D:$D,"")</f>
        <v>00</v>
      </c>
      <c r="T735" t="str">
        <f t="shared" si="221"/>
        <v>0011001111110000</v>
      </c>
      <c r="V735" s="9" t="str">
        <f t="shared" si="222"/>
        <v>00110011</v>
      </c>
      <c r="W735" s="9" t="str">
        <f t="shared" si="223"/>
        <v>11110000</v>
      </c>
      <c r="X735" s="9" t="str">
        <f t="shared" si="224"/>
        <v>33</v>
      </c>
      <c r="Y735" s="9" t="str">
        <f t="shared" si="225"/>
        <v>F0</v>
      </c>
      <c r="AA735" t="str" cm="1">
        <f t="array" ref="AA735:AH735">TRANSPOSE(X741:X748)</f>
        <v>01</v>
      </c>
      <c r="AB735" t="str">
        <v>03</v>
      </c>
      <c r="AC735" t="str">
        <v>01</v>
      </c>
      <c r="AD735" t="str">
        <v>03</v>
      </c>
      <c r="AE735" t="str">
        <v>0D</v>
      </c>
      <c r="AF735" t="str">
        <v>0C</v>
      </c>
      <c r="AG735" t="str">
        <v>0C</v>
      </c>
      <c r="AH735" t="str">
        <v>14</v>
      </c>
      <c r="AJ735" t="str">
        <f t="shared" si="226"/>
        <v>!byte $01, $03, $01, $03, $0d, $0c, $0c, $14</v>
      </c>
    </row>
    <row r="736" spans="1:36" x14ac:dyDescent="0.3">
      <c r="B736">
        <v>0</v>
      </c>
      <c r="C736">
        <v>3</v>
      </c>
      <c r="D736">
        <v>0</v>
      </c>
      <c r="E736">
        <v>3</v>
      </c>
      <c r="F736">
        <v>3</v>
      </c>
      <c r="G736">
        <v>3</v>
      </c>
      <c r="H736">
        <v>0</v>
      </c>
      <c r="I736">
        <v>0</v>
      </c>
      <c r="K736" t="str">
        <f>_xlfn.XLOOKUP(B736,'Vic colour ref'!$A:$A,'Vic colour ref'!$D:$D,"")</f>
        <v>00</v>
      </c>
      <c r="L736">
        <f>_xlfn.XLOOKUP(C736,'Vic colour ref'!$A:$A,'Vic colour ref'!$D:$D,"")</f>
        <v>11</v>
      </c>
      <c r="M736" t="str">
        <f>_xlfn.XLOOKUP(D736,'Vic colour ref'!$A:$A,'Vic colour ref'!$D:$D,"")</f>
        <v>00</v>
      </c>
      <c r="N736">
        <f>_xlfn.XLOOKUP(E736,'Vic colour ref'!$A:$A,'Vic colour ref'!$D:$D,"")</f>
        <v>11</v>
      </c>
      <c r="O736">
        <f>_xlfn.XLOOKUP(F736,'Vic colour ref'!$A:$A,'Vic colour ref'!$D:$D,"")</f>
        <v>11</v>
      </c>
      <c r="P736">
        <f>_xlfn.XLOOKUP(G736,'Vic colour ref'!$A:$A,'Vic colour ref'!$D:$D,"")</f>
        <v>11</v>
      </c>
      <c r="Q736" t="str">
        <f>_xlfn.XLOOKUP(H736,'Vic colour ref'!$A:$A,'Vic colour ref'!$D:$D,"")</f>
        <v>00</v>
      </c>
      <c r="R736" t="str">
        <f>_xlfn.XLOOKUP(I736,'Vic colour ref'!$A:$A,'Vic colour ref'!$D:$D,"")</f>
        <v>00</v>
      </c>
      <c r="T736" t="str">
        <f t="shared" si="221"/>
        <v>0011001111110000</v>
      </c>
      <c r="V736" s="9" t="str">
        <f t="shared" si="222"/>
        <v>00110011</v>
      </c>
      <c r="W736" s="9" t="str">
        <f t="shared" si="223"/>
        <v>11110000</v>
      </c>
      <c r="X736" s="9" t="str">
        <f t="shared" si="224"/>
        <v>33</v>
      </c>
      <c r="Y736" s="9" t="str">
        <f t="shared" si="225"/>
        <v>F0</v>
      </c>
      <c r="AA736" t="str" cm="1">
        <f t="array" ref="AA736:AH736">TRANSPOSE(Y741:Y748)</f>
        <v>40</v>
      </c>
      <c r="AB736" t="str">
        <v>C0</v>
      </c>
      <c r="AC736" t="str">
        <v>40</v>
      </c>
      <c r="AD736" t="str">
        <v>C0</v>
      </c>
      <c r="AE736" t="str">
        <v>70</v>
      </c>
      <c r="AF736" t="str">
        <v>0C</v>
      </c>
      <c r="AG736" t="str">
        <v>04</v>
      </c>
      <c r="AH736" t="str">
        <v>04</v>
      </c>
      <c r="AJ736" t="str">
        <f t="shared" si="226"/>
        <v>!byte $40, $c0, $40, $c0, $70, $0c, $04, $04</v>
      </c>
    </row>
    <row r="737" spans="1:36" x14ac:dyDescent="0.3">
      <c r="B737">
        <v>0</v>
      </c>
      <c r="C737">
        <v>0</v>
      </c>
      <c r="D737">
        <v>3</v>
      </c>
      <c r="E737">
        <v>3</v>
      </c>
      <c r="F737">
        <v>3</v>
      </c>
      <c r="G737">
        <v>3</v>
      </c>
      <c r="H737">
        <v>0</v>
      </c>
      <c r="I737">
        <v>0</v>
      </c>
      <c r="K737" t="str">
        <f>_xlfn.XLOOKUP(B737,'Vic colour ref'!$A:$A,'Vic colour ref'!$D:$D,"")</f>
        <v>00</v>
      </c>
      <c r="L737" t="str">
        <f>_xlfn.XLOOKUP(C737,'Vic colour ref'!$A:$A,'Vic colour ref'!$D:$D,"")</f>
        <v>00</v>
      </c>
      <c r="M737">
        <f>_xlfn.XLOOKUP(D737,'Vic colour ref'!$A:$A,'Vic colour ref'!$D:$D,"")</f>
        <v>11</v>
      </c>
      <c r="N737">
        <f>_xlfn.XLOOKUP(E737,'Vic colour ref'!$A:$A,'Vic colour ref'!$D:$D,"")</f>
        <v>11</v>
      </c>
      <c r="O737">
        <f>_xlfn.XLOOKUP(F737,'Vic colour ref'!$A:$A,'Vic colour ref'!$D:$D,"")</f>
        <v>11</v>
      </c>
      <c r="P737">
        <f>_xlfn.XLOOKUP(G737,'Vic colour ref'!$A:$A,'Vic colour ref'!$D:$D,"")</f>
        <v>11</v>
      </c>
      <c r="Q737" t="str">
        <f>_xlfn.XLOOKUP(H737,'Vic colour ref'!$A:$A,'Vic colour ref'!$D:$D,"")</f>
        <v>00</v>
      </c>
      <c r="R737" t="str">
        <f>_xlfn.XLOOKUP(I737,'Vic colour ref'!$A:$A,'Vic colour ref'!$D:$D,"")</f>
        <v>00</v>
      </c>
      <c r="T737" t="str">
        <f t="shared" si="221"/>
        <v>0000111111110000</v>
      </c>
      <c r="V737" s="9" t="str">
        <f t="shared" si="222"/>
        <v>00001111</v>
      </c>
      <c r="W737" s="9" t="str">
        <f t="shared" si="223"/>
        <v>11110000</v>
      </c>
      <c r="X737" s="9" t="str">
        <f t="shared" si="224"/>
        <v>0F</v>
      </c>
      <c r="Y737" s="9" t="str">
        <f t="shared" si="225"/>
        <v>F0</v>
      </c>
    </row>
    <row r="738" spans="1:36" x14ac:dyDescent="0.3">
      <c r="B738">
        <v>0</v>
      </c>
      <c r="C738">
        <v>0</v>
      </c>
      <c r="D738">
        <v>0</v>
      </c>
      <c r="E738">
        <v>3</v>
      </c>
      <c r="F738">
        <v>3</v>
      </c>
      <c r="G738">
        <v>0</v>
      </c>
      <c r="H738">
        <v>0</v>
      </c>
      <c r="I738">
        <v>0</v>
      </c>
      <c r="K738" t="str">
        <f>_xlfn.XLOOKUP(B738,'Vic colour ref'!$A:$A,'Vic colour ref'!$D:$D,"")</f>
        <v>00</v>
      </c>
      <c r="L738" t="str">
        <f>_xlfn.XLOOKUP(C738,'Vic colour ref'!$A:$A,'Vic colour ref'!$D:$D,"")</f>
        <v>00</v>
      </c>
      <c r="M738" t="str">
        <f>_xlfn.XLOOKUP(D738,'Vic colour ref'!$A:$A,'Vic colour ref'!$D:$D,"")</f>
        <v>00</v>
      </c>
      <c r="N738">
        <f>_xlfn.XLOOKUP(E738,'Vic colour ref'!$A:$A,'Vic colour ref'!$D:$D,"")</f>
        <v>11</v>
      </c>
      <c r="O738">
        <f>_xlfn.XLOOKUP(F738,'Vic colour ref'!$A:$A,'Vic colour ref'!$D:$D,"")</f>
        <v>11</v>
      </c>
      <c r="P738" t="str">
        <f>_xlfn.XLOOKUP(G738,'Vic colour ref'!$A:$A,'Vic colour ref'!$D:$D,"")</f>
        <v>00</v>
      </c>
      <c r="Q738" t="str">
        <f>_xlfn.XLOOKUP(H738,'Vic colour ref'!$A:$A,'Vic colour ref'!$D:$D,"")</f>
        <v>00</v>
      </c>
      <c r="R738" t="str">
        <f>_xlfn.XLOOKUP(I738,'Vic colour ref'!$A:$A,'Vic colour ref'!$D:$D,"")</f>
        <v>00</v>
      </c>
      <c r="T738" t="str">
        <f t="shared" si="221"/>
        <v>0000001111000000</v>
      </c>
      <c r="V738" s="9" t="str">
        <f t="shared" si="222"/>
        <v>00000011</v>
      </c>
      <c r="W738" s="9" t="str">
        <f t="shared" si="223"/>
        <v>11000000</v>
      </c>
      <c r="X738" s="9" t="str">
        <f t="shared" si="224"/>
        <v>03</v>
      </c>
      <c r="Y738" s="9" t="str">
        <f t="shared" si="225"/>
        <v>C0</v>
      </c>
    </row>
    <row r="739" spans="1:36" x14ac:dyDescent="0.3">
      <c r="B739">
        <v>0</v>
      </c>
      <c r="C739">
        <v>0</v>
      </c>
      <c r="D739">
        <v>0</v>
      </c>
      <c r="E739">
        <v>3</v>
      </c>
      <c r="F739">
        <v>3</v>
      </c>
      <c r="G739">
        <v>0</v>
      </c>
      <c r="H739">
        <v>0</v>
      </c>
      <c r="I739">
        <v>0</v>
      </c>
      <c r="K739" t="str">
        <f>_xlfn.XLOOKUP(B739,'Vic colour ref'!$A:$A,'Vic colour ref'!$D:$D,"")</f>
        <v>00</v>
      </c>
      <c r="L739" t="str">
        <f>_xlfn.XLOOKUP(C739,'Vic colour ref'!$A:$A,'Vic colour ref'!$D:$D,"")</f>
        <v>00</v>
      </c>
      <c r="M739" t="str">
        <f>_xlfn.XLOOKUP(D739,'Vic colour ref'!$A:$A,'Vic colour ref'!$D:$D,"")</f>
        <v>00</v>
      </c>
      <c r="N739">
        <f>_xlfn.XLOOKUP(E739,'Vic colour ref'!$A:$A,'Vic colour ref'!$D:$D,"")</f>
        <v>11</v>
      </c>
      <c r="O739">
        <f>_xlfn.XLOOKUP(F739,'Vic colour ref'!$A:$A,'Vic colour ref'!$D:$D,"")</f>
        <v>11</v>
      </c>
      <c r="P739" t="str">
        <f>_xlfn.XLOOKUP(G739,'Vic colour ref'!$A:$A,'Vic colour ref'!$D:$D,"")</f>
        <v>00</v>
      </c>
      <c r="Q739" t="str">
        <f>_xlfn.XLOOKUP(H739,'Vic colour ref'!$A:$A,'Vic colour ref'!$D:$D,"")</f>
        <v>00</v>
      </c>
      <c r="R739" t="str">
        <f>_xlfn.XLOOKUP(I739,'Vic colour ref'!$A:$A,'Vic colour ref'!$D:$D,"")</f>
        <v>00</v>
      </c>
      <c r="T739" t="str">
        <f t="shared" si="221"/>
        <v>0000001111000000</v>
      </c>
      <c r="V739" s="9" t="str">
        <f t="shared" si="222"/>
        <v>00000011</v>
      </c>
      <c r="W739" s="9" t="str">
        <f t="shared" si="223"/>
        <v>11000000</v>
      </c>
      <c r="X739" s="9" t="str">
        <f t="shared" si="224"/>
        <v>03</v>
      </c>
      <c r="Y739" s="9" t="str">
        <f t="shared" si="225"/>
        <v>C0</v>
      </c>
    </row>
    <row r="740" spans="1:36" x14ac:dyDescent="0.3">
      <c r="B740">
        <v>0</v>
      </c>
      <c r="C740">
        <v>0</v>
      </c>
      <c r="D740">
        <v>1</v>
      </c>
      <c r="E740">
        <v>3</v>
      </c>
      <c r="F740">
        <v>3</v>
      </c>
      <c r="G740">
        <v>0</v>
      </c>
      <c r="H740">
        <v>0</v>
      </c>
      <c r="I740">
        <v>0</v>
      </c>
      <c r="K740" t="str">
        <f>_xlfn.XLOOKUP(B740,'Vic colour ref'!$A:$A,'Vic colour ref'!$D:$D,"")</f>
        <v>00</v>
      </c>
      <c r="L740" t="str">
        <f>_xlfn.XLOOKUP(C740,'Vic colour ref'!$A:$A,'Vic colour ref'!$D:$D,"")</f>
        <v>00</v>
      </c>
      <c r="M740" t="str">
        <f>_xlfn.XLOOKUP(D740,'Vic colour ref'!$A:$A,'Vic colour ref'!$D:$D,"")</f>
        <v>01</v>
      </c>
      <c r="N740">
        <f>_xlfn.XLOOKUP(E740,'Vic colour ref'!$A:$A,'Vic colour ref'!$D:$D,"")</f>
        <v>11</v>
      </c>
      <c r="O740">
        <f>_xlfn.XLOOKUP(F740,'Vic colour ref'!$A:$A,'Vic colour ref'!$D:$D,"")</f>
        <v>11</v>
      </c>
      <c r="P740" t="str">
        <f>_xlfn.XLOOKUP(G740,'Vic colour ref'!$A:$A,'Vic colour ref'!$D:$D,"")</f>
        <v>00</v>
      </c>
      <c r="Q740" t="str">
        <f>_xlfn.XLOOKUP(H740,'Vic colour ref'!$A:$A,'Vic colour ref'!$D:$D,"")</f>
        <v>00</v>
      </c>
      <c r="R740" t="str">
        <f>_xlfn.XLOOKUP(I740,'Vic colour ref'!$A:$A,'Vic colour ref'!$D:$D,"")</f>
        <v>00</v>
      </c>
      <c r="T740" t="str">
        <f t="shared" si="221"/>
        <v>0000011111000000</v>
      </c>
      <c r="V740" s="10" t="str">
        <f t="shared" si="222"/>
        <v>00000111</v>
      </c>
      <c r="W740" s="10" t="str">
        <f t="shared" si="223"/>
        <v>11000000</v>
      </c>
      <c r="X740" s="10" t="str">
        <f t="shared" si="224"/>
        <v>07</v>
      </c>
      <c r="Y740" s="10" t="str">
        <f t="shared" si="225"/>
        <v>C0</v>
      </c>
    </row>
    <row r="741" spans="1:36" x14ac:dyDescent="0.3"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K741" t="str">
        <f>_xlfn.XLOOKUP(B741,'Vic colour ref'!$A:$A,'Vic colour ref'!$D:$D,"")</f>
        <v>00</v>
      </c>
      <c r="L741" t="str">
        <f>_xlfn.XLOOKUP(C741,'Vic colour ref'!$A:$A,'Vic colour ref'!$D:$D,"")</f>
        <v>00</v>
      </c>
      <c r="M741" t="str">
        <f>_xlfn.XLOOKUP(D741,'Vic colour ref'!$A:$A,'Vic colour ref'!$D:$D,"")</f>
        <v>00</v>
      </c>
      <c r="N741" t="str">
        <f>_xlfn.XLOOKUP(E741,'Vic colour ref'!$A:$A,'Vic colour ref'!$D:$D,"")</f>
        <v>01</v>
      </c>
      <c r="O741" t="str">
        <f>_xlfn.XLOOKUP(F741,'Vic colour ref'!$A:$A,'Vic colour ref'!$D:$D,"")</f>
        <v>01</v>
      </c>
      <c r="P741" t="str">
        <f>_xlfn.XLOOKUP(G741,'Vic colour ref'!$A:$A,'Vic colour ref'!$D:$D,"")</f>
        <v>00</v>
      </c>
      <c r="Q741" t="str">
        <f>_xlfn.XLOOKUP(H741,'Vic colour ref'!$A:$A,'Vic colour ref'!$D:$D,"")</f>
        <v>00</v>
      </c>
      <c r="R741" t="str">
        <f>_xlfn.XLOOKUP(I741,'Vic colour ref'!$A:$A,'Vic colour ref'!$D:$D,"")</f>
        <v>00</v>
      </c>
      <c r="T741" t="str">
        <f t="shared" si="221"/>
        <v>0000000101000000</v>
      </c>
      <c r="V741" s="8" t="str">
        <f t="shared" si="222"/>
        <v>00000001</v>
      </c>
      <c r="W741" s="8" t="str">
        <f t="shared" si="223"/>
        <v>01000000</v>
      </c>
      <c r="X741" s="8" t="str">
        <f t="shared" si="224"/>
        <v>01</v>
      </c>
      <c r="Y741" s="8" t="str">
        <f t="shared" si="225"/>
        <v>40</v>
      </c>
    </row>
    <row r="742" spans="1:36" x14ac:dyDescent="0.3">
      <c r="B742">
        <v>0</v>
      </c>
      <c r="C742">
        <v>0</v>
      </c>
      <c r="D742">
        <v>0</v>
      </c>
      <c r="E742">
        <v>3</v>
      </c>
      <c r="F742">
        <v>3</v>
      </c>
      <c r="G742">
        <v>0</v>
      </c>
      <c r="H742">
        <v>0</v>
      </c>
      <c r="I742">
        <v>0</v>
      </c>
      <c r="K742" t="str">
        <f>_xlfn.XLOOKUP(B742,'Vic colour ref'!$A:$A,'Vic colour ref'!$D:$D,"")</f>
        <v>00</v>
      </c>
      <c r="L742" t="str">
        <f>_xlfn.XLOOKUP(C742,'Vic colour ref'!$A:$A,'Vic colour ref'!$D:$D,"")</f>
        <v>00</v>
      </c>
      <c r="M742" t="str">
        <f>_xlfn.XLOOKUP(D742,'Vic colour ref'!$A:$A,'Vic colour ref'!$D:$D,"")</f>
        <v>00</v>
      </c>
      <c r="N742">
        <f>_xlfn.XLOOKUP(E742,'Vic colour ref'!$A:$A,'Vic colour ref'!$D:$D,"")</f>
        <v>11</v>
      </c>
      <c r="O742">
        <f>_xlfn.XLOOKUP(F742,'Vic colour ref'!$A:$A,'Vic colour ref'!$D:$D,"")</f>
        <v>11</v>
      </c>
      <c r="P742" t="str">
        <f>_xlfn.XLOOKUP(G742,'Vic colour ref'!$A:$A,'Vic colour ref'!$D:$D,"")</f>
        <v>00</v>
      </c>
      <c r="Q742" t="str">
        <f>_xlfn.XLOOKUP(H742,'Vic colour ref'!$A:$A,'Vic colour ref'!$D:$D,"")</f>
        <v>00</v>
      </c>
      <c r="R742" t="str">
        <f>_xlfn.XLOOKUP(I742,'Vic colour ref'!$A:$A,'Vic colour ref'!$D:$D,"")</f>
        <v>00</v>
      </c>
      <c r="T742" t="str">
        <f t="shared" si="221"/>
        <v>0000001111000000</v>
      </c>
      <c r="V742" s="9" t="str">
        <f t="shared" si="222"/>
        <v>00000011</v>
      </c>
      <c r="W742" s="9" t="str">
        <f t="shared" si="223"/>
        <v>11000000</v>
      </c>
      <c r="X742" s="9" t="str">
        <f t="shared" si="224"/>
        <v>03</v>
      </c>
      <c r="Y742" s="9" t="str">
        <f t="shared" si="225"/>
        <v>C0</v>
      </c>
    </row>
    <row r="743" spans="1:36" x14ac:dyDescent="0.3"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K743" t="str">
        <f>_xlfn.XLOOKUP(B743,'Vic colour ref'!$A:$A,'Vic colour ref'!$D:$D,"")</f>
        <v>00</v>
      </c>
      <c r="L743" t="str">
        <f>_xlfn.XLOOKUP(C743,'Vic colour ref'!$A:$A,'Vic colour ref'!$D:$D,"")</f>
        <v>00</v>
      </c>
      <c r="M743" t="str">
        <f>_xlfn.XLOOKUP(D743,'Vic colour ref'!$A:$A,'Vic colour ref'!$D:$D,"")</f>
        <v>00</v>
      </c>
      <c r="N743" t="str">
        <f>_xlfn.XLOOKUP(E743,'Vic colour ref'!$A:$A,'Vic colour ref'!$D:$D,"")</f>
        <v>01</v>
      </c>
      <c r="O743" t="str">
        <f>_xlfn.XLOOKUP(F743,'Vic colour ref'!$A:$A,'Vic colour ref'!$D:$D,"")</f>
        <v>01</v>
      </c>
      <c r="P743" t="str">
        <f>_xlfn.XLOOKUP(G743,'Vic colour ref'!$A:$A,'Vic colour ref'!$D:$D,"")</f>
        <v>00</v>
      </c>
      <c r="Q743" t="str">
        <f>_xlfn.XLOOKUP(H743,'Vic colour ref'!$A:$A,'Vic colour ref'!$D:$D,"")</f>
        <v>00</v>
      </c>
      <c r="R743" t="str">
        <f>_xlfn.XLOOKUP(I743,'Vic colour ref'!$A:$A,'Vic colour ref'!$D:$D,"")</f>
        <v>00</v>
      </c>
      <c r="T743" t="str">
        <f t="shared" si="221"/>
        <v>0000000101000000</v>
      </c>
      <c r="V743" s="9" t="str">
        <f t="shared" si="222"/>
        <v>00000001</v>
      </c>
      <c r="W743" s="9" t="str">
        <f t="shared" si="223"/>
        <v>01000000</v>
      </c>
      <c r="X743" s="9" t="str">
        <f t="shared" si="224"/>
        <v>01</v>
      </c>
      <c r="Y743" s="9" t="str">
        <f t="shared" si="225"/>
        <v>40</v>
      </c>
    </row>
    <row r="744" spans="1:36" x14ac:dyDescent="0.3">
      <c r="B744">
        <v>0</v>
      </c>
      <c r="C744">
        <v>0</v>
      </c>
      <c r="D744">
        <v>0</v>
      </c>
      <c r="E744">
        <v>3</v>
      </c>
      <c r="F744">
        <v>3</v>
      </c>
      <c r="G744">
        <v>0</v>
      </c>
      <c r="H744">
        <v>0</v>
      </c>
      <c r="I744">
        <v>0</v>
      </c>
      <c r="K744" t="str">
        <f>_xlfn.XLOOKUP(B744,'Vic colour ref'!$A:$A,'Vic colour ref'!$D:$D,"")</f>
        <v>00</v>
      </c>
      <c r="L744" t="str">
        <f>_xlfn.XLOOKUP(C744,'Vic colour ref'!$A:$A,'Vic colour ref'!$D:$D,"")</f>
        <v>00</v>
      </c>
      <c r="M744" t="str">
        <f>_xlfn.XLOOKUP(D744,'Vic colour ref'!$A:$A,'Vic colour ref'!$D:$D,"")</f>
        <v>00</v>
      </c>
      <c r="N744">
        <f>_xlfn.XLOOKUP(E744,'Vic colour ref'!$A:$A,'Vic colour ref'!$D:$D,"")</f>
        <v>11</v>
      </c>
      <c r="O744">
        <f>_xlfn.XLOOKUP(F744,'Vic colour ref'!$A:$A,'Vic colour ref'!$D:$D,"")</f>
        <v>11</v>
      </c>
      <c r="P744" t="str">
        <f>_xlfn.XLOOKUP(G744,'Vic colour ref'!$A:$A,'Vic colour ref'!$D:$D,"")</f>
        <v>00</v>
      </c>
      <c r="Q744" t="str">
        <f>_xlfn.XLOOKUP(H744,'Vic colour ref'!$A:$A,'Vic colour ref'!$D:$D,"")</f>
        <v>00</v>
      </c>
      <c r="R744" t="str">
        <f>_xlfn.XLOOKUP(I744,'Vic colour ref'!$A:$A,'Vic colour ref'!$D:$D,"")</f>
        <v>00</v>
      </c>
      <c r="T744" t="str">
        <f t="shared" si="221"/>
        <v>0000001111000000</v>
      </c>
      <c r="V744" s="9" t="str">
        <f t="shared" si="222"/>
        <v>00000011</v>
      </c>
      <c r="W744" s="9" t="str">
        <f t="shared" si="223"/>
        <v>11000000</v>
      </c>
      <c r="X744" s="9" t="str">
        <f t="shared" si="224"/>
        <v>03</v>
      </c>
      <c r="Y744" s="9" t="str">
        <f t="shared" si="225"/>
        <v>C0</v>
      </c>
    </row>
    <row r="745" spans="1:36" x14ac:dyDescent="0.3">
      <c r="B745">
        <v>0</v>
      </c>
      <c r="C745">
        <v>0</v>
      </c>
      <c r="D745">
        <v>3</v>
      </c>
      <c r="E745">
        <v>1</v>
      </c>
      <c r="F745">
        <v>1</v>
      </c>
      <c r="G745">
        <v>3</v>
      </c>
      <c r="H745">
        <v>0</v>
      </c>
      <c r="I745">
        <v>0</v>
      </c>
      <c r="K745" t="str">
        <f>_xlfn.XLOOKUP(B745,'Vic colour ref'!$A:$A,'Vic colour ref'!$D:$D,"")</f>
        <v>00</v>
      </c>
      <c r="L745" t="str">
        <f>_xlfn.XLOOKUP(C745,'Vic colour ref'!$A:$A,'Vic colour ref'!$D:$D,"")</f>
        <v>00</v>
      </c>
      <c r="M745">
        <f>_xlfn.XLOOKUP(D745,'Vic colour ref'!$A:$A,'Vic colour ref'!$D:$D,"")</f>
        <v>11</v>
      </c>
      <c r="N745" t="str">
        <f>_xlfn.XLOOKUP(E745,'Vic colour ref'!$A:$A,'Vic colour ref'!$D:$D,"")</f>
        <v>01</v>
      </c>
      <c r="O745" t="str">
        <f>_xlfn.XLOOKUP(F745,'Vic colour ref'!$A:$A,'Vic colour ref'!$D:$D,"")</f>
        <v>01</v>
      </c>
      <c r="P745">
        <f>_xlfn.XLOOKUP(G745,'Vic colour ref'!$A:$A,'Vic colour ref'!$D:$D,"")</f>
        <v>11</v>
      </c>
      <c r="Q745" t="str">
        <f>_xlfn.XLOOKUP(H745,'Vic colour ref'!$A:$A,'Vic colour ref'!$D:$D,"")</f>
        <v>00</v>
      </c>
      <c r="R745" t="str">
        <f>_xlfn.XLOOKUP(I745,'Vic colour ref'!$A:$A,'Vic colour ref'!$D:$D,"")</f>
        <v>00</v>
      </c>
      <c r="T745" t="str">
        <f t="shared" si="221"/>
        <v>0000110101110000</v>
      </c>
      <c r="V745" s="9" t="str">
        <f t="shared" si="222"/>
        <v>00001101</v>
      </c>
      <c r="W745" s="9" t="str">
        <f t="shared" si="223"/>
        <v>01110000</v>
      </c>
      <c r="X745" s="9" t="str">
        <f t="shared" si="224"/>
        <v>0D</v>
      </c>
      <c r="Y745" s="9" t="str">
        <f t="shared" si="225"/>
        <v>70</v>
      </c>
    </row>
    <row r="746" spans="1:36" x14ac:dyDescent="0.3">
      <c r="B746">
        <v>0</v>
      </c>
      <c r="C746">
        <v>0</v>
      </c>
      <c r="D746">
        <v>3</v>
      </c>
      <c r="E746">
        <v>0</v>
      </c>
      <c r="F746">
        <v>0</v>
      </c>
      <c r="G746">
        <v>0</v>
      </c>
      <c r="H746">
        <v>3</v>
      </c>
      <c r="I746">
        <v>0</v>
      </c>
      <c r="K746" t="str">
        <f>_xlfn.XLOOKUP(B746,'Vic colour ref'!$A:$A,'Vic colour ref'!$D:$D,"")</f>
        <v>00</v>
      </c>
      <c r="L746" t="str">
        <f>_xlfn.XLOOKUP(C746,'Vic colour ref'!$A:$A,'Vic colour ref'!$D:$D,"")</f>
        <v>00</v>
      </c>
      <c r="M746">
        <f>_xlfn.XLOOKUP(D746,'Vic colour ref'!$A:$A,'Vic colour ref'!$D:$D,"")</f>
        <v>11</v>
      </c>
      <c r="N746" t="str">
        <f>_xlfn.XLOOKUP(E746,'Vic colour ref'!$A:$A,'Vic colour ref'!$D:$D,"")</f>
        <v>00</v>
      </c>
      <c r="O746" t="str">
        <f>_xlfn.XLOOKUP(F746,'Vic colour ref'!$A:$A,'Vic colour ref'!$D:$D,"")</f>
        <v>00</v>
      </c>
      <c r="P746" t="str">
        <f>_xlfn.XLOOKUP(G746,'Vic colour ref'!$A:$A,'Vic colour ref'!$D:$D,"")</f>
        <v>00</v>
      </c>
      <c r="Q746">
        <f>_xlfn.XLOOKUP(H746,'Vic colour ref'!$A:$A,'Vic colour ref'!$D:$D,"")</f>
        <v>11</v>
      </c>
      <c r="R746" t="str">
        <f>_xlfn.XLOOKUP(I746,'Vic colour ref'!$A:$A,'Vic colour ref'!$D:$D,"")</f>
        <v>00</v>
      </c>
      <c r="T746" t="str">
        <f t="shared" si="221"/>
        <v>0000110000001100</v>
      </c>
      <c r="V746" s="9" t="str">
        <f t="shared" si="222"/>
        <v>00001100</v>
      </c>
      <c r="W746" s="9" t="str">
        <f t="shared" si="223"/>
        <v>00001100</v>
      </c>
      <c r="X746" s="9" t="str">
        <f t="shared" si="224"/>
        <v>0C</v>
      </c>
      <c r="Y746" s="9" t="str">
        <f t="shared" si="225"/>
        <v>0C</v>
      </c>
    </row>
    <row r="747" spans="1:36" x14ac:dyDescent="0.3">
      <c r="B747">
        <v>0</v>
      </c>
      <c r="C747">
        <v>0</v>
      </c>
      <c r="D747">
        <v>3</v>
      </c>
      <c r="E747">
        <v>0</v>
      </c>
      <c r="F747">
        <v>0</v>
      </c>
      <c r="G747">
        <v>0</v>
      </c>
      <c r="H747">
        <v>1</v>
      </c>
      <c r="I747">
        <v>0</v>
      </c>
      <c r="K747" t="str">
        <f>_xlfn.XLOOKUP(B747,'Vic colour ref'!$A:$A,'Vic colour ref'!$D:$D,"")</f>
        <v>00</v>
      </c>
      <c r="L747" t="str">
        <f>_xlfn.XLOOKUP(C747,'Vic colour ref'!$A:$A,'Vic colour ref'!$D:$D,"")</f>
        <v>00</v>
      </c>
      <c r="M747">
        <f>_xlfn.XLOOKUP(D747,'Vic colour ref'!$A:$A,'Vic colour ref'!$D:$D,"")</f>
        <v>11</v>
      </c>
      <c r="N747" t="str">
        <f>_xlfn.XLOOKUP(E747,'Vic colour ref'!$A:$A,'Vic colour ref'!$D:$D,"")</f>
        <v>00</v>
      </c>
      <c r="O747" t="str">
        <f>_xlfn.XLOOKUP(F747,'Vic colour ref'!$A:$A,'Vic colour ref'!$D:$D,"")</f>
        <v>00</v>
      </c>
      <c r="P747" t="str">
        <f>_xlfn.XLOOKUP(G747,'Vic colour ref'!$A:$A,'Vic colour ref'!$D:$D,"")</f>
        <v>00</v>
      </c>
      <c r="Q747" t="str">
        <f>_xlfn.XLOOKUP(H747,'Vic colour ref'!$A:$A,'Vic colour ref'!$D:$D,"")</f>
        <v>01</v>
      </c>
      <c r="R747" t="str">
        <f>_xlfn.XLOOKUP(I747,'Vic colour ref'!$A:$A,'Vic colour ref'!$D:$D,"")</f>
        <v>00</v>
      </c>
      <c r="T747" t="str">
        <f t="shared" si="221"/>
        <v>0000110000000100</v>
      </c>
      <c r="V747" s="9" t="str">
        <f t="shared" si="222"/>
        <v>00001100</v>
      </c>
      <c r="W747" s="9" t="str">
        <f t="shared" si="223"/>
        <v>00000100</v>
      </c>
      <c r="X747" s="9" t="str">
        <f t="shared" si="224"/>
        <v>0C</v>
      </c>
      <c r="Y747" s="9" t="str">
        <f t="shared" si="225"/>
        <v>04</v>
      </c>
    </row>
    <row r="748" spans="1:36" x14ac:dyDescent="0.3">
      <c r="B748">
        <v>0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K748" t="str">
        <f>_xlfn.XLOOKUP(B748,'Vic colour ref'!$A:$A,'Vic colour ref'!$D:$D,"")</f>
        <v>00</v>
      </c>
      <c r="L748" t="str">
        <f>_xlfn.XLOOKUP(C748,'Vic colour ref'!$A:$A,'Vic colour ref'!$D:$D,"")</f>
        <v>01</v>
      </c>
      <c r="M748" t="str">
        <f>_xlfn.XLOOKUP(D748,'Vic colour ref'!$A:$A,'Vic colour ref'!$D:$D,"")</f>
        <v>01</v>
      </c>
      <c r="N748" t="str">
        <f>_xlfn.XLOOKUP(E748,'Vic colour ref'!$A:$A,'Vic colour ref'!$D:$D,"")</f>
        <v>00</v>
      </c>
      <c r="O748" t="str">
        <f>_xlfn.XLOOKUP(F748,'Vic colour ref'!$A:$A,'Vic colour ref'!$D:$D,"")</f>
        <v>00</v>
      </c>
      <c r="P748" t="str">
        <f>_xlfn.XLOOKUP(G748,'Vic colour ref'!$A:$A,'Vic colour ref'!$D:$D,"")</f>
        <v>00</v>
      </c>
      <c r="Q748" t="str">
        <f>_xlfn.XLOOKUP(H748,'Vic colour ref'!$A:$A,'Vic colour ref'!$D:$D,"")</f>
        <v>01</v>
      </c>
      <c r="R748" t="str">
        <f>_xlfn.XLOOKUP(I748,'Vic colour ref'!$A:$A,'Vic colour ref'!$D:$D,"")</f>
        <v>00</v>
      </c>
      <c r="T748" t="str">
        <f t="shared" si="221"/>
        <v>0001010000000100</v>
      </c>
      <c r="V748" s="10" t="str">
        <f t="shared" si="222"/>
        <v>00010100</v>
      </c>
      <c r="W748" s="10" t="str">
        <f t="shared" si="223"/>
        <v>00000100</v>
      </c>
      <c r="X748" s="10" t="str">
        <f t="shared" si="224"/>
        <v>14</v>
      </c>
      <c r="Y748" s="10" t="str">
        <f t="shared" si="225"/>
        <v>04</v>
      </c>
    </row>
    <row r="749" spans="1:36" x14ac:dyDescent="0.3">
      <c r="A749" t="s">
        <v>543</v>
      </c>
      <c r="AJ749" t="str">
        <f>";"&amp;PROPER(A749)</f>
        <v>;Rockford 13 (Left 3)</v>
      </c>
    </row>
    <row r="750" spans="1:36" x14ac:dyDescent="0.3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K750" t="str">
        <f>_xlfn.XLOOKUP(B750,'Vic colour ref'!$A:$A,'Vic colour ref'!$D:$D,"")</f>
        <v>00</v>
      </c>
      <c r="L750" t="str">
        <f>_xlfn.XLOOKUP(C750,'Vic colour ref'!$A:$A,'Vic colour ref'!$D:$D,"")</f>
        <v>00</v>
      </c>
      <c r="M750" t="str">
        <f>_xlfn.XLOOKUP(D750,'Vic colour ref'!$A:$A,'Vic colour ref'!$D:$D,"")</f>
        <v>00</v>
      </c>
      <c r="N750" t="str">
        <f>_xlfn.XLOOKUP(E750,'Vic colour ref'!$A:$A,'Vic colour ref'!$D:$D,"")</f>
        <v>00</v>
      </c>
      <c r="O750" t="str">
        <f>_xlfn.XLOOKUP(F750,'Vic colour ref'!$A:$A,'Vic colour ref'!$D:$D,"")</f>
        <v>00</v>
      </c>
      <c r="P750" t="str">
        <f>_xlfn.XLOOKUP(G750,'Vic colour ref'!$A:$A,'Vic colour ref'!$D:$D,"")</f>
        <v>00</v>
      </c>
      <c r="Q750" t="str">
        <f>_xlfn.XLOOKUP(H750,'Vic colour ref'!$A:$A,'Vic colour ref'!$D:$D,"")</f>
        <v>00</v>
      </c>
      <c r="R750" t="str">
        <f>_xlfn.XLOOKUP(I750,'Vic colour ref'!$A:$A,'Vic colour ref'!$D:$D,"")</f>
        <v>00</v>
      </c>
      <c r="T750" t="str">
        <f t="shared" si="221"/>
        <v>0000000000000000</v>
      </c>
      <c r="V750" s="8" t="str">
        <f>LEFT(T750,8)</f>
        <v>00000000</v>
      </c>
      <c r="W750" s="8" t="str">
        <f>RIGHT(T750,8)</f>
        <v>00000000</v>
      </c>
      <c r="X750" s="8" t="str">
        <f>BIN2HEX(V750,2)</f>
        <v>00</v>
      </c>
      <c r="Y750" s="8" t="str">
        <f>BIN2HEX(W750,2)</f>
        <v>00</v>
      </c>
      <c r="AA750" t="str" cm="1">
        <f t="array" ref="AA750:AH750">TRANSPOSE(X750:X757)</f>
        <v>00</v>
      </c>
      <c r="AB750" t="str">
        <v>03</v>
      </c>
      <c r="AC750" t="str">
        <v>0F</v>
      </c>
      <c r="AD750" t="str">
        <v>33</v>
      </c>
      <c r="AE750" t="str">
        <v>33</v>
      </c>
      <c r="AF750" t="str">
        <v>0F</v>
      </c>
      <c r="AG750" t="str">
        <v>03</v>
      </c>
      <c r="AH750" t="str">
        <v>07</v>
      </c>
      <c r="AJ750" t="str">
        <f>LOWER("!byte $"&amp;AA750&amp;", $"&amp;AB750&amp;", $"&amp;AC750&amp;", $"&amp;AD750&amp;", $"&amp;AE750&amp;", $"&amp;AF750&amp;", $"&amp;AG750&amp;", $"&amp;AH750)</f>
        <v>!byte $00, $03, $0f, $33, $33, $0f, $03, $07</v>
      </c>
    </row>
    <row r="751" spans="1:36" x14ac:dyDescent="0.3">
      <c r="B751">
        <v>0</v>
      </c>
      <c r="C751">
        <v>0</v>
      </c>
      <c r="D751">
        <v>0</v>
      </c>
      <c r="E751">
        <v>3</v>
      </c>
      <c r="F751">
        <v>3</v>
      </c>
      <c r="G751">
        <v>0</v>
      </c>
      <c r="H751">
        <v>0</v>
      </c>
      <c r="I751">
        <v>0</v>
      </c>
      <c r="K751" t="str">
        <f>_xlfn.XLOOKUP(B751,'Vic colour ref'!$A:$A,'Vic colour ref'!$D:$D,"")</f>
        <v>00</v>
      </c>
      <c r="L751" t="str">
        <f>_xlfn.XLOOKUP(C751,'Vic colour ref'!$A:$A,'Vic colour ref'!$D:$D,"")</f>
        <v>00</v>
      </c>
      <c r="M751" t="str">
        <f>_xlfn.XLOOKUP(D751,'Vic colour ref'!$A:$A,'Vic colour ref'!$D:$D,"")</f>
        <v>00</v>
      </c>
      <c r="N751">
        <f>_xlfn.XLOOKUP(E751,'Vic colour ref'!$A:$A,'Vic colour ref'!$D:$D,"")</f>
        <v>11</v>
      </c>
      <c r="O751">
        <f>_xlfn.XLOOKUP(F751,'Vic colour ref'!$A:$A,'Vic colour ref'!$D:$D,"")</f>
        <v>11</v>
      </c>
      <c r="P751" t="str">
        <f>_xlfn.XLOOKUP(G751,'Vic colour ref'!$A:$A,'Vic colour ref'!$D:$D,"")</f>
        <v>00</v>
      </c>
      <c r="Q751" t="str">
        <f>_xlfn.XLOOKUP(H751,'Vic colour ref'!$A:$A,'Vic colour ref'!$D:$D,"")</f>
        <v>00</v>
      </c>
      <c r="R751" t="str">
        <f>_xlfn.XLOOKUP(I751,'Vic colour ref'!$A:$A,'Vic colour ref'!$D:$D,"")</f>
        <v>00</v>
      </c>
      <c r="T751" t="str">
        <f t="shared" si="221"/>
        <v>0000001111000000</v>
      </c>
      <c r="V751" s="9" t="str">
        <f t="shared" ref="V751:V765" si="227">LEFT(T751,8)</f>
        <v>00000011</v>
      </c>
      <c r="W751" s="9" t="str">
        <f t="shared" ref="W751:W765" si="228">RIGHT(T751,8)</f>
        <v>11000000</v>
      </c>
      <c r="X751" s="9" t="str">
        <f t="shared" ref="X751:X765" si="229">BIN2HEX(V751,2)</f>
        <v>03</v>
      </c>
      <c r="Y751" s="9" t="str">
        <f t="shared" ref="Y751:Y765" si="230">BIN2HEX(W751,2)</f>
        <v>C0</v>
      </c>
      <c r="AA751" t="str" cm="1">
        <f t="array" ref="AA751:AH751">TRANSPOSE(Y750:Y757)</f>
        <v>00</v>
      </c>
      <c r="AB751" t="str">
        <v>C0</v>
      </c>
      <c r="AC751" t="str">
        <v>F0</v>
      </c>
      <c r="AD751" t="str">
        <v>F0</v>
      </c>
      <c r="AE751" t="str">
        <v>F0</v>
      </c>
      <c r="AF751" t="str">
        <v>F0</v>
      </c>
      <c r="AG751" t="str">
        <v>C0</v>
      </c>
      <c r="AH751" t="str">
        <v>C0</v>
      </c>
      <c r="AJ751" t="str">
        <f t="shared" ref="AJ751:AJ753" si="231">LOWER("!byte $"&amp;AA751&amp;", $"&amp;AB751&amp;", $"&amp;AC751&amp;", $"&amp;AD751&amp;", $"&amp;AE751&amp;", $"&amp;AF751&amp;", $"&amp;AG751&amp;", $"&amp;AH751)</f>
        <v>!byte $00, $c0, $f0, $f0, $f0, $f0, $c0, $c0</v>
      </c>
    </row>
    <row r="752" spans="1:36" x14ac:dyDescent="0.3">
      <c r="B752">
        <v>0</v>
      </c>
      <c r="C752">
        <v>0</v>
      </c>
      <c r="D752">
        <v>3</v>
      </c>
      <c r="E752">
        <v>3</v>
      </c>
      <c r="F752">
        <v>3</v>
      </c>
      <c r="G752">
        <v>3</v>
      </c>
      <c r="H752">
        <v>0</v>
      </c>
      <c r="I752">
        <v>0</v>
      </c>
      <c r="K752" t="str">
        <f>_xlfn.XLOOKUP(B752,'Vic colour ref'!$A:$A,'Vic colour ref'!$D:$D,"")</f>
        <v>00</v>
      </c>
      <c r="L752" t="str">
        <f>_xlfn.XLOOKUP(C752,'Vic colour ref'!$A:$A,'Vic colour ref'!$D:$D,"")</f>
        <v>00</v>
      </c>
      <c r="M752">
        <f>_xlfn.XLOOKUP(D752,'Vic colour ref'!$A:$A,'Vic colour ref'!$D:$D,"")</f>
        <v>11</v>
      </c>
      <c r="N752">
        <f>_xlfn.XLOOKUP(E752,'Vic colour ref'!$A:$A,'Vic colour ref'!$D:$D,"")</f>
        <v>11</v>
      </c>
      <c r="O752">
        <f>_xlfn.XLOOKUP(F752,'Vic colour ref'!$A:$A,'Vic colour ref'!$D:$D,"")</f>
        <v>11</v>
      </c>
      <c r="P752">
        <f>_xlfn.XLOOKUP(G752,'Vic colour ref'!$A:$A,'Vic colour ref'!$D:$D,"")</f>
        <v>11</v>
      </c>
      <c r="Q752" t="str">
        <f>_xlfn.XLOOKUP(H752,'Vic colour ref'!$A:$A,'Vic colour ref'!$D:$D,"")</f>
        <v>00</v>
      </c>
      <c r="R752" t="str">
        <f>_xlfn.XLOOKUP(I752,'Vic colour ref'!$A:$A,'Vic colour ref'!$D:$D,"")</f>
        <v>00</v>
      </c>
      <c r="T752" t="str">
        <f t="shared" si="221"/>
        <v>0000111111110000</v>
      </c>
      <c r="V752" s="9" t="str">
        <f t="shared" si="227"/>
        <v>00001111</v>
      </c>
      <c r="W752" s="9" t="str">
        <f t="shared" si="228"/>
        <v>11110000</v>
      </c>
      <c r="X752" s="9" t="str">
        <f t="shared" si="229"/>
        <v>0F</v>
      </c>
      <c r="Y752" s="9" t="str">
        <f t="shared" si="230"/>
        <v>F0</v>
      </c>
      <c r="AA752" t="str" cm="1">
        <f t="array" ref="AA752:AH752">TRANSPOSE(X758:X765)</f>
        <v>01</v>
      </c>
      <c r="AB752" t="str">
        <v>03</v>
      </c>
      <c r="AC752" t="str">
        <v>01</v>
      </c>
      <c r="AD752" t="str">
        <v>03</v>
      </c>
      <c r="AE752" t="str">
        <v>01</v>
      </c>
      <c r="AF752" t="str">
        <v>03</v>
      </c>
      <c r="AG752" t="str">
        <v>03</v>
      </c>
      <c r="AH752" t="str">
        <v>05</v>
      </c>
      <c r="AJ752" t="str">
        <f t="shared" si="231"/>
        <v>!byte $01, $03, $01, $03, $01, $03, $03, $05</v>
      </c>
    </row>
    <row r="753" spans="1:36" x14ac:dyDescent="0.3">
      <c r="B753">
        <v>0</v>
      </c>
      <c r="C753">
        <v>3</v>
      </c>
      <c r="D753">
        <v>0</v>
      </c>
      <c r="E753">
        <v>3</v>
      </c>
      <c r="F753">
        <v>3</v>
      </c>
      <c r="G753">
        <v>3</v>
      </c>
      <c r="H753">
        <v>0</v>
      </c>
      <c r="I753">
        <v>0</v>
      </c>
      <c r="K753" t="str">
        <f>_xlfn.XLOOKUP(B753,'Vic colour ref'!$A:$A,'Vic colour ref'!$D:$D,"")</f>
        <v>00</v>
      </c>
      <c r="L753">
        <f>_xlfn.XLOOKUP(C753,'Vic colour ref'!$A:$A,'Vic colour ref'!$D:$D,"")</f>
        <v>11</v>
      </c>
      <c r="M753" t="str">
        <f>_xlfn.XLOOKUP(D753,'Vic colour ref'!$A:$A,'Vic colour ref'!$D:$D,"")</f>
        <v>00</v>
      </c>
      <c r="N753">
        <f>_xlfn.XLOOKUP(E753,'Vic colour ref'!$A:$A,'Vic colour ref'!$D:$D,"")</f>
        <v>11</v>
      </c>
      <c r="O753">
        <f>_xlfn.XLOOKUP(F753,'Vic colour ref'!$A:$A,'Vic colour ref'!$D:$D,"")</f>
        <v>11</v>
      </c>
      <c r="P753">
        <f>_xlfn.XLOOKUP(G753,'Vic colour ref'!$A:$A,'Vic colour ref'!$D:$D,"")</f>
        <v>11</v>
      </c>
      <c r="Q753" t="str">
        <f>_xlfn.XLOOKUP(H753,'Vic colour ref'!$A:$A,'Vic colour ref'!$D:$D,"")</f>
        <v>00</v>
      </c>
      <c r="R753" t="str">
        <f>_xlfn.XLOOKUP(I753,'Vic colour ref'!$A:$A,'Vic colour ref'!$D:$D,"")</f>
        <v>00</v>
      </c>
      <c r="T753" t="str">
        <f t="shared" si="221"/>
        <v>0011001111110000</v>
      </c>
      <c r="V753" s="9" t="str">
        <f t="shared" si="227"/>
        <v>00110011</v>
      </c>
      <c r="W753" s="9" t="str">
        <f t="shared" si="228"/>
        <v>11110000</v>
      </c>
      <c r="X753" s="9" t="str">
        <f t="shared" si="229"/>
        <v>33</v>
      </c>
      <c r="Y753" s="9" t="str">
        <f t="shared" si="230"/>
        <v>F0</v>
      </c>
      <c r="AA753" t="str" cm="1">
        <f t="array" ref="AA753:AH753">TRANSPOSE(Y758:Y765)</f>
        <v>40</v>
      </c>
      <c r="AB753" t="str">
        <v>C0</v>
      </c>
      <c r="AC753" t="str">
        <v>40</v>
      </c>
      <c r="AD753" t="str">
        <v>C0</v>
      </c>
      <c r="AE753" t="str">
        <v>40</v>
      </c>
      <c r="AF753" t="str">
        <v>C0</v>
      </c>
      <c r="AG753" t="str">
        <v>F0</v>
      </c>
      <c r="AH753" t="str">
        <v>10</v>
      </c>
      <c r="AJ753" t="str">
        <f t="shared" si="231"/>
        <v>!byte $40, $c0, $40, $c0, $40, $c0, $f0, $10</v>
      </c>
    </row>
    <row r="754" spans="1:36" x14ac:dyDescent="0.3">
      <c r="B754">
        <v>0</v>
      </c>
      <c r="C754">
        <v>3</v>
      </c>
      <c r="D754">
        <v>0</v>
      </c>
      <c r="E754">
        <v>3</v>
      </c>
      <c r="F754">
        <v>3</v>
      </c>
      <c r="G754">
        <v>3</v>
      </c>
      <c r="H754">
        <v>0</v>
      </c>
      <c r="I754">
        <v>0</v>
      </c>
      <c r="K754" t="str">
        <f>_xlfn.XLOOKUP(B754,'Vic colour ref'!$A:$A,'Vic colour ref'!$D:$D,"")</f>
        <v>00</v>
      </c>
      <c r="L754">
        <f>_xlfn.XLOOKUP(C754,'Vic colour ref'!$A:$A,'Vic colour ref'!$D:$D,"")</f>
        <v>11</v>
      </c>
      <c r="M754" t="str">
        <f>_xlfn.XLOOKUP(D754,'Vic colour ref'!$A:$A,'Vic colour ref'!$D:$D,"")</f>
        <v>00</v>
      </c>
      <c r="N754">
        <f>_xlfn.XLOOKUP(E754,'Vic colour ref'!$A:$A,'Vic colour ref'!$D:$D,"")</f>
        <v>11</v>
      </c>
      <c r="O754">
        <f>_xlfn.XLOOKUP(F754,'Vic colour ref'!$A:$A,'Vic colour ref'!$D:$D,"")</f>
        <v>11</v>
      </c>
      <c r="P754">
        <f>_xlfn.XLOOKUP(G754,'Vic colour ref'!$A:$A,'Vic colour ref'!$D:$D,"")</f>
        <v>11</v>
      </c>
      <c r="Q754" t="str">
        <f>_xlfn.XLOOKUP(H754,'Vic colour ref'!$A:$A,'Vic colour ref'!$D:$D,"")</f>
        <v>00</v>
      </c>
      <c r="R754" t="str">
        <f>_xlfn.XLOOKUP(I754,'Vic colour ref'!$A:$A,'Vic colour ref'!$D:$D,"")</f>
        <v>00</v>
      </c>
      <c r="T754" t="str">
        <f t="shared" si="221"/>
        <v>0011001111110000</v>
      </c>
      <c r="V754" s="9" t="str">
        <f t="shared" si="227"/>
        <v>00110011</v>
      </c>
      <c r="W754" s="9" t="str">
        <f t="shared" si="228"/>
        <v>11110000</v>
      </c>
      <c r="X754" s="9" t="str">
        <f t="shared" si="229"/>
        <v>33</v>
      </c>
      <c r="Y754" s="9" t="str">
        <f t="shared" si="230"/>
        <v>F0</v>
      </c>
    </row>
    <row r="755" spans="1:36" x14ac:dyDescent="0.3">
      <c r="B755">
        <v>0</v>
      </c>
      <c r="C755">
        <v>0</v>
      </c>
      <c r="D755">
        <v>3</v>
      </c>
      <c r="E755">
        <v>3</v>
      </c>
      <c r="F755">
        <v>3</v>
      </c>
      <c r="G755">
        <v>3</v>
      </c>
      <c r="H755">
        <v>0</v>
      </c>
      <c r="I755">
        <v>0</v>
      </c>
      <c r="K755" t="str">
        <f>_xlfn.XLOOKUP(B755,'Vic colour ref'!$A:$A,'Vic colour ref'!$D:$D,"")</f>
        <v>00</v>
      </c>
      <c r="L755" t="str">
        <f>_xlfn.XLOOKUP(C755,'Vic colour ref'!$A:$A,'Vic colour ref'!$D:$D,"")</f>
        <v>00</v>
      </c>
      <c r="M755">
        <f>_xlfn.XLOOKUP(D755,'Vic colour ref'!$A:$A,'Vic colour ref'!$D:$D,"")</f>
        <v>11</v>
      </c>
      <c r="N755">
        <f>_xlfn.XLOOKUP(E755,'Vic colour ref'!$A:$A,'Vic colour ref'!$D:$D,"")</f>
        <v>11</v>
      </c>
      <c r="O755">
        <f>_xlfn.XLOOKUP(F755,'Vic colour ref'!$A:$A,'Vic colour ref'!$D:$D,"")</f>
        <v>11</v>
      </c>
      <c r="P755">
        <f>_xlfn.XLOOKUP(G755,'Vic colour ref'!$A:$A,'Vic colour ref'!$D:$D,"")</f>
        <v>11</v>
      </c>
      <c r="Q755" t="str">
        <f>_xlfn.XLOOKUP(H755,'Vic colour ref'!$A:$A,'Vic colour ref'!$D:$D,"")</f>
        <v>00</v>
      </c>
      <c r="R755" t="str">
        <f>_xlfn.XLOOKUP(I755,'Vic colour ref'!$A:$A,'Vic colour ref'!$D:$D,"")</f>
        <v>00</v>
      </c>
      <c r="T755" t="str">
        <f t="shared" si="221"/>
        <v>0000111111110000</v>
      </c>
      <c r="V755" s="9" t="str">
        <f t="shared" si="227"/>
        <v>00001111</v>
      </c>
      <c r="W755" s="9" t="str">
        <f t="shared" si="228"/>
        <v>11110000</v>
      </c>
      <c r="X755" s="9" t="str">
        <f t="shared" si="229"/>
        <v>0F</v>
      </c>
      <c r="Y755" s="9" t="str">
        <f t="shared" si="230"/>
        <v>F0</v>
      </c>
    </row>
    <row r="756" spans="1:36" x14ac:dyDescent="0.3">
      <c r="B756">
        <v>0</v>
      </c>
      <c r="C756">
        <v>0</v>
      </c>
      <c r="D756">
        <v>0</v>
      </c>
      <c r="E756">
        <v>3</v>
      </c>
      <c r="F756">
        <v>3</v>
      </c>
      <c r="G756">
        <v>0</v>
      </c>
      <c r="H756">
        <v>0</v>
      </c>
      <c r="I756">
        <v>0</v>
      </c>
      <c r="K756" t="str">
        <f>_xlfn.XLOOKUP(B756,'Vic colour ref'!$A:$A,'Vic colour ref'!$D:$D,"")</f>
        <v>00</v>
      </c>
      <c r="L756" t="str">
        <f>_xlfn.XLOOKUP(C756,'Vic colour ref'!$A:$A,'Vic colour ref'!$D:$D,"")</f>
        <v>00</v>
      </c>
      <c r="M756" t="str">
        <f>_xlfn.XLOOKUP(D756,'Vic colour ref'!$A:$A,'Vic colour ref'!$D:$D,"")</f>
        <v>00</v>
      </c>
      <c r="N756">
        <f>_xlfn.XLOOKUP(E756,'Vic colour ref'!$A:$A,'Vic colour ref'!$D:$D,"")</f>
        <v>11</v>
      </c>
      <c r="O756">
        <f>_xlfn.XLOOKUP(F756,'Vic colour ref'!$A:$A,'Vic colour ref'!$D:$D,"")</f>
        <v>11</v>
      </c>
      <c r="P756" t="str">
        <f>_xlfn.XLOOKUP(G756,'Vic colour ref'!$A:$A,'Vic colour ref'!$D:$D,"")</f>
        <v>00</v>
      </c>
      <c r="Q756" t="str">
        <f>_xlfn.XLOOKUP(H756,'Vic colour ref'!$A:$A,'Vic colour ref'!$D:$D,"")</f>
        <v>00</v>
      </c>
      <c r="R756" t="str">
        <f>_xlfn.XLOOKUP(I756,'Vic colour ref'!$A:$A,'Vic colour ref'!$D:$D,"")</f>
        <v>00</v>
      </c>
      <c r="T756" t="str">
        <f t="shared" si="221"/>
        <v>0000001111000000</v>
      </c>
      <c r="V756" s="9" t="str">
        <f t="shared" si="227"/>
        <v>00000011</v>
      </c>
      <c r="W756" s="9" t="str">
        <f t="shared" si="228"/>
        <v>11000000</v>
      </c>
      <c r="X756" s="9" t="str">
        <f t="shared" si="229"/>
        <v>03</v>
      </c>
      <c r="Y756" s="9" t="str">
        <f t="shared" si="230"/>
        <v>C0</v>
      </c>
    </row>
    <row r="757" spans="1:36" x14ac:dyDescent="0.3">
      <c r="B757">
        <v>0</v>
      </c>
      <c r="C757">
        <v>0</v>
      </c>
      <c r="D757">
        <v>1</v>
      </c>
      <c r="E757">
        <v>3</v>
      </c>
      <c r="F757">
        <v>3</v>
      </c>
      <c r="G757">
        <v>0</v>
      </c>
      <c r="H757">
        <v>0</v>
      </c>
      <c r="I757">
        <v>0</v>
      </c>
      <c r="K757" t="str">
        <f>_xlfn.XLOOKUP(B757,'Vic colour ref'!$A:$A,'Vic colour ref'!$D:$D,"")</f>
        <v>00</v>
      </c>
      <c r="L757" t="str">
        <f>_xlfn.XLOOKUP(C757,'Vic colour ref'!$A:$A,'Vic colour ref'!$D:$D,"")</f>
        <v>00</v>
      </c>
      <c r="M757" t="str">
        <f>_xlfn.XLOOKUP(D757,'Vic colour ref'!$A:$A,'Vic colour ref'!$D:$D,"")</f>
        <v>01</v>
      </c>
      <c r="N757">
        <f>_xlfn.XLOOKUP(E757,'Vic colour ref'!$A:$A,'Vic colour ref'!$D:$D,"")</f>
        <v>11</v>
      </c>
      <c r="O757">
        <f>_xlfn.XLOOKUP(F757,'Vic colour ref'!$A:$A,'Vic colour ref'!$D:$D,"")</f>
        <v>11</v>
      </c>
      <c r="P757" t="str">
        <f>_xlfn.XLOOKUP(G757,'Vic colour ref'!$A:$A,'Vic colour ref'!$D:$D,"")</f>
        <v>00</v>
      </c>
      <c r="Q757" t="str">
        <f>_xlfn.XLOOKUP(H757,'Vic colour ref'!$A:$A,'Vic colour ref'!$D:$D,"")</f>
        <v>00</v>
      </c>
      <c r="R757" t="str">
        <f>_xlfn.XLOOKUP(I757,'Vic colour ref'!$A:$A,'Vic colour ref'!$D:$D,"")</f>
        <v>00</v>
      </c>
      <c r="T757" t="str">
        <f t="shared" si="221"/>
        <v>0000011111000000</v>
      </c>
      <c r="V757" s="10" t="str">
        <f t="shared" si="227"/>
        <v>00000111</v>
      </c>
      <c r="W757" s="10" t="str">
        <f t="shared" si="228"/>
        <v>11000000</v>
      </c>
      <c r="X757" s="10" t="str">
        <f t="shared" si="229"/>
        <v>07</v>
      </c>
      <c r="Y757" s="10" t="str">
        <f t="shared" si="230"/>
        <v>C0</v>
      </c>
    </row>
    <row r="758" spans="1:36" x14ac:dyDescent="0.3"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K758" t="str">
        <f>_xlfn.XLOOKUP(B758,'Vic colour ref'!$A:$A,'Vic colour ref'!$D:$D,"")</f>
        <v>00</v>
      </c>
      <c r="L758" t="str">
        <f>_xlfn.XLOOKUP(C758,'Vic colour ref'!$A:$A,'Vic colour ref'!$D:$D,"")</f>
        <v>00</v>
      </c>
      <c r="M758" t="str">
        <f>_xlfn.XLOOKUP(D758,'Vic colour ref'!$A:$A,'Vic colour ref'!$D:$D,"")</f>
        <v>00</v>
      </c>
      <c r="N758" t="str">
        <f>_xlfn.XLOOKUP(E758,'Vic colour ref'!$A:$A,'Vic colour ref'!$D:$D,"")</f>
        <v>01</v>
      </c>
      <c r="O758" t="str">
        <f>_xlfn.XLOOKUP(F758,'Vic colour ref'!$A:$A,'Vic colour ref'!$D:$D,"")</f>
        <v>01</v>
      </c>
      <c r="P758" t="str">
        <f>_xlfn.XLOOKUP(G758,'Vic colour ref'!$A:$A,'Vic colour ref'!$D:$D,"")</f>
        <v>00</v>
      </c>
      <c r="Q758" t="str">
        <f>_xlfn.XLOOKUP(H758,'Vic colour ref'!$A:$A,'Vic colour ref'!$D:$D,"")</f>
        <v>00</v>
      </c>
      <c r="R758" t="str">
        <f>_xlfn.XLOOKUP(I758,'Vic colour ref'!$A:$A,'Vic colour ref'!$D:$D,"")</f>
        <v>00</v>
      </c>
      <c r="T758" t="str">
        <f t="shared" si="221"/>
        <v>0000000101000000</v>
      </c>
      <c r="V758" s="8" t="str">
        <f t="shared" si="227"/>
        <v>00000001</v>
      </c>
      <c r="W758" s="8" t="str">
        <f t="shared" si="228"/>
        <v>01000000</v>
      </c>
      <c r="X758" s="8" t="str">
        <f t="shared" si="229"/>
        <v>01</v>
      </c>
      <c r="Y758" s="8" t="str">
        <f t="shared" si="230"/>
        <v>40</v>
      </c>
    </row>
    <row r="759" spans="1:36" x14ac:dyDescent="0.3">
      <c r="B759">
        <v>0</v>
      </c>
      <c r="C759">
        <v>0</v>
      </c>
      <c r="D759">
        <v>0</v>
      </c>
      <c r="E759">
        <v>3</v>
      </c>
      <c r="F759">
        <v>3</v>
      </c>
      <c r="G759">
        <v>0</v>
      </c>
      <c r="H759">
        <v>0</v>
      </c>
      <c r="I759">
        <v>0</v>
      </c>
      <c r="K759" t="str">
        <f>_xlfn.XLOOKUP(B759,'Vic colour ref'!$A:$A,'Vic colour ref'!$D:$D,"")</f>
        <v>00</v>
      </c>
      <c r="L759" t="str">
        <f>_xlfn.XLOOKUP(C759,'Vic colour ref'!$A:$A,'Vic colour ref'!$D:$D,"")</f>
        <v>00</v>
      </c>
      <c r="M759" t="str">
        <f>_xlfn.XLOOKUP(D759,'Vic colour ref'!$A:$A,'Vic colour ref'!$D:$D,"")</f>
        <v>00</v>
      </c>
      <c r="N759">
        <f>_xlfn.XLOOKUP(E759,'Vic colour ref'!$A:$A,'Vic colour ref'!$D:$D,"")</f>
        <v>11</v>
      </c>
      <c r="O759">
        <f>_xlfn.XLOOKUP(F759,'Vic colour ref'!$A:$A,'Vic colour ref'!$D:$D,"")</f>
        <v>11</v>
      </c>
      <c r="P759" t="str">
        <f>_xlfn.XLOOKUP(G759,'Vic colour ref'!$A:$A,'Vic colour ref'!$D:$D,"")</f>
        <v>00</v>
      </c>
      <c r="Q759" t="str">
        <f>_xlfn.XLOOKUP(H759,'Vic colour ref'!$A:$A,'Vic colour ref'!$D:$D,"")</f>
        <v>00</v>
      </c>
      <c r="R759" t="str">
        <f>_xlfn.XLOOKUP(I759,'Vic colour ref'!$A:$A,'Vic colour ref'!$D:$D,"")</f>
        <v>00</v>
      </c>
      <c r="T759" t="str">
        <f t="shared" si="221"/>
        <v>0000001111000000</v>
      </c>
      <c r="V759" s="9" t="str">
        <f t="shared" si="227"/>
        <v>00000011</v>
      </c>
      <c r="W759" s="9" t="str">
        <f t="shared" si="228"/>
        <v>11000000</v>
      </c>
      <c r="X759" s="9" t="str">
        <f t="shared" si="229"/>
        <v>03</v>
      </c>
      <c r="Y759" s="9" t="str">
        <f t="shared" si="230"/>
        <v>C0</v>
      </c>
    </row>
    <row r="760" spans="1:36" x14ac:dyDescent="0.3"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K760" t="str">
        <f>_xlfn.XLOOKUP(B760,'Vic colour ref'!$A:$A,'Vic colour ref'!$D:$D,"")</f>
        <v>00</v>
      </c>
      <c r="L760" t="str">
        <f>_xlfn.XLOOKUP(C760,'Vic colour ref'!$A:$A,'Vic colour ref'!$D:$D,"")</f>
        <v>00</v>
      </c>
      <c r="M760" t="str">
        <f>_xlfn.XLOOKUP(D760,'Vic colour ref'!$A:$A,'Vic colour ref'!$D:$D,"")</f>
        <v>00</v>
      </c>
      <c r="N760" t="str">
        <f>_xlfn.XLOOKUP(E760,'Vic colour ref'!$A:$A,'Vic colour ref'!$D:$D,"")</f>
        <v>01</v>
      </c>
      <c r="O760" t="str">
        <f>_xlfn.XLOOKUP(F760,'Vic colour ref'!$A:$A,'Vic colour ref'!$D:$D,"")</f>
        <v>01</v>
      </c>
      <c r="P760" t="str">
        <f>_xlfn.XLOOKUP(G760,'Vic colour ref'!$A:$A,'Vic colour ref'!$D:$D,"")</f>
        <v>00</v>
      </c>
      <c r="Q760" t="str">
        <f>_xlfn.XLOOKUP(H760,'Vic colour ref'!$A:$A,'Vic colour ref'!$D:$D,"")</f>
        <v>00</v>
      </c>
      <c r="R760" t="str">
        <f>_xlfn.XLOOKUP(I760,'Vic colour ref'!$A:$A,'Vic colour ref'!$D:$D,"")</f>
        <v>00</v>
      </c>
      <c r="T760" t="str">
        <f t="shared" si="221"/>
        <v>0000000101000000</v>
      </c>
      <c r="V760" s="9" t="str">
        <f t="shared" si="227"/>
        <v>00000001</v>
      </c>
      <c r="W760" s="9" t="str">
        <f t="shared" si="228"/>
        <v>01000000</v>
      </c>
      <c r="X760" s="9" t="str">
        <f t="shared" si="229"/>
        <v>01</v>
      </c>
      <c r="Y760" s="9" t="str">
        <f t="shared" si="230"/>
        <v>40</v>
      </c>
    </row>
    <row r="761" spans="1:36" x14ac:dyDescent="0.3">
      <c r="B761">
        <v>0</v>
      </c>
      <c r="C761">
        <v>0</v>
      </c>
      <c r="D761">
        <v>0</v>
      </c>
      <c r="E761">
        <v>3</v>
      </c>
      <c r="F761">
        <v>3</v>
      </c>
      <c r="G761">
        <v>0</v>
      </c>
      <c r="H761">
        <v>0</v>
      </c>
      <c r="I761">
        <v>0</v>
      </c>
      <c r="K761" t="str">
        <f>_xlfn.XLOOKUP(B761,'Vic colour ref'!$A:$A,'Vic colour ref'!$D:$D,"")</f>
        <v>00</v>
      </c>
      <c r="L761" t="str">
        <f>_xlfn.XLOOKUP(C761,'Vic colour ref'!$A:$A,'Vic colour ref'!$D:$D,"")</f>
        <v>00</v>
      </c>
      <c r="M761" t="str">
        <f>_xlfn.XLOOKUP(D761,'Vic colour ref'!$A:$A,'Vic colour ref'!$D:$D,"")</f>
        <v>00</v>
      </c>
      <c r="N761">
        <f>_xlfn.XLOOKUP(E761,'Vic colour ref'!$A:$A,'Vic colour ref'!$D:$D,"")</f>
        <v>11</v>
      </c>
      <c r="O761">
        <f>_xlfn.XLOOKUP(F761,'Vic colour ref'!$A:$A,'Vic colour ref'!$D:$D,"")</f>
        <v>11</v>
      </c>
      <c r="P761" t="str">
        <f>_xlfn.XLOOKUP(G761,'Vic colour ref'!$A:$A,'Vic colour ref'!$D:$D,"")</f>
        <v>00</v>
      </c>
      <c r="Q761" t="str">
        <f>_xlfn.XLOOKUP(H761,'Vic colour ref'!$A:$A,'Vic colour ref'!$D:$D,"")</f>
        <v>00</v>
      </c>
      <c r="R761" t="str">
        <f>_xlfn.XLOOKUP(I761,'Vic colour ref'!$A:$A,'Vic colour ref'!$D:$D,"")</f>
        <v>00</v>
      </c>
      <c r="T761" t="str">
        <f t="shared" si="221"/>
        <v>0000001111000000</v>
      </c>
      <c r="V761" s="9" t="str">
        <f t="shared" si="227"/>
        <v>00000011</v>
      </c>
      <c r="W761" s="9" t="str">
        <f t="shared" si="228"/>
        <v>11000000</v>
      </c>
      <c r="X761" s="9" t="str">
        <f t="shared" si="229"/>
        <v>03</v>
      </c>
      <c r="Y761" s="9" t="str">
        <f t="shared" si="230"/>
        <v>C0</v>
      </c>
    </row>
    <row r="762" spans="1:36" x14ac:dyDescent="0.3"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K762" t="str">
        <f>_xlfn.XLOOKUP(B762,'Vic colour ref'!$A:$A,'Vic colour ref'!$D:$D,"")</f>
        <v>00</v>
      </c>
      <c r="L762" t="str">
        <f>_xlfn.XLOOKUP(C762,'Vic colour ref'!$A:$A,'Vic colour ref'!$D:$D,"")</f>
        <v>00</v>
      </c>
      <c r="M762" t="str">
        <f>_xlfn.XLOOKUP(D762,'Vic colour ref'!$A:$A,'Vic colour ref'!$D:$D,"")</f>
        <v>00</v>
      </c>
      <c r="N762" t="str">
        <f>_xlfn.XLOOKUP(E762,'Vic colour ref'!$A:$A,'Vic colour ref'!$D:$D,"")</f>
        <v>01</v>
      </c>
      <c r="O762" t="str">
        <f>_xlfn.XLOOKUP(F762,'Vic colour ref'!$A:$A,'Vic colour ref'!$D:$D,"")</f>
        <v>01</v>
      </c>
      <c r="P762" t="str">
        <f>_xlfn.XLOOKUP(G762,'Vic colour ref'!$A:$A,'Vic colour ref'!$D:$D,"")</f>
        <v>00</v>
      </c>
      <c r="Q762" t="str">
        <f>_xlfn.XLOOKUP(H762,'Vic colour ref'!$A:$A,'Vic colour ref'!$D:$D,"")</f>
        <v>00</v>
      </c>
      <c r="R762" t="str">
        <f>_xlfn.XLOOKUP(I762,'Vic colour ref'!$A:$A,'Vic colour ref'!$D:$D,"")</f>
        <v>00</v>
      </c>
      <c r="T762" t="str">
        <f t="shared" si="221"/>
        <v>0000000101000000</v>
      </c>
      <c r="V762" s="9" t="str">
        <f t="shared" si="227"/>
        <v>00000001</v>
      </c>
      <c r="W762" s="9" t="str">
        <f t="shared" si="228"/>
        <v>01000000</v>
      </c>
      <c r="X762" s="9" t="str">
        <f t="shared" si="229"/>
        <v>01</v>
      </c>
      <c r="Y762" s="9" t="str">
        <f t="shared" si="230"/>
        <v>40</v>
      </c>
    </row>
    <row r="763" spans="1:36" x14ac:dyDescent="0.3">
      <c r="B763">
        <v>0</v>
      </c>
      <c r="C763">
        <v>0</v>
      </c>
      <c r="D763">
        <v>0</v>
      </c>
      <c r="E763">
        <v>3</v>
      </c>
      <c r="F763">
        <v>3</v>
      </c>
      <c r="G763">
        <v>0</v>
      </c>
      <c r="H763">
        <v>0</v>
      </c>
      <c r="I763">
        <v>0</v>
      </c>
      <c r="K763" t="str">
        <f>_xlfn.XLOOKUP(B763,'Vic colour ref'!$A:$A,'Vic colour ref'!$D:$D,"")</f>
        <v>00</v>
      </c>
      <c r="L763" t="str">
        <f>_xlfn.XLOOKUP(C763,'Vic colour ref'!$A:$A,'Vic colour ref'!$D:$D,"")</f>
        <v>00</v>
      </c>
      <c r="M763" t="str">
        <f>_xlfn.XLOOKUP(D763,'Vic colour ref'!$A:$A,'Vic colour ref'!$D:$D,"")</f>
        <v>00</v>
      </c>
      <c r="N763">
        <f>_xlfn.XLOOKUP(E763,'Vic colour ref'!$A:$A,'Vic colour ref'!$D:$D,"")</f>
        <v>11</v>
      </c>
      <c r="O763">
        <f>_xlfn.XLOOKUP(F763,'Vic colour ref'!$A:$A,'Vic colour ref'!$D:$D,"")</f>
        <v>11</v>
      </c>
      <c r="P763" t="str">
        <f>_xlfn.XLOOKUP(G763,'Vic colour ref'!$A:$A,'Vic colour ref'!$D:$D,"")</f>
        <v>00</v>
      </c>
      <c r="Q763" t="str">
        <f>_xlfn.XLOOKUP(H763,'Vic colour ref'!$A:$A,'Vic colour ref'!$D:$D,"")</f>
        <v>00</v>
      </c>
      <c r="R763" t="str">
        <f>_xlfn.XLOOKUP(I763,'Vic colour ref'!$A:$A,'Vic colour ref'!$D:$D,"")</f>
        <v>00</v>
      </c>
      <c r="T763" t="str">
        <f t="shared" si="221"/>
        <v>0000001111000000</v>
      </c>
      <c r="V763" s="9" t="str">
        <f t="shared" si="227"/>
        <v>00000011</v>
      </c>
      <c r="W763" s="9" t="str">
        <f t="shared" si="228"/>
        <v>11000000</v>
      </c>
      <c r="X763" s="9" t="str">
        <f t="shared" si="229"/>
        <v>03</v>
      </c>
      <c r="Y763" s="9" t="str">
        <f t="shared" si="230"/>
        <v>C0</v>
      </c>
    </row>
    <row r="764" spans="1:36" x14ac:dyDescent="0.3">
      <c r="B764">
        <v>0</v>
      </c>
      <c r="C764">
        <v>0</v>
      </c>
      <c r="D764">
        <v>0</v>
      </c>
      <c r="E764">
        <v>3</v>
      </c>
      <c r="F764">
        <v>3</v>
      </c>
      <c r="G764">
        <v>3</v>
      </c>
      <c r="H764">
        <v>0</v>
      </c>
      <c r="I764">
        <v>0</v>
      </c>
      <c r="K764" t="str">
        <f>_xlfn.XLOOKUP(B764,'Vic colour ref'!$A:$A,'Vic colour ref'!$D:$D,"")</f>
        <v>00</v>
      </c>
      <c r="L764" t="str">
        <f>_xlfn.XLOOKUP(C764,'Vic colour ref'!$A:$A,'Vic colour ref'!$D:$D,"")</f>
        <v>00</v>
      </c>
      <c r="M764" t="str">
        <f>_xlfn.XLOOKUP(D764,'Vic colour ref'!$A:$A,'Vic colour ref'!$D:$D,"")</f>
        <v>00</v>
      </c>
      <c r="N764">
        <f>_xlfn.XLOOKUP(E764,'Vic colour ref'!$A:$A,'Vic colour ref'!$D:$D,"")</f>
        <v>11</v>
      </c>
      <c r="O764">
        <f>_xlfn.XLOOKUP(F764,'Vic colour ref'!$A:$A,'Vic colour ref'!$D:$D,"")</f>
        <v>11</v>
      </c>
      <c r="P764">
        <f>_xlfn.XLOOKUP(G764,'Vic colour ref'!$A:$A,'Vic colour ref'!$D:$D,"")</f>
        <v>11</v>
      </c>
      <c r="Q764" t="str">
        <f>_xlfn.XLOOKUP(H764,'Vic colour ref'!$A:$A,'Vic colour ref'!$D:$D,"")</f>
        <v>00</v>
      </c>
      <c r="R764" t="str">
        <f>_xlfn.XLOOKUP(I764,'Vic colour ref'!$A:$A,'Vic colour ref'!$D:$D,"")</f>
        <v>00</v>
      </c>
      <c r="T764" t="str">
        <f t="shared" si="221"/>
        <v>0000001111110000</v>
      </c>
      <c r="V764" s="9" t="str">
        <f t="shared" si="227"/>
        <v>00000011</v>
      </c>
      <c r="W764" s="9" t="str">
        <f t="shared" si="228"/>
        <v>11110000</v>
      </c>
      <c r="X764" s="9" t="str">
        <f t="shared" si="229"/>
        <v>03</v>
      </c>
      <c r="Y764" s="9" t="str">
        <f t="shared" si="230"/>
        <v>F0</v>
      </c>
    </row>
    <row r="765" spans="1:36" x14ac:dyDescent="0.3">
      <c r="B765">
        <v>0</v>
      </c>
      <c r="C765">
        <v>0</v>
      </c>
      <c r="D765">
        <v>1</v>
      </c>
      <c r="E765">
        <v>1</v>
      </c>
      <c r="F765">
        <v>0</v>
      </c>
      <c r="G765">
        <v>1</v>
      </c>
      <c r="H765">
        <v>0</v>
      </c>
      <c r="I765">
        <v>0</v>
      </c>
      <c r="K765" t="str">
        <f>_xlfn.XLOOKUP(B765,'Vic colour ref'!$A:$A,'Vic colour ref'!$D:$D,"")</f>
        <v>00</v>
      </c>
      <c r="L765" t="str">
        <f>_xlfn.XLOOKUP(C765,'Vic colour ref'!$A:$A,'Vic colour ref'!$D:$D,"")</f>
        <v>00</v>
      </c>
      <c r="M765" t="str">
        <f>_xlfn.XLOOKUP(D765,'Vic colour ref'!$A:$A,'Vic colour ref'!$D:$D,"")</f>
        <v>01</v>
      </c>
      <c r="N765" t="str">
        <f>_xlfn.XLOOKUP(E765,'Vic colour ref'!$A:$A,'Vic colour ref'!$D:$D,"")</f>
        <v>01</v>
      </c>
      <c r="O765" t="str">
        <f>_xlfn.XLOOKUP(F765,'Vic colour ref'!$A:$A,'Vic colour ref'!$D:$D,"")</f>
        <v>00</v>
      </c>
      <c r="P765" t="str">
        <f>_xlfn.XLOOKUP(G765,'Vic colour ref'!$A:$A,'Vic colour ref'!$D:$D,"")</f>
        <v>01</v>
      </c>
      <c r="Q765" t="str">
        <f>_xlfn.XLOOKUP(H765,'Vic colour ref'!$A:$A,'Vic colour ref'!$D:$D,"")</f>
        <v>00</v>
      </c>
      <c r="R765" t="str">
        <f>_xlfn.XLOOKUP(I765,'Vic colour ref'!$A:$A,'Vic colour ref'!$D:$D,"")</f>
        <v>00</v>
      </c>
      <c r="T765" t="str">
        <f t="shared" si="221"/>
        <v>0000010100010000</v>
      </c>
      <c r="V765" s="10" t="str">
        <f t="shared" si="227"/>
        <v>00000101</v>
      </c>
      <c r="W765" s="10" t="str">
        <f t="shared" si="228"/>
        <v>00010000</v>
      </c>
      <c r="X765" s="10" t="str">
        <f t="shared" si="229"/>
        <v>05</v>
      </c>
      <c r="Y765" s="10" t="str">
        <f t="shared" si="230"/>
        <v>10</v>
      </c>
    </row>
    <row r="766" spans="1:36" x14ac:dyDescent="0.3">
      <c r="A766" t="s">
        <v>544</v>
      </c>
      <c r="AJ766" t="str">
        <f>";"&amp;PROPER(A766)</f>
        <v>;Rockford 14 (Left 4)</v>
      </c>
    </row>
    <row r="767" spans="1:36" x14ac:dyDescent="0.3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K767" t="str">
        <f>_xlfn.XLOOKUP(B767,'Vic colour ref'!$A:$A,'Vic colour ref'!$D:$D,"")</f>
        <v>00</v>
      </c>
      <c r="L767" t="str">
        <f>_xlfn.XLOOKUP(C767,'Vic colour ref'!$A:$A,'Vic colour ref'!$D:$D,"")</f>
        <v>00</v>
      </c>
      <c r="M767" t="str">
        <f>_xlfn.XLOOKUP(D767,'Vic colour ref'!$A:$A,'Vic colour ref'!$D:$D,"")</f>
        <v>00</v>
      </c>
      <c r="N767" t="str">
        <f>_xlfn.XLOOKUP(E767,'Vic colour ref'!$A:$A,'Vic colour ref'!$D:$D,"")</f>
        <v>00</v>
      </c>
      <c r="O767" t="str">
        <f>_xlfn.XLOOKUP(F767,'Vic colour ref'!$A:$A,'Vic colour ref'!$D:$D,"")</f>
        <v>00</v>
      </c>
      <c r="P767" t="str">
        <f>_xlfn.XLOOKUP(G767,'Vic colour ref'!$A:$A,'Vic colour ref'!$D:$D,"")</f>
        <v>00</v>
      </c>
      <c r="Q767" t="str">
        <f>_xlfn.XLOOKUP(H767,'Vic colour ref'!$A:$A,'Vic colour ref'!$D:$D,"")</f>
        <v>00</v>
      </c>
      <c r="R767" t="str">
        <f>_xlfn.XLOOKUP(I767,'Vic colour ref'!$A:$A,'Vic colour ref'!$D:$D,"")</f>
        <v>00</v>
      </c>
      <c r="T767" t="str">
        <f t="shared" si="221"/>
        <v>0000000000000000</v>
      </c>
      <c r="V767" s="8" t="str">
        <f>LEFT(T767,8)</f>
        <v>00000000</v>
      </c>
      <c r="W767" s="8" t="str">
        <f>RIGHT(T767,8)</f>
        <v>00000000</v>
      </c>
      <c r="X767" s="8" t="str">
        <f>BIN2HEX(V767,2)</f>
        <v>00</v>
      </c>
      <c r="Y767" s="8" t="str">
        <f>BIN2HEX(W767,2)</f>
        <v>00</v>
      </c>
      <c r="AA767" t="str" cm="1">
        <f t="array" ref="AA767:AH767">TRANSPOSE(X767:X774)</f>
        <v>00</v>
      </c>
      <c r="AB767" t="str">
        <v>03</v>
      </c>
      <c r="AC767" t="str">
        <v>0F</v>
      </c>
      <c r="AD767" t="str">
        <v>33</v>
      </c>
      <c r="AE767" t="str">
        <v>33</v>
      </c>
      <c r="AF767" t="str">
        <v>0F</v>
      </c>
      <c r="AG767" t="str">
        <v>03</v>
      </c>
      <c r="AH767" t="str">
        <v>07</v>
      </c>
      <c r="AJ767" t="str">
        <f>LOWER("!byte $"&amp;AA767&amp;", $"&amp;AB767&amp;", $"&amp;AC767&amp;", $"&amp;AD767&amp;", $"&amp;AE767&amp;", $"&amp;AF767&amp;", $"&amp;AG767&amp;", $"&amp;AH767)</f>
        <v>!byte $00, $03, $0f, $33, $33, $0f, $03, $07</v>
      </c>
    </row>
    <row r="768" spans="1:36" x14ac:dyDescent="0.3">
      <c r="B768">
        <v>0</v>
      </c>
      <c r="C768">
        <v>0</v>
      </c>
      <c r="D768">
        <v>0</v>
      </c>
      <c r="E768">
        <v>3</v>
      </c>
      <c r="F768">
        <v>3</v>
      </c>
      <c r="G768">
        <v>0</v>
      </c>
      <c r="H768">
        <v>0</v>
      </c>
      <c r="I768">
        <v>0</v>
      </c>
      <c r="K768" t="str">
        <f>_xlfn.XLOOKUP(B768,'Vic colour ref'!$A:$A,'Vic colour ref'!$D:$D,"")</f>
        <v>00</v>
      </c>
      <c r="L768" t="str">
        <f>_xlfn.XLOOKUP(C768,'Vic colour ref'!$A:$A,'Vic colour ref'!$D:$D,"")</f>
        <v>00</v>
      </c>
      <c r="M768" t="str">
        <f>_xlfn.XLOOKUP(D768,'Vic colour ref'!$A:$A,'Vic colour ref'!$D:$D,"")</f>
        <v>00</v>
      </c>
      <c r="N768">
        <f>_xlfn.XLOOKUP(E768,'Vic colour ref'!$A:$A,'Vic colour ref'!$D:$D,"")</f>
        <v>11</v>
      </c>
      <c r="O768">
        <f>_xlfn.XLOOKUP(F768,'Vic colour ref'!$A:$A,'Vic colour ref'!$D:$D,"")</f>
        <v>11</v>
      </c>
      <c r="P768" t="str">
        <f>_xlfn.XLOOKUP(G768,'Vic colour ref'!$A:$A,'Vic colour ref'!$D:$D,"")</f>
        <v>00</v>
      </c>
      <c r="Q768" t="str">
        <f>_xlfn.XLOOKUP(H768,'Vic colour ref'!$A:$A,'Vic colour ref'!$D:$D,"")</f>
        <v>00</v>
      </c>
      <c r="R768" t="str">
        <f>_xlfn.XLOOKUP(I768,'Vic colour ref'!$A:$A,'Vic colour ref'!$D:$D,"")</f>
        <v>00</v>
      </c>
      <c r="T768" t="str">
        <f t="shared" si="221"/>
        <v>0000001111000000</v>
      </c>
      <c r="V768" s="9" t="str">
        <f t="shared" ref="V768:V782" si="232">LEFT(T768,8)</f>
        <v>00000011</v>
      </c>
      <c r="W768" s="9" t="str">
        <f t="shared" ref="W768:W782" si="233">RIGHT(T768,8)</f>
        <v>11000000</v>
      </c>
      <c r="X768" s="9" t="str">
        <f t="shared" ref="X768:X782" si="234">BIN2HEX(V768,2)</f>
        <v>03</v>
      </c>
      <c r="Y768" s="9" t="str">
        <f t="shared" ref="Y768:Y782" si="235">BIN2HEX(W768,2)</f>
        <v>C0</v>
      </c>
      <c r="AA768" t="str" cm="1">
        <f t="array" ref="AA768:AH768">TRANSPOSE(Y767:Y774)</f>
        <v>00</v>
      </c>
      <c r="AB768" t="str">
        <v>C0</v>
      </c>
      <c r="AC768" t="str">
        <v>F0</v>
      </c>
      <c r="AD768" t="str">
        <v>F0</v>
      </c>
      <c r="AE768" t="str">
        <v>F0</v>
      </c>
      <c r="AF768" t="str">
        <v>F0</v>
      </c>
      <c r="AG768" t="str">
        <v>C0</v>
      </c>
      <c r="AH768" t="str">
        <v>C0</v>
      </c>
      <c r="AJ768" t="str">
        <f t="shared" ref="AJ768:AJ770" si="236">LOWER("!byte $"&amp;AA768&amp;", $"&amp;AB768&amp;", $"&amp;AC768&amp;", $"&amp;AD768&amp;", $"&amp;AE768&amp;", $"&amp;AF768&amp;", $"&amp;AG768&amp;", $"&amp;AH768)</f>
        <v>!byte $00, $c0, $f0, $f0, $f0, $f0, $c0, $c0</v>
      </c>
    </row>
    <row r="769" spans="1:36" x14ac:dyDescent="0.3">
      <c r="B769">
        <v>0</v>
      </c>
      <c r="C769">
        <v>0</v>
      </c>
      <c r="D769">
        <v>3</v>
      </c>
      <c r="E769">
        <v>3</v>
      </c>
      <c r="F769">
        <v>3</v>
      </c>
      <c r="G769">
        <v>3</v>
      </c>
      <c r="H769">
        <v>0</v>
      </c>
      <c r="I769">
        <v>0</v>
      </c>
      <c r="K769" t="str">
        <f>_xlfn.XLOOKUP(B769,'Vic colour ref'!$A:$A,'Vic colour ref'!$D:$D,"")</f>
        <v>00</v>
      </c>
      <c r="L769" t="str">
        <f>_xlfn.XLOOKUP(C769,'Vic colour ref'!$A:$A,'Vic colour ref'!$D:$D,"")</f>
        <v>00</v>
      </c>
      <c r="M769">
        <f>_xlfn.XLOOKUP(D769,'Vic colour ref'!$A:$A,'Vic colour ref'!$D:$D,"")</f>
        <v>11</v>
      </c>
      <c r="N769">
        <f>_xlfn.XLOOKUP(E769,'Vic colour ref'!$A:$A,'Vic colour ref'!$D:$D,"")</f>
        <v>11</v>
      </c>
      <c r="O769">
        <f>_xlfn.XLOOKUP(F769,'Vic colour ref'!$A:$A,'Vic colour ref'!$D:$D,"")</f>
        <v>11</v>
      </c>
      <c r="P769">
        <f>_xlfn.XLOOKUP(G769,'Vic colour ref'!$A:$A,'Vic colour ref'!$D:$D,"")</f>
        <v>11</v>
      </c>
      <c r="Q769" t="str">
        <f>_xlfn.XLOOKUP(H769,'Vic colour ref'!$A:$A,'Vic colour ref'!$D:$D,"")</f>
        <v>00</v>
      </c>
      <c r="R769" t="str">
        <f>_xlfn.XLOOKUP(I769,'Vic colour ref'!$A:$A,'Vic colour ref'!$D:$D,"")</f>
        <v>00</v>
      </c>
      <c r="T769" t="str">
        <f t="shared" si="221"/>
        <v>0000111111110000</v>
      </c>
      <c r="V769" s="9" t="str">
        <f t="shared" si="232"/>
        <v>00001111</v>
      </c>
      <c r="W769" s="9" t="str">
        <f t="shared" si="233"/>
        <v>11110000</v>
      </c>
      <c r="X769" s="9" t="str">
        <f t="shared" si="234"/>
        <v>0F</v>
      </c>
      <c r="Y769" s="9" t="str">
        <f t="shared" si="235"/>
        <v>F0</v>
      </c>
      <c r="AA769" t="str" cm="1">
        <f t="array" ref="AA769:AH769">TRANSPOSE(X775:X782)</f>
        <v>01</v>
      </c>
      <c r="AB769" t="str">
        <v>03</v>
      </c>
      <c r="AC769" t="str">
        <v>01</v>
      </c>
      <c r="AD769" t="str">
        <v>03</v>
      </c>
      <c r="AE769" t="str">
        <v>01</v>
      </c>
      <c r="AF769" t="str">
        <v>03</v>
      </c>
      <c r="AG769" t="str">
        <v>03</v>
      </c>
      <c r="AH769" t="str">
        <v>05</v>
      </c>
      <c r="AJ769" t="str">
        <f t="shared" si="236"/>
        <v>!byte $01, $03, $01, $03, $01, $03, $03, $05</v>
      </c>
    </row>
    <row r="770" spans="1:36" x14ac:dyDescent="0.3">
      <c r="B770">
        <v>0</v>
      </c>
      <c r="C770">
        <v>3</v>
      </c>
      <c r="D770">
        <v>0</v>
      </c>
      <c r="E770">
        <v>3</v>
      </c>
      <c r="F770">
        <v>3</v>
      </c>
      <c r="G770">
        <v>3</v>
      </c>
      <c r="H770">
        <v>0</v>
      </c>
      <c r="I770">
        <v>0</v>
      </c>
      <c r="K770" t="str">
        <f>_xlfn.XLOOKUP(B770,'Vic colour ref'!$A:$A,'Vic colour ref'!$D:$D,"")</f>
        <v>00</v>
      </c>
      <c r="L770">
        <f>_xlfn.XLOOKUP(C770,'Vic colour ref'!$A:$A,'Vic colour ref'!$D:$D,"")</f>
        <v>11</v>
      </c>
      <c r="M770" t="str">
        <f>_xlfn.XLOOKUP(D770,'Vic colour ref'!$A:$A,'Vic colour ref'!$D:$D,"")</f>
        <v>00</v>
      </c>
      <c r="N770">
        <f>_xlfn.XLOOKUP(E770,'Vic colour ref'!$A:$A,'Vic colour ref'!$D:$D,"")</f>
        <v>11</v>
      </c>
      <c r="O770">
        <f>_xlfn.XLOOKUP(F770,'Vic colour ref'!$A:$A,'Vic colour ref'!$D:$D,"")</f>
        <v>11</v>
      </c>
      <c r="P770">
        <f>_xlfn.XLOOKUP(G770,'Vic colour ref'!$A:$A,'Vic colour ref'!$D:$D,"")</f>
        <v>11</v>
      </c>
      <c r="Q770" t="str">
        <f>_xlfn.XLOOKUP(H770,'Vic colour ref'!$A:$A,'Vic colour ref'!$D:$D,"")</f>
        <v>00</v>
      </c>
      <c r="R770" t="str">
        <f>_xlfn.XLOOKUP(I770,'Vic colour ref'!$A:$A,'Vic colour ref'!$D:$D,"")</f>
        <v>00</v>
      </c>
      <c r="T770" t="str">
        <f t="shared" si="221"/>
        <v>0011001111110000</v>
      </c>
      <c r="V770" s="9" t="str">
        <f t="shared" si="232"/>
        <v>00110011</v>
      </c>
      <c r="W770" s="9" t="str">
        <f t="shared" si="233"/>
        <v>11110000</v>
      </c>
      <c r="X770" s="9" t="str">
        <f t="shared" si="234"/>
        <v>33</v>
      </c>
      <c r="Y770" s="9" t="str">
        <f t="shared" si="235"/>
        <v>F0</v>
      </c>
      <c r="AA770" t="str" cm="1">
        <f t="array" ref="AA770:AH770">TRANSPOSE(Y775:Y782)</f>
        <v>40</v>
      </c>
      <c r="AB770" t="str">
        <v>C0</v>
      </c>
      <c r="AC770" t="str">
        <v>40</v>
      </c>
      <c r="AD770" t="str">
        <v>C0</v>
      </c>
      <c r="AE770" t="str">
        <v>40</v>
      </c>
      <c r="AF770" t="str">
        <v>C0</v>
      </c>
      <c r="AG770" t="str">
        <v>C0</v>
      </c>
      <c r="AH770" t="str">
        <v>40</v>
      </c>
      <c r="AJ770" t="str">
        <f t="shared" si="236"/>
        <v>!byte $40, $c0, $40, $c0, $40, $c0, $c0, $40</v>
      </c>
    </row>
    <row r="771" spans="1:36" x14ac:dyDescent="0.3">
      <c r="B771">
        <v>0</v>
      </c>
      <c r="C771">
        <v>3</v>
      </c>
      <c r="D771">
        <v>0</v>
      </c>
      <c r="E771">
        <v>3</v>
      </c>
      <c r="F771">
        <v>3</v>
      </c>
      <c r="G771">
        <v>3</v>
      </c>
      <c r="H771">
        <v>0</v>
      </c>
      <c r="I771">
        <v>0</v>
      </c>
      <c r="K771" t="str">
        <f>_xlfn.XLOOKUP(B771,'Vic colour ref'!$A:$A,'Vic colour ref'!$D:$D,"")</f>
        <v>00</v>
      </c>
      <c r="L771">
        <f>_xlfn.XLOOKUP(C771,'Vic colour ref'!$A:$A,'Vic colour ref'!$D:$D,"")</f>
        <v>11</v>
      </c>
      <c r="M771" t="str">
        <f>_xlfn.XLOOKUP(D771,'Vic colour ref'!$A:$A,'Vic colour ref'!$D:$D,"")</f>
        <v>00</v>
      </c>
      <c r="N771">
        <f>_xlfn.XLOOKUP(E771,'Vic colour ref'!$A:$A,'Vic colour ref'!$D:$D,"")</f>
        <v>11</v>
      </c>
      <c r="O771">
        <f>_xlfn.XLOOKUP(F771,'Vic colour ref'!$A:$A,'Vic colour ref'!$D:$D,"")</f>
        <v>11</v>
      </c>
      <c r="P771">
        <f>_xlfn.XLOOKUP(G771,'Vic colour ref'!$A:$A,'Vic colour ref'!$D:$D,"")</f>
        <v>11</v>
      </c>
      <c r="Q771" t="str">
        <f>_xlfn.XLOOKUP(H771,'Vic colour ref'!$A:$A,'Vic colour ref'!$D:$D,"")</f>
        <v>00</v>
      </c>
      <c r="R771" t="str">
        <f>_xlfn.XLOOKUP(I771,'Vic colour ref'!$A:$A,'Vic colour ref'!$D:$D,"")</f>
        <v>00</v>
      </c>
      <c r="T771" t="str">
        <f t="shared" si="221"/>
        <v>0011001111110000</v>
      </c>
      <c r="V771" s="9" t="str">
        <f t="shared" si="232"/>
        <v>00110011</v>
      </c>
      <c r="W771" s="9" t="str">
        <f t="shared" si="233"/>
        <v>11110000</v>
      </c>
      <c r="X771" s="9" t="str">
        <f t="shared" si="234"/>
        <v>33</v>
      </c>
      <c r="Y771" s="9" t="str">
        <f t="shared" si="235"/>
        <v>F0</v>
      </c>
    </row>
    <row r="772" spans="1:36" x14ac:dyDescent="0.3">
      <c r="B772">
        <v>0</v>
      </c>
      <c r="C772">
        <v>0</v>
      </c>
      <c r="D772">
        <v>3</v>
      </c>
      <c r="E772">
        <v>3</v>
      </c>
      <c r="F772">
        <v>3</v>
      </c>
      <c r="G772">
        <v>3</v>
      </c>
      <c r="H772">
        <v>0</v>
      </c>
      <c r="I772">
        <v>0</v>
      </c>
      <c r="K772" t="str">
        <f>_xlfn.XLOOKUP(B772,'Vic colour ref'!$A:$A,'Vic colour ref'!$D:$D,"")</f>
        <v>00</v>
      </c>
      <c r="L772" t="str">
        <f>_xlfn.XLOOKUP(C772,'Vic colour ref'!$A:$A,'Vic colour ref'!$D:$D,"")</f>
        <v>00</v>
      </c>
      <c r="M772">
        <f>_xlfn.XLOOKUP(D772,'Vic colour ref'!$A:$A,'Vic colour ref'!$D:$D,"")</f>
        <v>11</v>
      </c>
      <c r="N772">
        <f>_xlfn.XLOOKUP(E772,'Vic colour ref'!$A:$A,'Vic colour ref'!$D:$D,"")</f>
        <v>11</v>
      </c>
      <c r="O772">
        <f>_xlfn.XLOOKUP(F772,'Vic colour ref'!$A:$A,'Vic colour ref'!$D:$D,"")</f>
        <v>11</v>
      </c>
      <c r="P772">
        <f>_xlfn.XLOOKUP(G772,'Vic colour ref'!$A:$A,'Vic colour ref'!$D:$D,"")</f>
        <v>11</v>
      </c>
      <c r="Q772" t="str">
        <f>_xlfn.XLOOKUP(H772,'Vic colour ref'!$A:$A,'Vic colour ref'!$D:$D,"")</f>
        <v>00</v>
      </c>
      <c r="R772" t="str">
        <f>_xlfn.XLOOKUP(I772,'Vic colour ref'!$A:$A,'Vic colour ref'!$D:$D,"")</f>
        <v>00</v>
      </c>
      <c r="T772" t="str">
        <f t="shared" si="221"/>
        <v>0000111111110000</v>
      </c>
      <c r="V772" s="9" t="str">
        <f t="shared" si="232"/>
        <v>00001111</v>
      </c>
      <c r="W772" s="9" t="str">
        <f t="shared" si="233"/>
        <v>11110000</v>
      </c>
      <c r="X772" s="9" t="str">
        <f t="shared" si="234"/>
        <v>0F</v>
      </c>
      <c r="Y772" s="9" t="str">
        <f t="shared" si="235"/>
        <v>F0</v>
      </c>
    </row>
    <row r="773" spans="1:36" x14ac:dyDescent="0.3">
      <c r="B773">
        <v>0</v>
      </c>
      <c r="C773">
        <v>0</v>
      </c>
      <c r="D773">
        <v>0</v>
      </c>
      <c r="E773">
        <v>3</v>
      </c>
      <c r="F773">
        <v>3</v>
      </c>
      <c r="G773">
        <v>0</v>
      </c>
      <c r="H773">
        <v>0</v>
      </c>
      <c r="I773">
        <v>0</v>
      </c>
      <c r="K773" t="str">
        <f>_xlfn.XLOOKUP(B773,'Vic colour ref'!$A:$A,'Vic colour ref'!$D:$D,"")</f>
        <v>00</v>
      </c>
      <c r="L773" t="str">
        <f>_xlfn.XLOOKUP(C773,'Vic colour ref'!$A:$A,'Vic colour ref'!$D:$D,"")</f>
        <v>00</v>
      </c>
      <c r="M773" t="str">
        <f>_xlfn.XLOOKUP(D773,'Vic colour ref'!$A:$A,'Vic colour ref'!$D:$D,"")</f>
        <v>00</v>
      </c>
      <c r="N773">
        <f>_xlfn.XLOOKUP(E773,'Vic colour ref'!$A:$A,'Vic colour ref'!$D:$D,"")</f>
        <v>11</v>
      </c>
      <c r="O773">
        <f>_xlfn.XLOOKUP(F773,'Vic colour ref'!$A:$A,'Vic colour ref'!$D:$D,"")</f>
        <v>11</v>
      </c>
      <c r="P773" t="str">
        <f>_xlfn.XLOOKUP(G773,'Vic colour ref'!$A:$A,'Vic colour ref'!$D:$D,"")</f>
        <v>00</v>
      </c>
      <c r="Q773" t="str">
        <f>_xlfn.XLOOKUP(H773,'Vic colour ref'!$A:$A,'Vic colour ref'!$D:$D,"")</f>
        <v>00</v>
      </c>
      <c r="R773" t="str">
        <f>_xlfn.XLOOKUP(I773,'Vic colour ref'!$A:$A,'Vic colour ref'!$D:$D,"")</f>
        <v>00</v>
      </c>
      <c r="T773" t="str">
        <f t="shared" si="221"/>
        <v>0000001111000000</v>
      </c>
      <c r="V773" s="9" t="str">
        <f t="shared" si="232"/>
        <v>00000011</v>
      </c>
      <c r="W773" s="9" t="str">
        <f t="shared" si="233"/>
        <v>11000000</v>
      </c>
      <c r="X773" s="9" t="str">
        <f t="shared" si="234"/>
        <v>03</v>
      </c>
      <c r="Y773" s="9" t="str">
        <f t="shared" si="235"/>
        <v>C0</v>
      </c>
    </row>
    <row r="774" spans="1:36" x14ac:dyDescent="0.3">
      <c r="B774">
        <v>0</v>
      </c>
      <c r="C774">
        <v>0</v>
      </c>
      <c r="D774">
        <v>1</v>
      </c>
      <c r="E774">
        <v>3</v>
      </c>
      <c r="F774">
        <v>3</v>
      </c>
      <c r="G774">
        <v>0</v>
      </c>
      <c r="H774">
        <v>0</v>
      </c>
      <c r="I774">
        <v>0</v>
      </c>
      <c r="K774" t="str">
        <f>_xlfn.XLOOKUP(B774,'Vic colour ref'!$A:$A,'Vic colour ref'!$D:$D,"")</f>
        <v>00</v>
      </c>
      <c r="L774" t="str">
        <f>_xlfn.XLOOKUP(C774,'Vic colour ref'!$A:$A,'Vic colour ref'!$D:$D,"")</f>
        <v>00</v>
      </c>
      <c r="M774" t="str">
        <f>_xlfn.XLOOKUP(D774,'Vic colour ref'!$A:$A,'Vic colour ref'!$D:$D,"")</f>
        <v>01</v>
      </c>
      <c r="N774">
        <f>_xlfn.XLOOKUP(E774,'Vic colour ref'!$A:$A,'Vic colour ref'!$D:$D,"")</f>
        <v>11</v>
      </c>
      <c r="O774">
        <f>_xlfn.XLOOKUP(F774,'Vic colour ref'!$A:$A,'Vic colour ref'!$D:$D,"")</f>
        <v>11</v>
      </c>
      <c r="P774" t="str">
        <f>_xlfn.XLOOKUP(G774,'Vic colour ref'!$A:$A,'Vic colour ref'!$D:$D,"")</f>
        <v>00</v>
      </c>
      <c r="Q774" t="str">
        <f>_xlfn.XLOOKUP(H774,'Vic colour ref'!$A:$A,'Vic colour ref'!$D:$D,"")</f>
        <v>00</v>
      </c>
      <c r="R774" t="str">
        <f>_xlfn.XLOOKUP(I774,'Vic colour ref'!$A:$A,'Vic colour ref'!$D:$D,"")</f>
        <v>00</v>
      </c>
      <c r="T774" t="str">
        <f t="shared" si="221"/>
        <v>0000011111000000</v>
      </c>
      <c r="V774" s="10" t="str">
        <f t="shared" si="232"/>
        <v>00000111</v>
      </c>
      <c r="W774" s="10" t="str">
        <f t="shared" si="233"/>
        <v>11000000</v>
      </c>
      <c r="X774" s="10" t="str">
        <f t="shared" si="234"/>
        <v>07</v>
      </c>
      <c r="Y774" s="10" t="str">
        <f t="shared" si="235"/>
        <v>C0</v>
      </c>
    </row>
    <row r="775" spans="1:36" x14ac:dyDescent="0.3"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K775" t="str">
        <f>_xlfn.XLOOKUP(B775,'Vic colour ref'!$A:$A,'Vic colour ref'!$D:$D,"")</f>
        <v>00</v>
      </c>
      <c r="L775" t="str">
        <f>_xlfn.XLOOKUP(C775,'Vic colour ref'!$A:$A,'Vic colour ref'!$D:$D,"")</f>
        <v>00</v>
      </c>
      <c r="M775" t="str">
        <f>_xlfn.XLOOKUP(D775,'Vic colour ref'!$A:$A,'Vic colour ref'!$D:$D,"")</f>
        <v>00</v>
      </c>
      <c r="N775" t="str">
        <f>_xlfn.XLOOKUP(E775,'Vic colour ref'!$A:$A,'Vic colour ref'!$D:$D,"")</f>
        <v>01</v>
      </c>
      <c r="O775" t="str">
        <f>_xlfn.XLOOKUP(F775,'Vic colour ref'!$A:$A,'Vic colour ref'!$D:$D,"")</f>
        <v>01</v>
      </c>
      <c r="P775" t="str">
        <f>_xlfn.XLOOKUP(G775,'Vic colour ref'!$A:$A,'Vic colour ref'!$D:$D,"")</f>
        <v>00</v>
      </c>
      <c r="Q775" t="str">
        <f>_xlfn.XLOOKUP(H775,'Vic colour ref'!$A:$A,'Vic colour ref'!$D:$D,"")</f>
        <v>00</v>
      </c>
      <c r="R775" t="str">
        <f>_xlfn.XLOOKUP(I775,'Vic colour ref'!$A:$A,'Vic colour ref'!$D:$D,"")</f>
        <v>00</v>
      </c>
      <c r="T775" t="str">
        <f t="shared" si="221"/>
        <v>0000000101000000</v>
      </c>
      <c r="V775" s="8" t="str">
        <f t="shared" si="232"/>
        <v>00000001</v>
      </c>
      <c r="W775" s="8" t="str">
        <f t="shared" si="233"/>
        <v>01000000</v>
      </c>
      <c r="X775" s="8" t="str">
        <f t="shared" si="234"/>
        <v>01</v>
      </c>
      <c r="Y775" s="8" t="str">
        <f t="shared" si="235"/>
        <v>40</v>
      </c>
    </row>
    <row r="776" spans="1:36" x14ac:dyDescent="0.3">
      <c r="B776">
        <v>0</v>
      </c>
      <c r="C776">
        <v>0</v>
      </c>
      <c r="D776">
        <v>0</v>
      </c>
      <c r="E776">
        <v>3</v>
      </c>
      <c r="F776">
        <v>3</v>
      </c>
      <c r="G776">
        <v>0</v>
      </c>
      <c r="H776">
        <v>0</v>
      </c>
      <c r="I776">
        <v>0</v>
      </c>
      <c r="K776" t="str">
        <f>_xlfn.XLOOKUP(B776,'Vic colour ref'!$A:$A,'Vic colour ref'!$D:$D,"")</f>
        <v>00</v>
      </c>
      <c r="L776" t="str">
        <f>_xlfn.XLOOKUP(C776,'Vic colour ref'!$A:$A,'Vic colour ref'!$D:$D,"")</f>
        <v>00</v>
      </c>
      <c r="M776" t="str">
        <f>_xlfn.XLOOKUP(D776,'Vic colour ref'!$A:$A,'Vic colour ref'!$D:$D,"")</f>
        <v>00</v>
      </c>
      <c r="N776">
        <f>_xlfn.XLOOKUP(E776,'Vic colour ref'!$A:$A,'Vic colour ref'!$D:$D,"")</f>
        <v>11</v>
      </c>
      <c r="O776">
        <f>_xlfn.XLOOKUP(F776,'Vic colour ref'!$A:$A,'Vic colour ref'!$D:$D,"")</f>
        <v>11</v>
      </c>
      <c r="P776" t="str">
        <f>_xlfn.XLOOKUP(G776,'Vic colour ref'!$A:$A,'Vic colour ref'!$D:$D,"")</f>
        <v>00</v>
      </c>
      <c r="Q776" t="str">
        <f>_xlfn.XLOOKUP(H776,'Vic colour ref'!$A:$A,'Vic colour ref'!$D:$D,"")</f>
        <v>00</v>
      </c>
      <c r="R776" t="str">
        <f>_xlfn.XLOOKUP(I776,'Vic colour ref'!$A:$A,'Vic colour ref'!$D:$D,"")</f>
        <v>00</v>
      </c>
      <c r="T776" t="str">
        <f t="shared" si="221"/>
        <v>0000001111000000</v>
      </c>
      <c r="V776" s="9" t="str">
        <f t="shared" si="232"/>
        <v>00000011</v>
      </c>
      <c r="W776" s="9" t="str">
        <f t="shared" si="233"/>
        <v>11000000</v>
      </c>
      <c r="X776" s="9" t="str">
        <f t="shared" si="234"/>
        <v>03</v>
      </c>
      <c r="Y776" s="9" t="str">
        <f t="shared" si="235"/>
        <v>C0</v>
      </c>
    </row>
    <row r="777" spans="1:36" x14ac:dyDescent="0.3"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K777" t="str">
        <f>_xlfn.XLOOKUP(B777,'Vic colour ref'!$A:$A,'Vic colour ref'!$D:$D,"")</f>
        <v>00</v>
      </c>
      <c r="L777" t="str">
        <f>_xlfn.XLOOKUP(C777,'Vic colour ref'!$A:$A,'Vic colour ref'!$D:$D,"")</f>
        <v>00</v>
      </c>
      <c r="M777" t="str">
        <f>_xlfn.XLOOKUP(D777,'Vic colour ref'!$A:$A,'Vic colour ref'!$D:$D,"")</f>
        <v>00</v>
      </c>
      <c r="N777" t="str">
        <f>_xlfn.XLOOKUP(E777,'Vic colour ref'!$A:$A,'Vic colour ref'!$D:$D,"")</f>
        <v>01</v>
      </c>
      <c r="O777" t="str">
        <f>_xlfn.XLOOKUP(F777,'Vic colour ref'!$A:$A,'Vic colour ref'!$D:$D,"")</f>
        <v>01</v>
      </c>
      <c r="P777" t="str">
        <f>_xlfn.XLOOKUP(G777,'Vic colour ref'!$A:$A,'Vic colour ref'!$D:$D,"")</f>
        <v>00</v>
      </c>
      <c r="Q777" t="str">
        <f>_xlfn.XLOOKUP(H777,'Vic colour ref'!$A:$A,'Vic colour ref'!$D:$D,"")</f>
        <v>00</v>
      </c>
      <c r="R777" t="str">
        <f>_xlfn.XLOOKUP(I777,'Vic colour ref'!$A:$A,'Vic colour ref'!$D:$D,"")</f>
        <v>00</v>
      </c>
      <c r="T777" t="str">
        <f t="shared" si="221"/>
        <v>0000000101000000</v>
      </c>
      <c r="V777" s="9" t="str">
        <f t="shared" si="232"/>
        <v>00000001</v>
      </c>
      <c r="W777" s="9" t="str">
        <f t="shared" si="233"/>
        <v>01000000</v>
      </c>
      <c r="X777" s="9" t="str">
        <f t="shared" si="234"/>
        <v>01</v>
      </c>
      <c r="Y777" s="9" t="str">
        <f t="shared" si="235"/>
        <v>40</v>
      </c>
    </row>
    <row r="778" spans="1:36" x14ac:dyDescent="0.3">
      <c r="B778">
        <v>0</v>
      </c>
      <c r="C778">
        <v>0</v>
      </c>
      <c r="D778">
        <v>0</v>
      </c>
      <c r="E778">
        <v>3</v>
      </c>
      <c r="F778">
        <v>3</v>
      </c>
      <c r="G778">
        <v>0</v>
      </c>
      <c r="H778">
        <v>0</v>
      </c>
      <c r="I778">
        <v>0</v>
      </c>
      <c r="K778" t="str">
        <f>_xlfn.XLOOKUP(B778,'Vic colour ref'!$A:$A,'Vic colour ref'!$D:$D,"")</f>
        <v>00</v>
      </c>
      <c r="L778" t="str">
        <f>_xlfn.XLOOKUP(C778,'Vic colour ref'!$A:$A,'Vic colour ref'!$D:$D,"")</f>
        <v>00</v>
      </c>
      <c r="M778" t="str">
        <f>_xlfn.XLOOKUP(D778,'Vic colour ref'!$A:$A,'Vic colour ref'!$D:$D,"")</f>
        <v>00</v>
      </c>
      <c r="N778">
        <f>_xlfn.XLOOKUP(E778,'Vic colour ref'!$A:$A,'Vic colour ref'!$D:$D,"")</f>
        <v>11</v>
      </c>
      <c r="O778">
        <f>_xlfn.XLOOKUP(F778,'Vic colour ref'!$A:$A,'Vic colour ref'!$D:$D,"")</f>
        <v>11</v>
      </c>
      <c r="P778" t="str">
        <f>_xlfn.XLOOKUP(G778,'Vic colour ref'!$A:$A,'Vic colour ref'!$D:$D,"")</f>
        <v>00</v>
      </c>
      <c r="Q778" t="str">
        <f>_xlfn.XLOOKUP(H778,'Vic colour ref'!$A:$A,'Vic colour ref'!$D:$D,"")</f>
        <v>00</v>
      </c>
      <c r="R778" t="str">
        <f>_xlfn.XLOOKUP(I778,'Vic colour ref'!$A:$A,'Vic colour ref'!$D:$D,"")</f>
        <v>00</v>
      </c>
      <c r="T778" t="str">
        <f t="shared" si="221"/>
        <v>0000001111000000</v>
      </c>
      <c r="V778" s="9" t="str">
        <f t="shared" si="232"/>
        <v>00000011</v>
      </c>
      <c r="W778" s="9" t="str">
        <f t="shared" si="233"/>
        <v>11000000</v>
      </c>
      <c r="X778" s="9" t="str">
        <f t="shared" si="234"/>
        <v>03</v>
      </c>
      <c r="Y778" s="9" t="str">
        <f t="shared" si="235"/>
        <v>C0</v>
      </c>
    </row>
    <row r="779" spans="1:36" x14ac:dyDescent="0.3"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K779" t="str">
        <f>_xlfn.XLOOKUP(B779,'Vic colour ref'!$A:$A,'Vic colour ref'!$D:$D,"")</f>
        <v>00</v>
      </c>
      <c r="L779" t="str">
        <f>_xlfn.XLOOKUP(C779,'Vic colour ref'!$A:$A,'Vic colour ref'!$D:$D,"")</f>
        <v>00</v>
      </c>
      <c r="M779" t="str">
        <f>_xlfn.XLOOKUP(D779,'Vic colour ref'!$A:$A,'Vic colour ref'!$D:$D,"")</f>
        <v>00</v>
      </c>
      <c r="N779" t="str">
        <f>_xlfn.XLOOKUP(E779,'Vic colour ref'!$A:$A,'Vic colour ref'!$D:$D,"")</f>
        <v>01</v>
      </c>
      <c r="O779" t="str">
        <f>_xlfn.XLOOKUP(F779,'Vic colour ref'!$A:$A,'Vic colour ref'!$D:$D,"")</f>
        <v>01</v>
      </c>
      <c r="P779" t="str">
        <f>_xlfn.XLOOKUP(G779,'Vic colour ref'!$A:$A,'Vic colour ref'!$D:$D,"")</f>
        <v>00</v>
      </c>
      <c r="Q779" t="str">
        <f>_xlfn.XLOOKUP(H779,'Vic colour ref'!$A:$A,'Vic colour ref'!$D:$D,"")</f>
        <v>00</v>
      </c>
      <c r="R779" t="str">
        <f>_xlfn.XLOOKUP(I779,'Vic colour ref'!$A:$A,'Vic colour ref'!$D:$D,"")</f>
        <v>00</v>
      </c>
      <c r="T779" t="str">
        <f t="shared" si="221"/>
        <v>0000000101000000</v>
      </c>
      <c r="V779" s="9" t="str">
        <f t="shared" si="232"/>
        <v>00000001</v>
      </c>
      <c r="W779" s="9" t="str">
        <f t="shared" si="233"/>
        <v>01000000</v>
      </c>
      <c r="X779" s="9" t="str">
        <f t="shared" si="234"/>
        <v>01</v>
      </c>
      <c r="Y779" s="9" t="str">
        <f t="shared" si="235"/>
        <v>40</v>
      </c>
    </row>
    <row r="780" spans="1:36" x14ac:dyDescent="0.3">
      <c r="B780">
        <v>0</v>
      </c>
      <c r="C780">
        <v>0</v>
      </c>
      <c r="D780">
        <v>0</v>
      </c>
      <c r="E780">
        <v>3</v>
      </c>
      <c r="F780">
        <v>3</v>
      </c>
      <c r="G780">
        <v>0</v>
      </c>
      <c r="H780">
        <v>0</v>
      </c>
      <c r="I780">
        <v>0</v>
      </c>
      <c r="K780" t="str">
        <f>_xlfn.XLOOKUP(B780,'Vic colour ref'!$A:$A,'Vic colour ref'!$D:$D,"")</f>
        <v>00</v>
      </c>
      <c r="L780" t="str">
        <f>_xlfn.XLOOKUP(C780,'Vic colour ref'!$A:$A,'Vic colour ref'!$D:$D,"")</f>
        <v>00</v>
      </c>
      <c r="M780" t="str">
        <f>_xlfn.XLOOKUP(D780,'Vic colour ref'!$A:$A,'Vic colour ref'!$D:$D,"")</f>
        <v>00</v>
      </c>
      <c r="N780">
        <f>_xlfn.XLOOKUP(E780,'Vic colour ref'!$A:$A,'Vic colour ref'!$D:$D,"")</f>
        <v>11</v>
      </c>
      <c r="O780">
        <f>_xlfn.XLOOKUP(F780,'Vic colour ref'!$A:$A,'Vic colour ref'!$D:$D,"")</f>
        <v>11</v>
      </c>
      <c r="P780" t="str">
        <f>_xlfn.XLOOKUP(G780,'Vic colour ref'!$A:$A,'Vic colour ref'!$D:$D,"")</f>
        <v>00</v>
      </c>
      <c r="Q780" t="str">
        <f>_xlfn.XLOOKUP(H780,'Vic colour ref'!$A:$A,'Vic colour ref'!$D:$D,"")</f>
        <v>00</v>
      </c>
      <c r="R780" t="str">
        <f>_xlfn.XLOOKUP(I780,'Vic colour ref'!$A:$A,'Vic colour ref'!$D:$D,"")</f>
        <v>00</v>
      </c>
      <c r="T780" t="str">
        <f t="shared" si="221"/>
        <v>0000001111000000</v>
      </c>
      <c r="V780" s="9" t="str">
        <f t="shared" si="232"/>
        <v>00000011</v>
      </c>
      <c r="W780" s="9" t="str">
        <f t="shared" si="233"/>
        <v>11000000</v>
      </c>
      <c r="X780" s="9" t="str">
        <f t="shared" si="234"/>
        <v>03</v>
      </c>
      <c r="Y780" s="9" t="str">
        <f t="shared" si="235"/>
        <v>C0</v>
      </c>
    </row>
    <row r="781" spans="1:36" x14ac:dyDescent="0.3">
      <c r="B781">
        <v>0</v>
      </c>
      <c r="C781">
        <v>0</v>
      </c>
      <c r="D781">
        <v>0</v>
      </c>
      <c r="E781">
        <v>3</v>
      </c>
      <c r="F781">
        <v>3</v>
      </c>
      <c r="G781">
        <v>0</v>
      </c>
      <c r="H781">
        <v>0</v>
      </c>
      <c r="I781">
        <v>0</v>
      </c>
      <c r="K781" t="str">
        <f>_xlfn.XLOOKUP(B781,'Vic colour ref'!$A:$A,'Vic colour ref'!$D:$D,"")</f>
        <v>00</v>
      </c>
      <c r="L781" t="str">
        <f>_xlfn.XLOOKUP(C781,'Vic colour ref'!$A:$A,'Vic colour ref'!$D:$D,"")</f>
        <v>00</v>
      </c>
      <c r="M781" t="str">
        <f>_xlfn.XLOOKUP(D781,'Vic colour ref'!$A:$A,'Vic colour ref'!$D:$D,"")</f>
        <v>00</v>
      </c>
      <c r="N781">
        <f>_xlfn.XLOOKUP(E781,'Vic colour ref'!$A:$A,'Vic colour ref'!$D:$D,"")</f>
        <v>11</v>
      </c>
      <c r="O781">
        <f>_xlfn.XLOOKUP(F781,'Vic colour ref'!$A:$A,'Vic colour ref'!$D:$D,"")</f>
        <v>11</v>
      </c>
      <c r="P781" t="str">
        <f>_xlfn.XLOOKUP(G781,'Vic colour ref'!$A:$A,'Vic colour ref'!$D:$D,"")</f>
        <v>00</v>
      </c>
      <c r="Q781" t="str">
        <f>_xlfn.XLOOKUP(H781,'Vic colour ref'!$A:$A,'Vic colour ref'!$D:$D,"")</f>
        <v>00</v>
      </c>
      <c r="R781" t="str">
        <f>_xlfn.XLOOKUP(I781,'Vic colour ref'!$A:$A,'Vic colour ref'!$D:$D,"")</f>
        <v>00</v>
      </c>
      <c r="T781" t="str">
        <f t="shared" si="221"/>
        <v>0000001111000000</v>
      </c>
      <c r="V781" s="9" t="str">
        <f t="shared" si="232"/>
        <v>00000011</v>
      </c>
      <c r="W781" s="9" t="str">
        <f t="shared" si="233"/>
        <v>11000000</v>
      </c>
      <c r="X781" s="9" t="str">
        <f t="shared" si="234"/>
        <v>03</v>
      </c>
      <c r="Y781" s="9" t="str">
        <f t="shared" si="235"/>
        <v>C0</v>
      </c>
    </row>
    <row r="782" spans="1:36" x14ac:dyDescent="0.3">
      <c r="B782">
        <v>0</v>
      </c>
      <c r="C782">
        <v>0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K782" t="str">
        <f>_xlfn.XLOOKUP(B782,'Vic colour ref'!$A:$A,'Vic colour ref'!$D:$D,"")</f>
        <v>00</v>
      </c>
      <c r="L782" t="str">
        <f>_xlfn.XLOOKUP(C782,'Vic colour ref'!$A:$A,'Vic colour ref'!$D:$D,"")</f>
        <v>00</v>
      </c>
      <c r="M782" t="str">
        <f>_xlfn.XLOOKUP(D782,'Vic colour ref'!$A:$A,'Vic colour ref'!$D:$D,"")</f>
        <v>01</v>
      </c>
      <c r="N782" t="str">
        <f>_xlfn.XLOOKUP(E782,'Vic colour ref'!$A:$A,'Vic colour ref'!$D:$D,"")</f>
        <v>01</v>
      </c>
      <c r="O782" t="str">
        <f>_xlfn.XLOOKUP(F782,'Vic colour ref'!$A:$A,'Vic colour ref'!$D:$D,"")</f>
        <v>01</v>
      </c>
      <c r="P782" t="str">
        <f>_xlfn.XLOOKUP(G782,'Vic colour ref'!$A:$A,'Vic colour ref'!$D:$D,"")</f>
        <v>00</v>
      </c>
      <c r="Q782" t="str">
        <f>_xlfn.XLOOKUP(H782,'Vic colour ref'!$A:$A,'Vic colour ref'!$D:$D,"")</f>
        <v>00</v>
      </c>
      <c r="R782" t="str">
        <f>_xlfn.XLOOKUP(I782,'Vic colour ref'!$A:$A,'Vic colour ref'!$D:$D,"")</f>
        <v>00</v>
      </c>
      <c r="T782" t="str">
        <f t="shared" si="221"/>
        <v>0000010101000000</v>
      </c>
      <c r="V782" s="10" t="str">
        <f t="shared" si="232"/>
        <v>00000101</v>
      </c>
      <c r="W782" s="10" t="str">
        <f t="shared" si="233"/>
        <v>01000000</v>
      </c>
      <c r="X782" s="10" t="str">
        <f t="shared" si="234"/>
        <v>05</v>
      </c>
      <c r="Y782" s="10" t="str">
        <f t="shared" si="235"/>
        <v>40</v>
      </c>
    </row>
    <row r="783" spans="1:36" x14ac:dyDescent="0.3">
      <c r="A783" t="s">
        <v>545</v>
      </c>
      <c r="AJ783" t="str">
        <f>";"&amp;PROPER(A783)</f>
        <v>;Rockford 15 (Right 1)</v>
      </c>
    </row>
    <row r="784" spans="1:36" x14ac:dyDescent="0.3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K784" t="str">
        <f>_xlfn.XLOOKUP(B784,'Vic colour ref'!$A:$A,'Vic colour ref'!$D:$D,"")</f>
        <v>00</v>
      </c>
      <c r="L784" t="str">
        <f>_xlfn.XLOOKUP(C784,'Vic colour ref'!$A:$A,'Vic colour ref'!$D:$D,"")</f>
        <v>00</v>
      </c>
      <c r="M784" t="str">
        <f>_xlfn.XLOOKUP(D784,'Vic colour ref'!$A:$A,'Vic colour ref'!$D:$D,"")</f>
        <v>00</v>
      </c>
      <c r="N784" t="str">
        <f>_xlfn.XLOOKUP(E784,'Vic colour ref'!$A:$A,'Vic colour ref'!$D:$D,"")</f>
        <v>00</v>
      </c>
      <c r="O784" t="str">
        <f>_xlfn.XLOOKUP(F784,'Vic colour ref'!$A:$A,'Vic colour ref'!$D:$D,"")</f>
        <v>00</v>
      </c>
      <c r="P784" t="str">
        <f>_xlfn.XLOOKUP(G784,'Vic colour ref'!$A:$A,'Vic colour ref'!$D:$D,"")</f>
        <v>00</v>
      </c>
      <c r="Q784" t="str">
        <f>_xlfn.XLOOKUP(H784,'Vic colour ref'!$A:$A,'Vic colour ref'!$D:$D,"")</f>
        <v>00</v>
      </c>
      <c r="R784" t="str">
        <f>_xlfn.XLOOKUP(I784,'Vic colour ref'!$A:$A,'Vic colour ref'!$D:$D,"")</f>
        <v>00</v>
      </c>
      <c r="T784" t="str">
        <f t="shared" si="221"/>
        <v>0000000000000000</v>
      </c>
      <c r="V784" s="8" t="str">
        <f>LEFT(T784,8)</f>
        <v>00000000</v>
      </c>
      <c r="W784" s="8" t="str">
        <f>RIGHT(T784,8)</f>
        <v>00000000</v>
      </c>
      <c r="X784" s="8" t="str">
        <f>BIN2HEX(V784,2)</f>
        <v>00</v>
      </c>
      <c r="Y784" s="8" t="str">
        <f>BIN2HEX(W784,2)</f>
        <v>00</v>
      </c>
      <c r="AA784" t="str" cm="1">
        <f t="array" ref="AA784:AH784">TRANSPOSE(X784:X791)</f>
        <v>00</v>
      </c>
      <c r="AB784" t="str">
        <v>03</v>
      </c>
      <c r="AC784" t="str">
        <v>0F</v>
      </c>
      <c r="AD784" t="str">
        <v>0F</v>
      </c>
      <c r="AE784" t="str">
        <v>0F</v>
      </c>
      <c r="AF784" t="str">
        <v>0F</v>
      </c>
      <c r="AG784" t="str">
        <v>03</v>
      </c>
      <c r="AH784" t="str">
        <v>03</v>
      </c>
      <c r="AJ784" t="str">
        <f>LOWER("!byte $"&amp;AA784&amp;", $"&amp;AB784&amp;", $"&amp;AC784&amp;", $"&amp;AD784&amp;", $"&amp;AE784&amp;", $"&amp;AF784&amp;", $"&amp;AG784&amp;", $"&amp;AH784)</f>
        <v>!byte $00, $03, $0f, $0f, $0f, $0f, $03, $03</v>
      </c>
    </row>
    <row r="785" spans="1:36" x14ac:dyDescent="0.3">
      <c r="B785">
        <v>0</v>
      </c>
      <c r="C785">
        <v>0</v>
      </c>
      <c r="D785">
        <v>0</v>
      </c>
      <c r="E785">
        <v>3</v>
      </c>
      <c r="F785">
        <v>3</v>
      </c>
      <c r="G785">
        <v>0</v>
      </c>
      <c r="H785">
        <v>0</v>
      </c>
      <c r="I785">
        <v>0</v>
      </c>
      <c r="K785" t="str">
        <f>_xlfn.XLOOKUP(B785,'Vic colour ref'!$A:$A,'Vic colour ref'!$D:$D,"")</f>
        <v>00</v>
      </c>
      <c r="L785" t="str">
        <f>_xlfn.XLOOKUP(C785,'Vic colour ref'!$A:$A,'Vic colour ref'!$D:$D,"")</f>
        <v>00</v>
      </c>
      <c r="M785" t="str">
        <f>_xlfn.XLOOKUP(D785,'Vic colour ref'!$A:$A,'Vic colour ref'!$D:$D,"")</f>
        <v>00</v>
      </c>
      <c r="N785">
        <f>_xlfn.XLOOKUP(E785,'Vic colour ref'!$A:$A,'Vic colour ref'!$D:$D,"")</f>
        <v>11</v>
      </c>
      <c r="O785">
        <f>_xlfn.XLOOKUP(F785,'Vic colour ref'!$A:$A,'Vic colour ref'!$D:$D,"")</f>
        <v>11</v>
      </c>
      <c r="P785" t="str">
        <f>_xlfn.XLOOKUP(G785,'Vic colour ref'!$A:$A,'Vic colour ref'!$D:$D,"")</f>
        <v>00</v>
      </c>
      <c r="Q785" t="str">
        <f>_xlfn.XLOOKUP(H785,'Vic colour ref'!$A:$A,'Vic colour ref'!$D:$D,"")</f>
        <v>00</v>
      </c>
      <c r="R785" t="str">
        <f>_xlfn.XLOOKUP(I785,'Vic colour ref'!$A:$A,'Vic colour ref'!$D:$D,"")</f>
        <v>00</v>
      </c>
      <c r="T785" t="str">
        <f t="shared" si="221"/>
        <v>0000001111000000</v>
      </c>
      <c r="V785" s="9" t="str">
        <f t="shared" ref="V785:V799" si="237">LEFT(T785,8)</f>
        <v>00000011</v>
      </c>
      <c r="W785" s="9" t="str">
        <f t="shared" ref="W785:W799" si="238">RIGHT(T785,8)</f>
        <v>11000000</v>
      </c>
      <c r="X785" s="9" t="str">
        <f t="shared" ref="X785:X799" si="239">BIN2HEX(V785,2)</f>
        <v>03</v>
      </c>
      <c r="Y785" s="9" t="str">
        <f t="shared" ref="Y785:Y799" si="240">BIN2HEX(W785,2)</f>
        <v>C0</v>
      </c>
      <c r="AA785" t="str" cm="1">
        <f t="array" ref="AA785:AH785">TRANSPOSE(Y784:Y791)</f>
        <v>00</v>
      </c>
      <c r="AB785" t="str">
        <v>C0</v>
      </c>
      <c r="AC785" t="str">
        <v>F0</v>
      </c>
      <c r="AD785" t="str">
        <v>CC</v>
      </c>
      <c r="AE785" t="str">
        <v>CC</v>
      </c>
      <c r="AF785" t="str">
        <v>F0</v>
      </c>
      <c r="AG785" t="str">
        <v>C0</v>
      </c>
      <c r="AH785" t="str">
        <v>D0</v>
      </c>
      <c r="AJ785" t="str">
        <f t="shared" ref="AJ785:AJ787" si="241">LOWER("!byte $"&amp;AA785&amp;", $"&amp;AB785&amp;", $"&amp;AC785&amp;", $"&amp;AD785&amp;", $"&amp;AE785&amp;", $"&amp;AF785&amp;", $"&amp;AG785&amp;", $"&amp;AH785)</f>
        <v>!byte $00, $c0, $f0, $cc, $cc, $f0, $c0, $d0</v>
      </c>
    </row>
    <row r="786" spans="1:36" x14ac:dyDescent="0.3">
      <c r="B786">
        <v>0</v>
      </c>
      <c r="C786">
        <v>0</v>
      </c>
      <c r="D786">
        <v>3</v>
      </c>
      <c r="E786">
        <v>3</v>
      </c>
      <c r="F786">
        <v>3</v>
      </c>
      <c r="G786">
        <v>3</v>
      </c>
      <c r="H786">
        <v>0</v>
      </c>
      <c r="I786">
        <v>0</v>
      </c>
      <c r="K786" t="str">
        <f>_xlfn.XLOOKUP(B786,'Vic colour ref'!$A:$A,'Vic colour ref'!$D:$D,"")</f>
        <v>00</v>
      </c>
      <c r="L786" t="str">
        <f>_xlfn.XLOOKUP(C786,'Vic colour ref'!$A:$A,'Vic colour ref'!$D:$D,"")</f>
        <v>00</v>
      </c>
      <c r="M786">
        <f>_xlfn.XLOOKUP(D786,'Vic colour ref'!$A:$A,'Vic colour ref'!$D:$D,"")</f>
        <v>11</v>
      </c>
      <c r="N786">
        <f>_xlfn.XLOOKUP(E786,'Vic colour ref'!$A:$A,'Vic colour ref'!$D:$D,"")</f>
        <v>11</v>
      </c>
      <c r="O786">
        <f>_xlfn.XLOOKUP(F786,'Vic colour ref'!$A:$A,'Vic colour ref'!$D:$D,"")</f>
        <v>11</v>
      </c>
      <c r="P786">
        <f>_xlfn.XLOOKUP(G786,'Vic colour ref'!$A:$A,'Vic colour ref'!$D:$D,"")</f>
        <v>11</v>
      </c>
      <c r="Q786" t="str">
        <f>_xlfn.XLOOKUP(H786,'Vic colour ref'!$A:$A,'Vic colour ref'!$D:$D,"")</f>
        <v>00</v>
      </c>
      <c r="R786" t="str">
        <f>_xlfn.XLOOKUP(I786,'Vic colour ref'!$A:$A,'Vic colour ref'!$D:$D,"")</f>
        <v>00</v>
      </c>
      <c r="T786" t="str">
        <f t="shared" si="221"/>
        <v>0000111111110000</v>
      </c>
      <c r="V786" s="9" t="str">
        <f t="shared" si="237"/>
        <v>00001111</v>
      </c>
      <c r="W786" s="9" t="str">
        <f t="shared" si="238"/>
        <v>11110000</v>
      </c>
      <c r="X786" s="9" t="str">
        <f t="shared" si="239"/>
        <v>0F</v>
      </c>
      <c r="Y786" s="9" t="str">
        <f t="shared" si="240"/>
        <v>F0</v>
      </c>
      <c r="AA786" t="str" cm="1">
        <f t="array" ref="AA786:AH786">TRANSPOSE(X792:X799)</f>
        <v>01</v>
      </c>
      <c r="AB786" t="str">
        <v>03</v>
      </c>
      <c r="AC786" t="str">
        <v>01</v>
      </c>
      <c r="AD786" t="str">
        <v>03</v>
      </c>
      <c r="AE786" t="str">
        <v>01</v>
      </c>
      <c r="AF786" t="str">
        <v>03</v>
      </c>
      <c r="AG786" t="str">
        <v>03</v>
      </c>
      <c r="AH786" t="str">
        <v>01</v>
      </c>
      <c r="AJ786" t="str">
        <f t="shared" si="241"/>
        <v>!byte $01, $03, $01, $03, $01, $03, $03, $01</v>
      </c>
    </row>
    <row r="787" spans="1:36" x14ac:dyDescent="0.3">
      <c r="B787">
        <v>0</v>
      </c>
      <c r="C787">
        <v>0</v>
      </c>
      <c r="D787">
        <v>3</v>
      </c>
      <c r="E787">
        <v>3</v>
      </c>
      <c r="F787">
        <v>3</v>
      </c>
      <c r="G787">
        <v>0</v>
      </c>
      <c r="H787">
        <v>3</v>
      </c>
      <c r="I787">
        <v>0</v>
      </c>
      <c r="K787" t="str">
        <f>_xlfn.XLOOKUP(B787,'Vic colour ref'!$A:$A,'Vic colour ref'!$D:$D,"")</f>
        <v>00</v>
      </c>
      <c r="L787" t="str">
        <f>_xlfn.XLOOKUP(C787,'Vic colour ref'!$A:$A,'Vic colour ref'!$D:$D,"")</f>
        <v>00</v>
      </c>
      <c r="M787">
        <f>_xlfn.XLOOKUP(D787,'Vic colour ref'!$A:$A,'Vic colour ref'!$D:$D,"")</f>
        <v>11</v>
      </c>
      <c r="N787">
        <f>_xlfn.XLOOKUP(E787,'Vic colour ref'!$A:$A,'Vic colour ref'!$D:$D,"")</f>
        <v>11</v>
      </c>
      <c r="O787">
        <f>_xlfn.XLOOKUP(F787,'Vic colour ref'!$A:$A,'Vic colour ref'!$D:$D,"")</f>
        <v>11</v>
      </c>
      <c r="P787" t="str">
        <f>_xlfn.XLOOKUP(G787,'Vic colour ref'!$A:$A,'Vic colour ref'!$D:$D,"")</f>
        <v>00</v>
      </c>
      <c r="Q787">
        <f>_xlfn.XLOOKUP(H787,'Vic colour ref'!$A:$A,'Vic colour ref'!$D:$D,"")</f>
        <v>11</v>
      </c>
      <c r="R787" t="str">
        <f>_xlfn.XLOOKUP(I787,'Vic colour ref'!$A:$A,'Vic colour ref'!$D:$D,"")</f>
        <v>00</v>
      </c>
      <c r="T787" t="str">
        <f t="shared" si="221"/>
        <v>0000111111001100</v>
      </c>
      <c r="V787" s="9" t="str">
        <f t="shared" si="237"/>
        <v>00001111</v>
      </c>
      <c r="W787" s="9" t="str">
        <f t="shared" si="238"/>
        <v>11001100</v>
      </c>
      <c r="X787" s="9" t="str">
        <f t="shared" si="239"/>
        <v>0F</v>
      </c>
      <c r="Y787" s="9" t="str">
        <f t="shared" si="240"/>
        <v>CC</v>
      </c>
      <c r="AA787" t="str" cm="1">
        <f t="array" ref="AA787:AH787">TRANSPOSE(Y792:Y799)</f>
        <v>40</v>
      </c>
      <c r="AB787" t="str">
        <v>C0</v>
      </c>
      <c r="AC787" t="str">
        <v>40</v>
      </c>
      <c r="AD787" t="str">
        <v>C0</v>
      </c>
      <c r="AE787" t="str">
        <v>40</v>
      </c>
      <c r="AF787" t="str">
        <v>C0</v>
      </c>
      <c r="AG787" t="str">
        <v>C0</v>
      </c>
      <c r="AH787" t="str">
        <v>50</v>
      </c>
      <c r="AJ787" t="str">
        <f t="shared" si="241"/>
        <v>!byte $40, $c0, $40, $c0, $40, $c0, $c0, $50</v>
      </c>
    </row>
    <row r="788" spans="1:36" x14ac:dyDescent="0.3">
      <c r="B788">
        <v>0</v>
      </c>
      <c r="C788">
        <v>0</v>
      </c>
      <c r="D788">
        <v>3</v>
      </c>
      <c r="E788">
        <v>3</v>
      </c>
      <c r="F788">
        <v>3</v>
      </c>
      <c r="G788">
        <v>0</v>
      </c>
      <c r="H788">
        <v>3</v>
      </c>
      <c r="I788">
        <v>0</v>
      </c>
      <c r="K788" t="str">
        <f>_xlfn.XLOOKUP(B788,'Vic colour ref'!$A:$A,'Vic colour ref'!$D:$D,"")</f>
        <v>00</v>
      </c>
      <c r="L788" t="str">
        <f>_xlfn.XLOOKUP(C788,'Vic colour ref'!$A:$A,'Vic colour ref'!$D:$D,"")</f>
        <v>00</v>
      </c>
      <c r="M788">
        <f>_xlfn.XLOOKUP(D788,'Vic colour ref'!$A:$A,'Vic colour ref'!$D:$D,"")</f>
        <v>11</v>
      </c>
      <c r="N788">
        <f>_xlfn.XLOOKUP(E788,'Vic colour ref'!$A:$A,'Vic colour ref'!$D:$D,"")</f>
        <v>11</v>
      </c>
      <c r="O788">
        <f>_xlfn.XLOOKUP(F788,'Vic colour ref'!$A:$A,'Vic colour ref'!$D:$D,"")</f>
        <v>11</v>
      </c>
      <c r="P788" t="str">
        <f>_xlfn.XLOOKUP(G788,'Vic colour ref'!$A:$A,'Vic colour ref'!$D:$D,"")</f>
        <v>00</v>
      </c>
      <c r="Q788">
        <f>_xlfn.XLOOKUP(H788,'Vic colour ref'!$A:$A,'Vic colour ref'!$D:$D,"")</f>
        <v>11</v>
      </c>
      <c r="R788" t="str">
        <f>_xlfn.XLOOKUP(I788,'Vic colour ref'!$A:$A,'Vic colour ref'!$D:$D,"")</f>
        <v>00</v>
      </c>
      <c r="T788" t="str">
        <f t="shared" ref="T788:T850" si="242">_xlfn.CONCAT(K788:R788)</f>
        <v>0000111111001100</v>
      </c>
      <c r="V788" s="9" t="str">
        <f t="shared" si="237"/>
        <v>00001111</v>
      </c>
      <c r="W788" s="9" t="str">
        <f t="shared" si="238"/>
        <v>11001100</v>
      </c>
      <c r="X788" s="9" t="str">
        <f t="shared" si="239"/>
        <v>0F</v>
      </c>
      <c r="Y788" s="9" t="str">
        <f t="shared" si="240"/>
        <v>CC</v>
      </c>
    </row>
    <row r="789" spans="1:36" x14ac:dyDescent="0.3">
      <c r="B789">
        <v>0</v>
      </c>
      <c r="C789">
        <v>0</v>
      </c>
      <c r="D789">
        <v>3</v>
      </c>
      <c r="E789">
        <v>3</v>
      </c>
      <c r="F789">
        <v>3</v>
      </c>
      <c r="G789">
        <v>3</v>
      </c>
      <c r="H789">
        <v>0</v>
      </c>
      <c r="I789">
        <v>0</v>
      </c>
      <c r="K789" t="str">
        <f>_xlfn.XLOOKUP(B789,'Vic colour ref'!$A:$A,'Vic colour ref'!$D:$D,"")</f>
        <v>00</v>
      </c>
      <c r="L789" t="str">
        <f>_xlfn.XLOOKUP(C789,'Vic colour ref'!$A:$A,'Vic colour ref'!$D:$D,"")</f>
        <v>00</v>
      </c>
      <c r="M789">
        <f>_xlfn.XLOOKUP(D789,'Vic colour ref'!$A:$A,'Vic colour ref'!$D:$D,"")</f>
        <v>11</v>
      </c>
      <c r="N789">
        <f>_xlfn.XLOOKUP(E789,'Vic colour ref'!$A:$A,'Vic colour ref'!$D:$D,"")</f>
        <v>11</v>
      </c>
      <c r="O789">
        <f>_xlfn.XLOOKUP(F789,'Vic colour ref'!$A:$A,'Vic colour ref'!$D:$D,"")</f>
        <v>11</v>
      </c>
      <c r="P789">
        <f>_xlfn.XLOOKUP(G789,'Vic colour ref'!$A:$A,'Vic colour ref'!$D:$D,"")</f>
        <v>11</v>
      </c>
      <c r="Q789" t="str">
        <f>_xlfn.XLOOKUP(H789,'Vic colour ref'!$A:$A,'Vic colour ref'!$D:$D,"")</f>
        <v>00</v>
      </c>
      <c r="R789" t="str">
        <f>_xlfn.XLOOKUP(I789,'Vic colour ref'!$A:$A,'Vic colour ref'!$D:$D,"")</f>
        <v>00</v>
      </c>
      <c r="T789" t="str">
        <f t="shared" si="242"/>
        <v>0000111111110000</v>
      </c>
      <c r="V789" s="9" t="str">
        <f t="shared" si="237"/>
        <v>00001111</v>
      </c>
      <c r="W789" s="9" t="str">
        <f t="shared" si="238"/>
        <v>11110000</v>
      </c>
      <c r="X789" s="9" t="str">
        <f t="shared" si="239"/>
        <v>0F</v>
      </c>
      <c r="Y789" s="9" t="str">
        <f t="shared" si="240"/>
        <v>F0</v>
      </c>
    </row>
    <row r="790" spans="1:36" x14ac:dyDescent="0.3">
      <c r="B790">
        <v>0</v>
      </c>
      <c r="C790">
        <v>0</v>
      </c>
      <c r="D790">
        <v>0</v>
      </c>
      <c r="E790">
        <v>3</v>
      </c>
      <c r="F790">
        <v>3</v>
      </c>
      <c r="G790">
        <v>0</v>
      </c>
      <c r="H790">
        <v>0</v>
      </c>
      <c r="I790">
        <v>0</v>
      </c>
      <c r="K790" t="str">
        <f>_xlfn.XLOOKUP(B790,'Vic colour ref'!$A:$A,'Vic colour ref'!$D:$D,"")</f>
        <v>00</v>
      </c>
      <c r="L790" t="str">
        <f>_xlfn.XLOOKUP(C790,'Vic colour ref'!$A:$A,'Vic colour ref'!$D:$D,"")</f>
        <v>00</v>
      </c>
      <c r="M790" t="str">
        <f>_xlfn.XLOOKUP(D790,'Vic colour ref'!$A:$A,'Vic colour ref'!$D:$D,"")</f>
        <v>00</v>
      </c>
      <c r="N790">
        <f>_xlfn.XLOOKUP(E790,'Vic colour ref'!$A:$A,'Vic colour ref'!$D:$D,"")</f>
        <v>11</v>
      </c>
      <c r="O790">
        <f>_xlfn.XLOOKUP(F790,'Vic colour ref'!$A:$A,'Vic colour ref'!$D:$D,"")</f>
        <v>11</v>
      </c>
      <c r="P790" t="str">
        <f>_xlfn.XLOOKUP(G790,'Vic colour ref'!$A:$A,'Vic colour ref'!$D:$D,"")</f>
        <v>00</v>
      </c>
      <c r="Q790" t="str">
        <f>_xlfn.XLOOKUP(H790,'Vic colour ref'!$A:$A,'Vic colour ref'!$D:$D,"")</f>
        <v>00</v>
      </c>
      <c r="R790" t="str">
        <f>_xlfn.XLOOKUP(I790,'Vic colour ref'!$A:$A,'Vic colour ref'!$D:$D,"")</f>
        <v>00</v>
      </c>
      <c r="T790" t="str">
        <f t="shared" si="242"/>
        <v>0000001111000000</v>
      </c>
      <c r="V790" s="9" t="str">
        <f t="shared" si="237"/>
        <v>00000011</v>
      </c>
      <c r="W790" s="9" t="str">
        <f t="shared" si="238"/>
        <v>11000000</v>
      </c>
      <c r="X790" s="9" t="str">
        <f t="shared" si="239"/>
        <v>03</v>
      </c>
      <c r="Y790" s="9" t="str">
        <f t="shared" si="240"/>
        <v>C0</v>
      </c>
    </row>
    <row r="791" spans="1:36" x14ac:dyDescent="0.3">
      <c r="B791">
        <v>0</v>
      </c>
      <c r="C791">
        <v>0</v>
      </c>
      <c r="D791">
        <v>0</v>
      </c>
      <c r="E791">
        <v>3</v>
      </c>
      <c r="F791">
        <v>3</v>
      </c>
      <c r="G791">
        <v>1</v>
      </c>
      <c r="H791">
        <v>0</v>
      </c>
      <c r="I791">
        <v>0</v>
      </c>
      <c r="K791" t="str">
        <f>_xlfn.XLOOKUP(B791,'Vic colour ref'!$A:$A,'Vic colour ref'!$D:$D,"")</f>
        <v>00</v>
      </c>
      <c r="L791" t="str">
        <f>_xlfn.XLOOKUP(C791,'Vic colour ref'!$A:$A,'Vic colour ref'!$D:$D,"")</f>
        <v>00</v>
      </c>
      <c r="M791" t="str">
        <f>_xlfn.XLOOKUP(D791,'Vic colour ref'!$A:$A,'Vic colour ref'!$D:$D,"")</f>
        <v>00</v>
      </c>
      <c r="N791">
        <f>_xlfn.XLOOKUP(E791,'Vic colour ref'!$A:$A,'Vic colour ref'!$D:$D,"")</f>
        <v>11</v>
      </c>
      <c r="O791">
        <f>_xlfn.XLOOKUP(F791,'Vic colour ref'!$A:$A,'Vic colour ref'!$D:$D,"")</f>
        <v>11</v>
      </c>
      <c r="P791" t="str">
        <f>_xlfn.XLOOKUP(G791,'Vic colour ref'!$A:$A,'Vic colour ref'!$D:$D,"")</f>
        <v>01</v>
      </c>
      <c r="Q791" t="str">
        <f>_xlfn.XLOOKUP(H791,'Vic colour ref'!$A:$A,'Vic colour ref'!$D:$D,"")</f>
        <v>00</v>
      </c>
      <c r="R791" t="str">
        <f>_xlfn.XLOOKUP(I791,'Vic colour ref'!$A:$A,'Vic colour ref'!$D:$D,"")</f>
        <v>00</v>
      </c>
      <c r="T791" t="str">
        <f t="shared" si="242"/>
        <v>0000001111010000</v>
      </c>
      <c r="V791" s="10" t="str">
        <f t="shared" si="237"/>
        <v>00000011</v>
      </c>
      <c r="W791" s="10" t="str">
        <f t="shared" si="238"/>
        <v>11010000</v>
      </c>
      <c r="X791" s="10" t="str">
        <f t="shared" si="239"/>
        <v>03</v>
      </c>
      <c r="Y791" s="10" t="str">
        <f t="shared" si="240"/>
        <v>D0</v>
      </c>
    </row>
    <row r="792" spans="1:36" x14ac:dyDescent="0.3"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K792" t="str">
        <f>_xlfn.XLOOKUP(B792,'Vic colour ref'!$A:$A,'Vic colour ref'!$D:$D,"")</f>
        <v>00</v>
      </c>
      <c r="L792" t="str">
        <f>_xlfn.XLOOKUP(C792,'Vic colour ref'!$A:$A,'Vic colour ref'!$D:$D,"")</f>
        <v>00</v>
      </c>
      <c r="M792" t="str">
        <f>_xlfn.XLOOKUP(D792,'Vic colour ref'!$A:$A,'Vic colour ref'!$D:$D,"")</f>
        <v>00</v>
      </c>
      <c r="N792" t="str">
        <f>_xlfn.XLOOKUP(E792,'Vic colour ref'!$A:$A,'Vic colour ref'!$D:$D,"")</f>
        <v>01</v>
      </c>
      <c r="O792" t="str">
        <f>_xlfn.XLOOKUP(F792,'Vic colour ref'!$A:$A,'Vic colour ref'!$D:$D,"")</f>
        <v>01</v>
      </c>
      <c r="P792" t="str">
        <f>_xlfn.XLOOKUP(G792,'Vic colour ref'!$A:$A,'Vic colour ref'!$D:$D,"")</f>
        <v>00</v>
      </c>
      <c r="Q792" t="str">
        <f>_xlfn.XLOOKUP(H792,'Vic colour ref'!$A:$A,'Vic colour ref'!$D:$D,"")</f>
        <v>00</v>
      </c>
      <c r="R792" t="str">
        <f>_xlfn.XLOOKUP(I792,'Vic colour ref'!$A:$A,'Vic colour ref'!$D:$D,"")</f>
        <v>00</v>
      </c>
      <c r="T792" t="str">
        <f t="shared" si="242"/>
        <v>0000000101000000</v>
      </c>
      <c r="V792" s="8" t="str">
        <f t="shared" si="237"/>
        <v>00000001</v>
      </c>
      <c r="W792" s="8" t="str">
        <f t="shared" si="238"/>
        <v>01000000</v>
      </c>
      <c r="X792" s="8" t="str">
        <f t="shared" si="239"/>
        <v>01</v>
      </c>
      <c r="Y792" s="8" t="str">
        <f t="shared" si="240"/>
        <v>40</v>
      </c>
    </row>
    <row r="793" spans="1:36" x14ac:dyDescent="0.3">
      <c r="B793">
        <v>0</v>
      </c>
      <c r="C793">
        <v>0</v>
      </c>
      <c r="D793">
        <v>0</v>
      </c>
      <c r="E793">
        <v>3</v>
      </c>
      <c r="F793">
        <v>3</v>
      </c>
      <c r="G793">
        <v>0</v>
      </c>
      <c r="H793">
        <v>0</v>
      </c>
      <c r="I793">
        <v>0</v>
      </c>
      <c r="K793" t="str">
        <f>_xlfn.XLOOKUP(B793,'Vic colour ref'!$A:$A,'Vic colour ref'!$D:$D,"")</f>
        <v>00</v>
      </c>
      <c r="L793" t="str">
        <f>_xlfn.XLOOKUP(C793,'Vic colour ref'!$A:$A,'Vic colour ref'!$D:$D,"")</f>
        <v>00</v>
      </c>
      <c r="M793" t="str">
        <f>_xlfn.XLOOKUP(D793,'Vic colour ref'!$A:$A,'Vic colour ref'!$D:$D,"")</f>
        <v>00</v>
      </c>
      <c r="N793">
        <f>_xlfn.XLOOKUP(E793,'Vic colour ref'!$A:$A,'Vic colour ref'!$D:$D,"")</f>
        <v>11</v>
      </c>
      <c r="O793">
        <f>_xlfn.XLOOKUP(F793,'Vic colour ref'!$A:$A,'Vic colour ref'!$D:$D,"")</f>
        <v>11</v>
      </c>
      <c r="P793" t="str">
        <f>_xlfn.XLOOKUP(G793,'Vic colour ref'!$A:$A,'Vic colour ref'!$D:$D,"")</f>
        <v>00</v>
      </c>
      <c r="Q793" t="str">
        <f>_xlfn.XLOOKUP(H793,'Vic colour ref'!$A:$A,'Vic colour ref'!$D:$D,"")</f>
        <v>00</v>
      </c>
      <c r="R793" t="str">
        <f>_xlfn.XLOOKUP(I793,'Vic colour ref'!$A:$A,'Vic colour ref'!$D:$D,"")</f>
        <v>00</v>
      </c>
      <c r="T793" t="str">
        <f t="shared" si="242"/>
        <v>0000001111000000</v>
      </c>
      <c r="V793" s="9" t="str">
        <f t="shared" si="237"/>
        <v>00000011</v>
      </c>
      <c r="W793" s="9" t="str">
        <f t="shared" si="238"/>
        <v>11000000</v>
      </c>
      <c r="X793" s="9" t="str">
        <f t="shared" si="239"/>
        <v>03</v>
      </c>
      <c r="Y793" s="9" t="str">
        <f t="shared" si="240"/>
        <v>C0</v>
      </c>
    </row>
    <row r="794" spans="1:36" x14ac:dyDescent="0.3"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K794" t="str">
        <f>_xlfn.XLOOKUP(B794,'Vic colour ref'!$A:$A,'Vic colour ref'!$D:$D,"")</f>
        <v>00</v>
      </c>
      <c r="L794" t="str">
        <f>_xlfn.XLOOKUP(C794,'Vic colour ref'!$A:$A,'Vic colour ref'!$D:$D,"")</f>
        <v>00</v>
      </c>
      <c r="M794" t="str">
        <f>_xlfn.XLOOKUP(D794,'Vic colour ref'!$A:$A,'Vic colour ref'!$D:$D,"")</f>
        <v>00</v>
      </c>
      <c r="N794" t="str">
        <f>_xlfn.XLOOKUP(E794,'Vic colour ref'!$A:$A,'Vic colour ref'!$D:$D,"")</f>
        <v>01</v>
      </c>
      <c r="O794" t="str">
        <f>_xlfn.XLOOKUP(F794,'Vic colour ref'!$A:$A,'Vic colour ref'!$D:$D,"")</f>
        <v>01</v>
      </c>
      <c r="P794" t="str">
        <f>_xlfn.XLOOKUP(G794,'Vic colour ref'!$A:$A,'Vic colour ref'!$D:$D,"")</f>
        <v>00</v>
      </c>
      <c r="Q794" t="str">
        <f>_xlfn.XLOOKUP(H794,'Vic colour ref'!$A:$A,'Vic colour ref'!$D:$D,"")</f>
        <v>00</v>
      </c>
      <c r="R794" t="str">
        <f>_xlfn.XLOOKUP(I794,'Vic colour ref'!$A:$A,'Vic colour ref'!$D:$D,"")</f>
        <v>00</v>
      </c>
      <c r="T794" t="str">
        <f t="shared" si="242"/>
        <v>0000000101000000</v>
      </c>
      <c r="V794" s="9" t="str">
        <f t="shared" si="237"/>
        <v>00000001</v>
      </c>
      <c r="W794" s="9" t="str">
        <f t="shared" si="238"/>
        <v>01000000</v>
      </c>
      <c r="X794" s="9" t="str">
        <f t="shared" si="239"/>
        <v>01</v>
      </c>
      <c r="Y794" s="9" t="str">
        <f t="shared" si="240"/>
        <v>40</v>
      </c>
    </row>
    <row r="795" spans="1:36" x14ac:dyDescent="0.3">
      <c r="B795">
        <v>0</v>
      </c>
      <c r="C795">
        <v>0</v>
      </c>
      <c r="D795">
        <v>0</v>
      </c>
      <c r="E795">
        <v>3</v>
      </c>
      <c r="F795">
        <v>3</v>
      </c>
      <c r="G795">
        <v>0</v>
      </c>
      <c r="H795">
        <v>0</v>
      </c>
      <c r="I795">
        <v>0</v>
      </c>
      <c r="K795" t="str">
        <f>_xlfn.XLOOKUP(B795,'Vic colour ref'!$A:$A,'Vic colour ref'!$D:$D,"")</f>
        <v>00</v>
      </c>
      <c r="L795" t="str">
        <f>_xlfn.XLOOKUP(C795,'Vic colour ref'!$A:$A,'Vic colour ref'!$D:$D,"")</f>
        <v>00</v>
      </c>
      <c r="M795" t="str">
        <f>_xlfn.XLOOKUP(D795,'Vic colour ref'!$A:$A,'Vic colour ref'!$D:$D,"")</f>
        <v>00</v>
      </c>
      <c r="N795">
        <f>_xlfn.XLOOKUP(E795,'Vic colour ref'!$A:$A,'Vic colour ref'!$D:$D,"")</f>
        <v>11</v>
      </c>
      <c r="O795">
        <f>_xlfn.XLOOKUP(F795,'Vic colour ref'!$A:$A,'Vic colour ref'!$D:$D,"")</f>
        <v>11</v>
      </c>
      <c r="P795" t="str">
        <f>_xlfn.XLOOKUP(G795,'Vic colour ref'!$A:$A,'Vic colour ref'!$D:$D,"")</f>
        <v>00</v>
      </c>
      <c r="Q795" t="str">
        <f>_xlfn.XLOOKUP(H795,'Vic colour ref'!$A:$A,'Vic colour ref'!$D:$D,"")</f>
        <v>00</v>
      </c>
      <c r="R795" t="str">
        <f>_xlfn.XLOOKUP(I795,'Vic colour ref'!$A:$A,'Vic colour ref'!$D:$D,"")</f>
        <v>00</v>
      </c>
      <c r="T795" t="str">
        <f t="shared" si="242"/>
        <v>0000001111000000</v>
      </c>
      <c r="V795" s="9" t="str">
        <f t="shared" si="237"/>
        <v>00000011</v>
      </c>
      <c r="W795" s="9" t="str">
        <f t="shared" si="238"/>
        <v>11000000</v>
      </c>
      <c r="X795" s="9" t="str">
        <f t="shared" si="239"/>
        <v>03</v>
      </c>
      <c r="Y795" s="9" t="str">
        <f t="shared" si="240"/>
        <v>C0</v>
      </c>
    </row>
    <row r="796" spans="1:36" x14ac:dyDescent="0.3"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K796" t="str">
        <f>_xlfn.XLOOKUP(B796,'Vic colour ref'!$A:$A,'Vic colour ref'!$D:$D,"")</f>
        <v>00</v>
      </c>
      <c r="L796" t="str">
        <f>_xlfn.XLOOKUP(C796,'Vic colour ref'!$A:$A,'Vic colour ref'!$D:$D,"")</f>
        <v>00</v>
      </c>
      <c r="M796" t="str">
        <f>_xlfn.XLOOKUP(D796,'Vic colour ref'!$A:$A,'Vic colour ref'!$D:$D,"")</f>
        <v>00</v>
      </c>
      <c r="N796" t="str">
        <f>_xlfn.XLOOKUP(E796,'Vic colour ref'!$A:$A,'Vic colour ref'!$D:$D,"")</f>
        <v>01</v>
      </c>
      <c r="O796" t="str">
        <f>_xlfn.XLOOKUP(F796,'Vic colour ref'!$A:$A,'Vic colour ref'!$D:$D,"")</f>
        <v>01</v>
      </c>
      <c r="P796" t="str">
        <f>_xlfn.XLOOKUP(G796,'Vic colour ref'!$A:$A,'Vic colour ref'!$D:$D,"")</f>
        <v>00</v>
      </c>
      <c r="Q796" t="str">
        <f>_xlfn.XLOOKUP(H796,'Vic colour ref'!$A:$A,'Vic colour ref'!$D:$D,"")</f>
        <v>00</v>
      </c>
      <c r="R796" t="str">
        <f>_xlfn.XLOOKUP(I796,'Vic colour ref'!$A:$A,'Vic colour ref'!$D:$D,"")</f>
        <v>00</v>
      </c>
      <c r="T796" t="str">
        <f t="shared" si="242"/>
        <v>0000000101000000</v>
      </c>
      <c r="V796" s="9" t="str">
        <f t="shared" si="237"/>
        <v>00000001</v>
      </c>
      <c r="W796" s="9" t="str">
        <f t="shared" si="238"/>
        <v>01000000</v>
      </c>
      <c r="X796" s="9" t="str">
        <f t="shared" si="239"/>
        <v>01</v>
      </c>
      <c r="Y796" s="9" t="str">
        <f t="shared" si="240"/>
        <v>40</v>
      </c>
    </row>
    <row r="797" spans="1:36" x14ac:dyDescent="0.3">
      <c r="B797">
        <v>0</v>
      </c>
      <c r="C797">
        <v>0</v>
      </c>
      <c r="D797">
        <v>0</v>
      </c>
      <c r="E797">
        <v>3</v>
      </c>
      <c r="F797">
        <v>3</v>
      </c>
      <c r="G797">
        <v>0</v>
      </c>
      <c r="H797">
        <v>0</v>
      </c>
      <c r="I797">
        <v>0</v>
      </c>
      <c r="K797" t="str">
        <f>_xlfn.XLOOKUP(B797,'Vic colour ref'!$A:$A,'Vic colour ref'!$D:$D,"")</f>
        <v>00</v>
      </c>
      <c r="L797" t="str">
        <f>_xlfn.XLOOKUP(C797,'Vic colour ref'!$A:$A,'Vic colour ref'!$D:$D,"")</f>
        <v>00</v>
      </c>
      <c r="M797" t="str">
        <f>_xlfn.XLOOKUP(D797,'Vic colour ref'!$A:$A,'Vic colour ref'!$D:$D,"")</f>
        <v>00</v>
      </c>
      <c r="N797">
        <f>_xlfn.XLOOKUP(E797,'Vic colour ref'!$A:$A,'Vic colour ref'!$D:$D,"")</f>
        <v>11</v>
      </c>
      <c r="O797">
        <f>_xlfn.XLOOKUP(F797,'Vic colour ref'!$A:$A,'Vic colour ref'!$D:$D,"")</f>
        <v>11</v>
      </c>
      <c r="P797" t="str">
        <f>_xlfn.XLOOKUP(G797,'Vic colour ref'!$A:$A,'Vic colour ref'!$D:$D,"")</f>
        <v>00</v>
      </c>
      <c r="Q797" t="str">
        <f>_xlfn.XLOOKUP(H797,'Vic colour ref'!$A:$A,'Vic colour ref'!$D:$D,"")</f>
        <v>00</v>
      </c>
      <c r="R797" t="str">
        <f>_xlfn.XLOOKUP(I797,'Vic colour ref'!$A:$A,'Vic colour ref'!$D:$D,"")</f>
        <v>00</v>
      </c>
      <c r="T797" t="str">
        <f t="shared" si="242"/>
        <v>0000001111000000</v>
      </c>
      <c r="V797" s="9" t="str">
        <f t="shared" si="237"/>
        <v>00000011</v>
      </c>
      <c r="W797" s="9" t="str">
        <f t="shared" si="238"/>
        <v>11000000</v>
      </c>
      <c r="X797" s="9" t="str">
        <f t="shared" si="239"/>
        <v>03</v>
      </c>
      <c r="Y797" s="9" t="str">
        <f t="shared" si="240"/>
        <v>C0</v>
      </c>
    </row>
    <row r="798" spans="1:36" x14ac:dyDescent="0.3">
      <c r="B798">
        <v>0</v>
      </c>
      <c r="C798">
        <v>0</v>
      </c>
      <c r="D798">
        <v>0</v>
      </c>
      <c r="E798">
        <v>3</v>
      </c>
      <c r="F798">
        <v>3</v>
      </c>
      <c r="G798">
        <v>0</v>
      </c>
      <c r="H798">
        <v>0</v>
      </c>
      <c r="I798">
        <v>0</v>
      </c>
      <c r="K798" t="str">
        <f>_xlfn.XLOOKUP(B798,'Vic colour ref'!$A:$A,'Vic colour ref'!$D:$D,"")</f>
        <v>00</v>
      </c>
      <c r="L798" t="str">
        <f>_xlfn.XLOOKUP(C798,'Vic colour ref'!$A:$A,'Vic colour ref'!$D:$D,"")</f>
        <v>00</v>
      </c>
      <c r="M798" t="str">
        <f>_xlfn.XLOOKUP(D798,'Vic colour ref'!$A:$A,'Vic colour ref'!$D:$D,"")</f>
        <v>00</v>
      </c>
      <c r="N798">
        <f>_xlfn.XLOOKUP(E798,'Vic colour ref'!$A:$A,'Vic colour ref'!$D:$D,"")</f>
        <v>11</v>
      </c>
      <c r="O798">
        <f>_xlfn.XLOOKUP(F798,'Vic colour ref'!$A:$A,'Vic colour ref'!$D:$D,"")</f>
        <v>11</v>
      </c>
      <c r="P798" t="str">
        <f>_xlfn.XLOOKUP(G798,'Vic colour ref'!$A:$A,'Vic colour ref'!$D:$D,"")</f>
        <v>00</v>
      </c>
      <c r="Q798" t="str">
        <f>_xlfn.XLOOKUP(H798,'Vic colour ref'!$A:$A,'Vic colour ref'!$D:$D,"")</f>
        <v>00</v>
      </c>
      <c r="R798" t="str">
        <f>_xlfn.XLOOKUP(I798,'Vic colour ref'!$A:$A,'Vic colour ref'!$D:$D,"")</f>
        <v>00</v>
      </c>
      <c r="T798" t="str">
        <f t="shared" si="242"/>
        <v>0000001111000000</v>
      </c>
      <c r="V798" s="9" t="str">
        <f t="shared" si="237"/>
        <v>00000011</v>
      </c>
      <c r="W798" s="9" t="str">
        <f t="shared" si="238"/>
        <v>11000000</v>
      </c>
      <c r="X798" s="9" t="str">
        <f t="shared" si="239"/>
        <v>03</v>
      </c>
      <c r="Y798" s="9" t="str">
        <f t="shared" si="240"/>
        <v>C0</v>
      </c>
    </row>
    <row r="799" spans="1:36" x14ac:dyDescent="0.3">
      <c r="B799">
        <v>0</v>
      </c>
      <c r="C799">
        <v>0</v>
      </c>
      <c r="D799">
        <v>0</v>
      </c>
      <c r="E799">
        <v>1</v>
      </c>
      <c r="F799">
        <v>1</v>
      </c>
      <c r="G799">
        <v>1</v>
      </c>
      <c r="H799">
        <v>0</v>
      </c>
      <c r="I799">
        <v>0</v>
      </c>
      <c r="K799" t="str">
        <f>_xlfn.XLOOKUP(B799,'Vic colour ref'!$A:$A,'Vic colour ref'!$D:$D,"")</f>
        <v>00</v>
      </c>
      <c r="L799" t="str">
        <f>_xlfn.XLOOKUP(C799,'Vic colour ref'!$A:$A,'Vic colour ref'!$D:$D,"")</f>
        <v>00</v>
      </c>
      <c r="M799" t="str">
        <f>_xlfn.XLOOKUP(D799,'Vic colour ref'!$A:$A,'Vic colour ref'!$D:$D,"")</f>
        <v>00</v>
      </c>
      <c r="N799" t="str">
        <f>_xlfn.XLOOKUP(E799,'Vic colour ref'!$A:$A,'Vic colour ref'!$D:$D,"")</f>
        <v>01</v>
      </c>
      <c r="O799" t="str">
        <f>_xlfn.XLOOKUP(F799,'Vic colour ref'!$A:$A,'Vic colour ref'!$D:$D,"")</f>
        <v>01</v>
      </c>
      <c r="P799" t="str">
        <f>_xlfn.XLOOKUP(G799,'Vic colour ref'!$A:$A,'Vic colour ref'!$D:$D,"")</f>
        <v>01</v>
      </c>
      <c r="Q799" t="str">
        <f>_xlfn.XLOOKUP(H799,'Vic colour ref'!$A:$A,'Vic colour ref'!$D:$D,"")</f>
        <v>00</v>
      </c>
      <c r="R799" t="str">
        <f>_xlfn.XLOOKUP(I799,'Vic colour ref'!$A:$A,'Vic colour ref'!$D:$D,"")</f>
        <v>00</v>
      </c>
      <c r="T799" t="str">
        <f t="shared" si="242"/>
        <v>0000000101010000</v>
      </c>
      <c r="V799" s="10" t="str">
        <f t="shared" si="237"/>
        <v>00000001</v>
      </c>
      <c r="W799" s="10" t="str">
        <f t="shared" si="238"/>
        <v>01010000</v>
      </c>
      <c r="X799" s="10" t="str">
        <f t="shared" si="239"/>
        <v>01</v>
      </c>
      <c r="Y799" s="10" t="str">
        <f t="shared" si="240"/>
        <v>50</v>
      </c>
    </row>
    <row r="800" spans="1:36" x14ac:dyDescent="0.3">
      <c r="A800" t="s">
        <v>546</v>
      </c>
      <c r="AJ800" t="str">
        <f>";"&amp;PROPER(A800)</f>
        <v>;Rockford 16 (Right 2)</v>
      </c>
    </row>
    <row r="801" spans="2:36" x14ac:dyDescent="0.3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K801" t="str">
        <f>_xlfn.XLOOKUP(B801,'Vic colour ref'!$A:$A,'Vic colour ref'!$D:$D,"")</f>
        <v>00</v>
      </c>
      <c r="L801" t="str">
        <f>_xlfn.XLOOKUP(C801,'Vic colour ref'!$A:$A,'Vic colour ref'!$D:$D,"")</f>
        <v>00</v>
      </c>
      <c r="M801" t="str">
        <f>_xlfn.XLOOKUP(D801,'Vic colour ref'!$A:$A,'Vic colour ref'!$D:$D,"")</f>
        <v>00</v>
      </c>
      <c r="N801" t="str">
        <f>_xlfn.XLOOKUP(E801,'Vic colour ref'!$A:$A,'Vic colour ref'!$D:$D,"")</f>
        <v>00</v>
      </c>
      <c r="O801" t="str">
        <f>_xlfn.XLOOKUP(F801,'Vic colour ref'!$A:$A,'Vic colour ref'!$D:$D,"")</f>
        <v>00</v>
      </c>
      <c r="P801" t="str">
        <f>_xlfn.XLOOKUP(G801,'Vic colour ref'!$A:$A,'Vic colour ref'!$D:$D,"")</f>
        <v>00</v>
      </c>
      <c r="Q801" t="str">
        <f>_xlfn.XLOOKUP(H801,'Vic colour ref'!$A:$A,'Vic colour ref'!$D:$D,"")</f>
        <v>00</v>
      </c>
      <c r="R801" t="str">
        <f>_xlfn.XLOOKUP(I801,'Vic colour ref'!$A:$A,'Vic colour ref'!$D:$D,"")</f>
        <v>00</v>
      </c>
      <c r="T801" t="str">
        <f t="shared" si="242"/>
        <v>0000000000000000</v>
      </c>
      <c r="V801" s="8" t="str">
        <f>LEFT(T801,8)</f>
        <v>00000000</v>
      </c>
      <c r="W801" s="8" t="str">
        <f>RIGHT(T801,8)</f>
        <v>00000000</v>
      </c>
      <c r="X801" s="8" t="str">
        <f>BIN2HEX(V801,2)</f>
        <v>00</v>
      </c>
      <c r="Y801" s="8" t="str">
        <f>BIN2HEX(W801,2)</f>
        <v>00</v>
      </c>
      <c r="AA801" t="str" cm="1">
        <f t="array" ref="AA801:AH801">TRANSPOSE(X801:X808)</f>
        <v>00</v>
      </c>
      <c r="AB801" t="str">
        <v>03</v>
      </c>
      <c r="AC801" t="str">
        <v>0F</v>
      </c>
      <c r="AD801" t="str">
        <v>0F</v>
      </c>
      <c r="AE801" t="str">
        <v>0F</v>
      </c>
      <c r="AF801" t="str">
        <v>0F</v>
      </c>
      <c r="AG801" t="str">
        <v>03</v>
      </c>
      <c r="AH801" t="str">
        <v>03</v>
      </c>
      <c r="AJ801" t="str">
        <f>LOWER("!byte $"&amp;AA801&amp;", $"&amp;AB801&amp;", $"&amp;AC801&amp;", $"&amp;AD801&amp;", $"&amp;AE801&amp;", $"&amp;AF801&amp;", $"&amp;AG801&amp;", $"&amp;AH801)</f>
        <v>!byte $00, $03, $0f, $0f, $0f, $0f, $03, $03</v>
      </c>
    </row>
    <row r="802" spans="2:36" x14ac:dyDescent="0.3">
      <c r="B802">
        <v>0</v>
      </c>
      <c r="C802">
        <v>0</v>
      </c>
      <c r="D802">
        <v>0</v>
      </c>
      <c r="E802">
        <v>3</v>
      </c>
      <c r="F802">
        <v>3</v>
      </c>
      <c r="G802">
        <v>0</v>
      </c>
      <c r="H802">
        <v>0</v>
      </c>
      <c r="I802">
        <v>0</v>
      </c>
      <c r="K802" t="str">
        <f>_xlfn.XLOOKUP(B802,'Vic colour ref'!$A:$A,'Vic colour ref'!$D:$D,"")</f>
        <v>00</v>
      </c>
      <c r="L802" t="str">
        <f>_xlfn.XLOOKUP(C802,'Vic colour ref'!$A:$A,'Vic colour ref'!$D:$D,"")</f>
        <v>00</v>
      </c>
      <c r="M802" t="str">
        <f>_xlfn.XLOOKUP(D802,'Vic colour ref'!$A:$A,'Vic colour ref'!$D:$D,"")</f>
        <v>00</v>
      </c>
      <c r="N802">
        <f>_xlfn.XLOOKUP(E802,'Vic colour ref'!$A:$A,'Vic colour ref'!$D:$D,"")</f>
        <v>11</v>
      </c>
      <c r="O802">
        <f>_xlfn.XLOOKUP(F802,'Vic colour ref'!$A:$A,'Vic colour ref'!$D:$D,"")</f>
        <v>11</v>
      </c>
      <c r="P802" t="str">
        <f>_xlfn.XLOOKUP(G802,'Vic colour ref'!$A:$A,'Vic colour ref'!$D:$D,"")</f>
        <v>00</v>
      </c>
      <c r="Q802" t="str">
        <f>_xlfn.XLOOKUP(H802,'Vic colour ref'!$A:$A,'Vic colour ref'!$D:$D,"")</f>
        <v>00</v>
      </c>
      <c r="R802" t="str">
        <f>_xlfn.XLOOKUP(I802,'Vic colour ref'!$A:$A,'Vic colour ref'!$D:$D,"")</f>
        <v>00</v>
      </c>
      <c r="T802" t="str">
        <f t="shared" si="242"/>
        <v>0000001111000000</v>
      </c>
      <c r="V802" s="9" t="str">
        <f t="shared" ref="V802:V816" si="243">LEFT(T802,8)</f>
        <v>00000011</v>
      </c>
      <c r="W802" s="9" t="str">
        <f t="shared" ref="W802:W816" si="244">RIGHT(T802,8)</f>
        <v>11000000</v>
      </c>
      <c r="X802" s="9" t="str">
        <f t="shared" ref="X802:X816" si="245">BIN2HEX(V802,2)</f>
        <v>03</v>
      </c>
      <c r="Y802" s="9" t="str">
        <f t="shared" ref="Y802:Y816" si="246">BIN2HEX(W802,2)</f>
        <v>C0</v>
      </c>
      <c r="AA802" t="str" cm="1">
        <f t="array" ref="AA802:AH802">TRANSPOSE(Y801:Y808)</f>
        <v>00</v>
      </c>
      <c r="AB802" t="str">
        <v>C0</v>
      </c>
      <c r="AC802" t="str">
        <v>F0</v>
      </c>
      <c r="AD802" t="str">
        <v>CC</v>
      </c>
      <c r="AE802" t="str">
        <v>CC</v>
      </c>
      <c r="AF802" t="str">
        <v>F0</v>
      </c>
      <c r="AG802" t="str">
        <v>C0</v>
      </c>
      <c r="AH802" t="str">
        <v>D0</v>
      </c>
      <c r="AJ802" t="str">
        <f t="shared" ref="AJ802:AJ804" si="247">LOWER("!byte $"&amp;AA802&amp;", $"&amp;AB802&amp;", $"&amp;AC802&amp;", $"&amp;AD802&amp;", $"&amp;AE802&amp;", $"&amp;AF802&amp;", $"&amp;AG802&amp;", $"&amp;AH802)</f>
        <v>!byte $00, $c0, $f0, $cc, $cc, $f0, $c0, $d0</v>
      </c>
    </row>
    <row r="803" spans="2:36" x14ac:dyDescent="0.3">
      <c r="B803">
        <v>0</v>
      </c>
      <c r="C803">
        <v>0</v>
      </c>
      <c r="D803">
        <v>3</v>
      </c>
      <c r="E803">
        <v>3</v>
      </c>
      <c r="F803">
        <v>3</v>
      </c>
      <c r="G803">
        <v>3</v>
      </c>
      <c r="H803">
        <v>0</v>
      </c>
      <c r="I803">
        <v>0</v>
      </c>
      <c r="K803" t="str">
        <f>_xlfn.XLOOKUP(B803,'Vic colour ref'!$A:$A,'Vic colour ref'!$D:$D,"")</f>
        <v>00</v>
      </c>
      <c r="L803" t="str">
        <f>_xlfn.XLOOKUP(C803,'Vic colour ref'!$A:$A,'Vic colour ref'!$D:$D,"")</f>
        <v>00</v>
      </c>
      <c r="M803">
        <f>_xlfn.XLOOKUP(D803,'Vic colour ref'!$A:$A,'Vic colour ref'!$D:$D,"")</f>
        <v>11</v>
      </c>
      <c r="N803">
        <f>_xlfn.XLOOKUP(E803,'Vic colour ref'!$A:$A,'Vic colour ref'!$D:$D,"")</f>
        <v>11</v>
      </c>
      <c r="O803">
        <f>_xlfn.XLOOKUP(F803,'Vic colour ref'!$A:$A,'Vic colour ref'!$D:$D,"")</f>
        <v>11</v>
      </c>
      <c r="P803">
        <f>_xlfn.XLOOKUP(G803,'Vic colour ref'!$A:$A,'Vic colour ref'!$D:$D,"")</f>
        <v>11</v>
      </c>
      <c r="Q803" t="str">
        <f>_xlfn.XLOOKUP(H803,'Vic colour ref'!$A:$A,'Vic colour ref'!$D:$D,"")</f>
        <v>00</v>
      </c>
      <c r="R803" t="str">
        <f>_xlfn.XLOOKUP(I803,'Vic colour ref'!$A:$A,'Vic colour ref'!$D:$D,"")</f>
        <v>00</v>
      </c>
      <c r="T803" t="str">
        <f t="shared" si="242"/>
        <v>0000111111110000</v>
      </c>
      <c r="V803" s="9" t="str">
        <f t="shared" si="243"/>
        <v>00001111</v>
      </c>
      <c r="W803" s="9" t="str">
        <f t="shared" si="244"/>
        <v>11110000</v>
      </c>
      <c r="X803" s="9" t="str">
        <f t="shared" si="245"/>
        <v>0F</v>
      </c>
      <c r="Y803" s="9" t="str">
        <f t="shared" si="246"/>
        <v>F0</v>
      </c>
      <c r="AA803" t="str" cm="1">
        <f t="array" ref="AA803:AH803">TRANSPOSE(X809:X816)</f>
        <v>01</v>
      </c>
      <c r="AB803" t="str">
        <v>03</v>
      </c>
      <c r="AC803" t="str">
        <v>01</v>
      </c>
      <c r="AD803" t="str">
        <v>03</v>
      </c>
      <c r="AE803" t="str">
        <v>01</v>
      </c>
      <c r="AF803" t="str">
        <v>03</v>
      </c>
      <c r="AG803" t="str">
        <v>0F</v>
      </c>
      <c r="AH803" t="str">
        <v>04</v>
      </c>
      <c r="AJ803" t="str">
        <f t="shared" si="247"/>
        <v>!byte $01, $03, $01, $03, $01, $03, $0f, $04</v>
      </c>
    </row>
    <row r="804" spans="2:36" x14ac:dyDescent="0.3">
      <c r="B804">
        <v>0</v>
      </c>
      <c r="C804">
        <v>0</v>
      </c>
      <c r="D804">
        <v>3</v>
      </c>
      <c r="E804">
        <v>3</v>
      </c>
      <c r="F804">
        <v>3</v>
      </c>
      <c r="G804">
        <v>0</v>
      </c>
      <c r="H804">
        <v>3</v>
      </c>
      <c r="I804">
        <v>0</v>
      </c>
      <c r="K804" t="str">
        <f>_xlfn.XLOOKUP(B804,'Vic colour ref'!$A:$A,'Vic colour ref'!$D:$D,"")</f>
        <v>00</v>
      </c>
      <c r="L804" t="str">
        <f>_xlfn.XLOOKUP(C804,'Vic colour ref'!$A:$A,'Vic colour ref'!$D:$D,"")</f>
        <v>00</v>
      </c>
      <c r="M804">
        <f>_xlfn.XLOOKUP(D804,'Vic colour ref'!$A:$A,'Vic colour ref'!$D:$D,"")</f>
        <v>11</v>
      </c>
      <c r="N804">
        <f>_xlfn.XLOOKUP(E804,'Vic colour ref'!$A:$A,'Vic colour ref'!$D:$D,"")</f>
        <v>11</v>
      </c>
      <c r="O804">
        <f>_xlfn.XLOOKUP(F804,'Vic colour ref'!$A:$A,'Vic colour ref'!$D:$D,"")</f>
        <v>11</v>
      </c>
      <c r="P804" t="str">
        <f>_xlfn.XLOOKUP(G804,'Vic colour ref'!$A:$A,'Vic colour ref'!$D:$D,"")</f>
        <v>00</v>
      </c>
      <c r="Q804">
        <f>_xlfn.XLOOKUP(H804,'Vic colour ref'!$A:$A,'Vic colour ref'!$D:$D,"")</f>
        <v>11</v>
      </c>
      <c r="R804" t="str">
        <f>_xlfn.XLOOKUP(I804,'Vic colour ref'!$A:$A,'Vic colour ref'!$D:$D,"")</f>
        <v>00</v>
      </c>
      <c r="T804" t="str">
        <f t="shared" si="242"/>
        <v>0000111111001100</v>
      </c>
      <c r="V804" s="9" t="str">
        <f t="shared" si="243"/>
        <v>00001111</v>
      </c>
      <c r="W804" s="9" t="str">
        <f t="shared" si="244"/>
        <v>11001100</v>
      </c>
      <c r="X804" s="9" t="str">
        <f t="shared" si="245"/>
        <v>0F</v>
      </c>
      <c r="Y804" s="9" t="str">
        <f t="shared" si="246"/>
        <v>CC</v>
      </c>
      <c r="AA804" t="str" cm="1">
        <f t="array" ref="AA804:AH804">TRANSPOSE(Y809:Y816)</f>
        <v>40</v>
      </c>
      <c r="AB804" t="str">
        <v>C0</v>
      </c>
      <c r="AC804" t="str">
        <v>40</v>
      </c>
      <c r="AD804" t="str">
        <v>C0</v>
      </c>
      <c r="AE804" t="str">
        <v>40</v>
      </c>
      <c r="AF804" t="str">
        <v>C0</v>
      </c>
      <c r="AG804" t="str">
        <v>C0</v>
      </c>
      <c r="AH804" t="str">
        <v>50</v>
      </c>
      <c r="AJ804" t="str">
        <f t="shared" si="247"/>
        <v>!byte $40, $c0, $40, $c0, $40, $c0, $c0, $50</v>
      </c>
    </row>
    <row r="805" spans="2:36" x14ac:dyDescent="0.3">
      <c r="B805">
        <v>0</v>
      </c>
      <c r="C805">
        <v>0</v>
      </c>
      <c r="D805">
        <v>3</v>
      </c>
      <c r="E805">
        <v>3</v>
      </c>
      <c r="F805">
        <v>3</v>
      </c>
      <c r="G805">
        <v>0</v>
      </c>
      <c r="H805">
        <v>3</v>
      </c>
      <c r="I805">
        <v>0</v>
      </c>
      <c r="K805" t="str">
        <f>_xlfn.XLOOKUP(B805,'Vic colour ref'!$A:$A,'Vic colour ref'!$D:$D,"")</f>
        <v>00</v>
      </c>
      <c r="L805" t="str">
        <f>_xlfn.XLOOKUP(C805,'Vic colour ref'!$A:$A,'Vic colour ref'!$D:$D,"")</f>
        <v>00</v>
      </c>
      <c r="M805">
        <f>_xlfn.XLOOKUP(D805,'Vic colour ref'!$A:$A,'Vic colour ref'!$D:$D,"")</f>
        <v>11</v>
      </c>
      <c r="N805">
        <f>_xlfn.XLOOKUP(E805,'Vic colour ref'!$A:$A,'Vic colour ref'!$D:$D,"")</f>
        <v>11</v>
      </c>
      <c r="O805">
        <f>_xlfn.XLOOKUP(F805,'Vic colour ref'!$A:$A,'Vic colour ref'!$D:$D,"")</f>
        <v>11</v>
      </c>
      <c r="P805" t="str">
        <f>_xlfn.XLOOKUP(G805,'Vic colour ref'!$A:$A,'Vic colour ref'!$D:$D,"")</f>
        <v>00</v>
      </c>
      <c r="Q805">
        <f>_xlfn.XLOOKUP(H805,'Vic colour ref'!$A:$A,'Vic colour ref'!$D:$D,"")</f>
        <v>11</v>
      </c>
      <c r="R805" t="str">
        <f>_xlfn.XLOOKUP(I805,'Vic colour ref'!$A:$A,'Vic colour ref'!$D:$D,"")</f>
        <v>00</v>
      </c>
      <c r="T805" t="str">
        <f t="shared" si="242"/>
        <v>0000111111001100</v>
      </c>
      <c r="V805" s="9" t="str">
        <f t="shared" si="243"/>
        <v>00001111</v>
      </c>
      <c r="W805" s="9" t="str">
        <f t="shared" si="244"/>
        <v>11001100</v>
      </c>
      <c r="X805" s="9" t="str">
        <f t="shared" si="245"/>
        <v>0F</v>
      </c>
      <c r="Y805" s="9" t="str">
        <f t="shared" si="246"/>
        <v>CC</v>
      </c>
    </row>
    <row r="806" spans="2:36" x14ac:dyDescent="0.3">
      <c r="B806">
        <v>0</v>
      </c>
      <c r="C806">
        <v>0</v>
      </c>
      <c r="D806">
        <v>3</v>
      </c>
      <c r="E806">
        <v>3</v>
      </c>
      <c r="F806">
        <v>3</v>
      </c>
      <c r="G806">
        <v>3</v>
      </c>
      <c r="H806">
        <v>0</v>
      </c>
      <c r="I806">
        <v>0</v>
      </c>
      <c r="K806" t="str">
        <f>_xlfn.XLOOKUP(B806,'Vic colour ref'!$A:$A,'Vic colour ref'!$D:$D,"")</f>
        <v>00</v>
      </c>
      <c r="L806" t="str">
        <f>_xlfn.XLOOKUP(C806,'Vic colour ref'!$A:$A,'Vic colour ref'!$D:$D,"")</f>
        <v>00</v>
      </c>
      <c r="M806">
        <f>_xlfn.XLOOKUP(D806,'Vic colour ref'!$A:$A,'Vic colour ref'!$D:$D,"")</f>
        <v>11</v>
      </c>
      <c r="N806">
        <f>_xlfn.XLOOKUP(E806,'Vic colour ref'!$A:$A,'Vic colour ref'!$D:$D,"")</f>
        <v>11</v>
      </c>
      <c r="O806">
        <f>_xlfn.XLOOKUP(F806,'Vic colour ref'!$A:$A,'Vic colour ref'!$D:$D,"")</f>
        <v>11</v>
      </c>
      <c r="P806">
        <f>_xlfn.XLOOKUP(G806,'Vic colour ref'!$A:$A,'Vic colour ref'!$D:$D,"")</f>
        <v>11</v>
      </c>
      <c r="Q806" t="str">
        <f>_xlfn.XLOOKUP(H806,'Vic colour ref'!$A:$A,'Vic colour ref'!$D:$D,"")</f>
        <v>00</v>
      </c>
      <c r="R806" t="str">
        <f>_xlfn.XLOOKUP(I806,'Vic colour ref'!$A:$A,'Vic colour ref'!$D:$D,"")</f>
        <v>00</v>
      </c>
      <c r="T806" t="str">
        <f t="shared" si="242"/>
        <v>0000111111110000</v>
      </c>
      <c r="V806" s="9" t="str">
        <f t="shared" si="243"/>
        <v>00001111</v>
      </c>
      <c r="W806" s="9" t="str">
        <f t="shared" si="244"/>
        <v>11110000</v>
      </c>
      <c r="X806" s="9" t="str">
        <f t="shared" si="245"/>
        <v>0F</v>
      </c>
      <c r="Y806" s="9" t="str">
        <f t="shared" si="246"/>
        <v>F0</v>
      </c>
    </row>
    <row r="807" spans="2:36" x14ac:dyDescent="0.3">
      <c r="B807">
        <v>0</v>
      </c>
      <c r="C807">
        <v>0</v>
      </c>
      <c r="D807">
        <v>0</v>
      </c>
      <c r="E807">
        <v>3</v>
      </c>
      <c r="F807">
        <v>3</v>
      </c>
      <c r="G807">
        <v>0</v>
      </c>
      <c r="H807">
        <v>0</v>
      </c>
      <c r="I807">
        <v>0</v>
      </c>
      <c r="K807" t="str">
        <f>_xlfn.XLOOKUP(B807,'Vic colour ref'!$A:$A,'Vic colour ref'!$D:$D,"")</f>
        <v>00</v>
      </c>
      <c r="L807" t="str">
        <f>_xlfn.XLOOKUP(C807,'Vic colour ref'!$A:$A,'Vic colour ref'!$D:$D,"")</f>
        <v>00</v>
      </c>
      <c r="M807" t="str">
        <f>_xlfn.XLOOKUP(D807,'Vic colour ref'!$A:$A,'Vic colour ref'!$D:$D,"")</f>
        <v>00</v>
      </c>
      <c r="N807">
        <f>_xlfn.XLOOKUP(E807,'Vic colour ref'!$A:$A,'Vic colour ref'!$D:$D,"")</f>
        <v>11</v>
      </c>
      <c r="O807">
        <f>_xlfn.XLOOKUP(F807,'Vic colour ref'!$A:$A,'Vic colour ref'!$D:$D,"")</f>
        <v>11</v>
      </c>
      <c r="P807" t="str">
        <f>_xlfn.XLOOKUP(G807,'Vic colour ref'!$A:$A,'Vic colour ref'!$D:$D,"")</f>
        <v>00</v>
      </c>
      <c r="Q807" t="str">
        <f>_xlfn.XLOOKUP(H807,'Vic colour ref'!$A:$A,'Vic colour ref'!$D:$D,"")</f>
        <v>00</v>
      </c>
      <c r="R807" t="str">
        <f>_xlfn.XLOOKUP(I807,'Vic colour ref'!$A:$A,'Vic colour ref'!$D:$D,"")</f>
        <v>00</v>
      </c>
      <c r="T807" t="str">
        <f t="shared" si="242"/>
        <v>0000001111000000</v>
      </c>
      <c r="V807" s="9" t="str">
        <f t="shared" si="243"/>
        <v>00000011</v>
      </c>
      <c r="W807" s="9" t="str">
        <f t="shared" si="244"/>
        <v>11000000</v>
      </c>
      <c r="X807" s="9" t="str">
        <f t="shared" si="245"/>
        <v>03</v>
      </c>
      <c r="Y807" s="9" t="str">
        <f t="shared" si="246"/>
        <v>C0</v>
      </c>
    </row>
    <row r="808" spans="2:36" x14ac:dyDescent="0.3">
      <c r="B808">
        <v>0</v>
      </c>
      <c r="C808">
        <v>0</v>
      </c>
      <c r="D808">
        <v>0</v>
      </c>
      <c r="E808">
        <v>3</v>
      </c>
      <c r="F808">
        <v>3</v>
      </c>
      <c r="G808">
        <v>1</v>
      </c>
      <c r="H808">
        <v>0</v>
      </c>
      <c r="I808">
        <v>0</v>
      </c>
      <c r="K808" t="str">
        <f>_xlfn.XLOOKUP(B808,'Vic colour ref'!$A:$A,'Vic colour ref'!$D:$D,"")</f>
        <v>00</v>
      </c>
      <c r="L808" t="str">
        <f>_xlfn.XLOOKUP(C808,'Vic colour ref'!$A:$A,'Vic colour ref'!$D:$D,"")</f>
        <v>00</v>
      </c>
      <c r="M808" t="str">
        <f>_xlfn.XLOOKUP(D808,'Vic colour ref'!$A:$A,'Vic colour ref'!$D:$D,"")</f>
        <v>00</v>
      </c>
      <c r="N808">
        <f>_xlfn.XLOOKUP(E808,'Vic colour ref'!$A:$A,'Vic colour ref'!$D:$D,"")</f>
        <v>11</v>
      </c>
      <c r="O808">
        <f>_xlfn.XLOOKUP(F808,'Vic colour ref'!$A:$A,'Vic colour ref'!$D:$D,"")</f>
        <v>11</v>
      </c>
      <c r="P808" t="str">
        <f>_xlfn.XLOOKUP(G808,'Vic colour ref'!$A:$A,'Vic colour ref'!$D:$D,"")</f>
        <v>01</v>
      </c>
      <c r="Q808" t="str">
        <f>_xlfn.XLOOKUP(H808,'Vic colour ref'!$A:$A,'Vic colour ref'!$D:$D,"")</f>
        <v>00</v>
      </c>
      <c r="R808" t="str">
        <f>_xlfn.XLOOKUP(I808,'Vic colour ref'!$A:$A,'Vic colour ref'!$D:$D,"")</f>
        <v>00</v>
      </c>
      <c r="T808" t="str">
        <f t="shared" si="242"/>
        <v>0000001111010000</v>
      </c>
      <c r="V808" s="10" t="str">
        <f t="shared" si="243"/>
        <v>00000011</v>
      </c>
      <c r="W808" s="10" t="str">
        <f t="shared" si="244"/>
        <v>11010000</v>
      </c>
      <c r="X808" s="10" t="str">
        <f t="shared" si="245"/>
        <v>03</v>
      </c>
      <c r="Y808" s="10" t="str">
        <f t="shared" si="246"/>
        <v>D0</v>
      </c>
    </row>
    <row r="809" spans="2:36" x14ac:dyDescent="0.3"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K809" t="str">
        <f>_xlfn.XLOOKUP(B809,'Vic colour ref'!$A:$A,'Vic colour ref'!$D:$D,"")</f>
        <v>00</v>
      </c>
      <c r="L809" t="str">
        <f>_xlfn.XLOOKUP(C809,'Vic colour ref'!$A:$A,'Vic colour ref'!$D:$D,"")</f>
        <v>00</v>
      </c>
      <c r="M809" t="str">
        <f>_xlfn.XLOOKUP(D809,'Vic colour ref'!$A:$A,'Vic colour ref'!$D:$D,"")</f>
        <v>00</v>
      </c>
      <c r="N809" t="str">
        <f>_xlfn.XLOOKUP(E809,'Vic colour ref'!$A:$A,'Vic colour ref'!$D:$D,"")</f>
        <v>01</v>
      </c>
      <c r="O809" t="str">
        <f>_xlfn.XLOOKUP(F809,'Vic colour ref'!$A:$A,'Vic colour ref'!$D:$D,"")</f>
        <v>01</v>
      </c>
      <c r="P809" t="str">
        <f>_xlfn.XLOOKUP(G809,'Vic colour ref'!$A:$A,'Vic colour ref'!$D:$D,"")</f>
        <v>00</v>
      </c>
      <c r="Q809" t="str">
        <f>_xlfn.XLOOKUP(H809,'Vic colour ref'!$A:$A,'Vic colour ref'!$D:$D,"")</f>
        <v>00</v>
      </c>
      <c r="R809" t="str">
        <f>_xlfn.XLOOKUP(I809,'Vic colour ref'!$A:$A,'Vic colour ref'!$D:$D,"")</f>
        <v>00</v>
      </c>
      <c r="T809" t="str">
        <f t="shared" si="242"/>
        <v>0000000101000000</v>
      </c>
      <c r="V809" s="8" t="str">
        <f t="shared" si="243"/>
        <v>00000001</v>
      </c>
      <c r="W809" s="8" t="str">
        <f t="shared" si="244"/>
        <v>01000000</v>
      </c>
      <c r="X809" s="8" t="str">
        <f t="shared" si="245"/>
        <v>01</v>
      </c>
      <c r="Y809" s="8" t="str">
        <f t="shared" si="246"/>
        <v>40</v>
      </c>
    </row>
    <row r="810" spans="2:36" x14ac:dyDescent="0.3">
      <c r="B810">
        <v>0</v>
      </c>
      <c r="C810">
        <v>0</v>
      </c>
      <c r="D810">
        <v>0</v>
      </c>
      <c r="E810">
        <v>3</v>
      </c>
      <c r="F810">
        <v>3</v>
      </c>
      <c r="G810">
        <v>0</v>
      </c>
      <c r="H810">
        <v>0</v>
      </c>
      <c r="I810">
        <v>0</v>
      </c>
      <c r="K810" t="str">
        <f>_xlfn.XLOOKUP(B810,'Vic colour ref'!$A:$A,'Vic colour ref'!$D:$D,"")</f>
        <v>00</v>
      </c>
      <c r="L810" t="str">
        <f>_xlfn.XLOOKUP(C810,'Vic colour ref'!$A:$A,'Vic colour ref'!$D:$D,"")</f>
        <v>00</v>
      </c>
      <c r="M810" t="str">
        <f>_xlfn.XLOOKUP(D810,'Vic colour ref'!$A:$A,'Vic colour ref'!$D:$D,"")</f>
        <v>00</v>
      </c>
      <c r="N810">
        <f>_xlfn.XLOOKUP(E810,'Vic colour ref'!$A:$A,'Vic colour ref'!$D:$D,"")</f>
        <v>11</v>
      </c>
      <c r="O810">
        <f>_xlfn.XLOOKUP(F810,'Vic colour ref'!$A:$A,'Vic colour ref'!$D:$D,"")</f>
        <v>11</v>
      </c>
      <c r="P810" t="str">
        <f>_xlfn.XLOOKUP(G810,'Vic colour ref'!$A:$A,'Vic colour ref'!$D:$D,"")</f>
        <v>00</v>
      </c>
      <c r="Q810" t="str">
        <f>_xlfn.XLOOKUP(H810,'Vic colour ref'!$A:$A,'Vic colour ref'!$D:$D,"")</f>
        <v>00</v>
      </c>
      <c r="R810" t="str">
        <f>_xlfn.XLOOKUP(I810,'Vic colour ref'!$A:$A,'Vic colour ref'!$D:$D,"")</f>
        <v>00</v>
      </c>
      <c r="T810" t="str">
        <f t="shared" si="242"/>
        <v>0000001111000000</v>
      </c>
      <c r="V810" s="9" t="str">
        <f t="shared" si="243"/>
        <v>00000011</v>
      </c>
      <c r="W810" s="9" t="str">
        <f t="shared" si="244"/>
        <v>11000000</v>
      </c>
      <c r="X810" s="9" t="str">
        <f t="shared" si="245"/>
        <v>03</v>
      </c>
      <c r="Y810" s="9" t="str">
        <f t="shared" si="246"/>
        <v>C0</v>
      </c>
    </row>
    <row r="811" spans="2:36" x14ac:dyDescent="0.3"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K811" t="str">
        <f>_xlfn.XLOOKUP(B811,'Vic colour ref'!$A:$A,'Vic colour ref'!$D:$D,"")</f>
        <v>00</v>
      </c>
      <c r="L811" t="str">
        <f>_xlfn.XLOOKUP(C811,'Vic colour ref'!$A:$A,'Vic colour ref'!$D:$D,"")</f>
        <v>00</v>
      </c>
      <c r="M811" t="str">
        <f>_xlfn.XLOOKUP(D811,'Vic colour ref'!$A:$A,'Vic colour ref'!$D:$D,"")</f>
        <v>00</v>
      </c>
      <c r="N811" t="str">
        <f>_xlfn.XLOOKUP(E811,'Vic colour ref'!$A:$A,'Vic colour ref'!$D:$D,"")</f>
        <v>01</v>
      </c>
      <c r="O811" t="str">
        <f>_xlfn.XLOOKUP(F811,'Vic colour ref'!$A:$A,'Vic colour ref'!$D:$D,"")</f>
        <v>01</v>
      </c>
      <c r="P811" t="str">
        <f>_xlfn.XLOOKUP(G811,'Vic colour ref'!$A:$A,'Vic colour ref'!$D:$D,"")</f>
        <v>00</v>
      </c>
      <c r="Q811" t="str">
        <f>_xlfn.XLOOKUP(H811,'Vic colour ref'!$A:$A,'Vic colour ref'!$D:$D,"")</f>
        <v>00</v>
      </c>
      <c r="R811" t="str">
        <f>_xlfn.XLOOKUP(I811,'Vic colour ref'!$A:$A,'Vic colour ref'!$D:$D,"")</f>
        <v>00</v>
      </c>
      <c r="T811" t="str">
        <f t="shared" si="242"/>
        <v>0000000101000000</v>
      </c>
      <c r="V811" s="9" t="str">
        <f t="shared" si="243"/>
        <v>00000001</v>
      </c>
      <c r="W811" s="9" t="str">
        <f t="shared" si="244"/>
        <v>01000000</v>
      </c>
      <c r="X811" s="9" t="str">
        <f t="shared" si="245"/>
        <v>01</v>
      </c>
      <c r="Y811" s="9" t="str">
        <f t="shared" si="246"/>
        <v>40</v>
      </c>
    </row>
    <row r="812" spans="2:36" x14ac:dyDescent="0.3">
      <c r="B812">
        <v>0</v>
      </c>
      <c r="C812">
        <v>0</v>
      </c>
      <c r="D812">
        <v>0</v>
      </c>
      <c r="E812">
        <v>3</v>
      </c>
      <c r="F812">
        <v>3</v>
      </c>
      <c r="G812">
        <v>0</v>
      </c>
      <c r="H812">
        <v>0</v>
      </c>
      <c r="I812">
        <v>0</v>
      </c>
      <c r="K812" t="str">
        <f>_xlfn.XLOOKUP(B812,'Vic colour ref'!$A:$A,'Vic colour ref'!$D:$D,"")</f>
        <v>00</v>
      </c>
      <c r="L812" t="str">
        <f>_xlfn.XLOOKUP(C812,'Vic colour ref'!$A:$A,'Vic colour ref'!$D:$D,"")</f>
        <v>00</v>
      </c>
      <c r="M812" t="str">
        <f>_xlfn.XLOOKUP(D812,'Vic colour ref'!$A:$A,'Vic colour ref'!$D:$D,"")</f>
        <v>00</v>
      </c>
      <c r="N812">
        <f>_xlfn.XLOOKUP(E812,'Vic colour ref'!$A:$A,'Vic colour ref'!$D:$D,"")</f>
        <v>11</v>
      </c>
      <c r="O812">
        <f>_xlfn.XLOOKUP(F812,'Vic colour ref'!$A:$A,'Vic colour ref'!$D:$D,"")</f>
        <v>11</v>
      </c>
      <c r="P812" t="str">
        <f>_xlfn.XLOOKUP(G812,'Vic colour ref'!$A:$A,'Vic colour ref'!$D:$D,"")</f>
        <v>00</v>
      </c>
      <c r="Q812" t="str">
        <f>_xlfn.XLOOKUP(H812,'Vic colour ref'!$A:$A,'Vic colour ref'!$D:$D,"")</f>
        <v>00</v>
      </c>
      <c r="R812" t="str">
        <f>_xlfn.XLOOKUP(I812,'Vic colour ref'!$A:$A,'Vic colour ref'!$D:$D,"")</f>
        <v>00</v>
      </c>
      <c r="T812" t="str">
        <f t="shared" si="242"/>
        <v>0000001111000000</v>
      </c>
      <c r="V812" s="9" t="str">
        <f t="shared" si="243"/>
        <v>00000011</v>
      </c>
      <c r="W812" s="9" t="str">
        <f t="shared" si="244"/>
        <v>11000000</v>
      </c>
      <c r="X812" s="9" t="str">
        <f t="shared" si="245"/>
        <v>03</v>
      </c>
      <c r="Y812" s="9" t="str">
        <f t="shared" si="246"/>
        <v>C0</v>
      </c>
    </row>
    <row r="813" spans="2:36" x14ac:dyDescent="0.3"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K813" t="str">
        <f>_xlfn.XLOOKUP(B813,'Vic colour ref'!$A:$A,'Vic colour ref'!$D:$D,"")</f>
        <v>00</v>
      </c>
      <c r="L813" t="str">
        <f>_xlfn.XLOOKUP(C813,'Vic colour ref'!$A:$A,'Vic colour ref'!$D:$D,"")</f>
        <v>00</v>
      </c>
      <c r="M813" t="str">
        <f>_xlfn.XLOOKUP(D813,'Vic colour ref'!$A:$A,'Vic colour ref'!$D:$D,"")</f>
        <v>00</v>
      </c>
      <c r="N813" t="str">
        <f>_xlfn.XLOOKUP(E813,'Vic colour ref'!$A:$A,'Vic colour ref'!$D:$D,"")</f>
        <v>01</v>
      </c>
      <c r="O813" t="str">
        <f>_xlfn.XLOOKUP(F813,'Vic colour ref'!$A:$A,'Vic colour ref'!$D:$D,"")</f>
        <v>01</v>
      </c>
      <c r="P813" t="str">
        <f>_xlfn.XLOOKUP(G813,'Vic colour ref'!$A:$A,'Vic colour ref'!$D:$D,"")</f>
        <v>00</v>
      </c>
      <c r="Q813" t="str">
        <f>_xlfn.XLOOKUP(H813,'Vic colour ref'!$A:$A,'Vic colour ref'!$D:$D,"")</f>
        <v>00</v>
      </c>
      <c r="R813" t="str">
        <f>_xlfn.XLOOKUP(I813,'Vic colour ref'!$A:$A,'Vic colour ref'!$D:$D,"")</f>
        <v>00</v>
      </c>
      <c r="T813" t="str">
        <f t="shared" si="242"/>
        <v>0000000101000000</v>
      </c>
      <c r="V813" s="9" t="str">
        <f t="shared" si="243"/>
        <v>00000001</v>
      </c>
      <c r="W813" s="9" t="str">
        <f t="shared" si="244"/>
        <v>01000000</v>
      </c>
      <c r="X813" s="9" t="str">
        <f t="shared" si="245"/>
        <v>01</v>
      </c>
      <c r="Y813" s="9" t="str">
        <f t="shared" si="246"/>
        <v>40</v>
      </c>
    </row>
    <row r="814" spans="2:36" x14ac:dyDescent="0.3">
      <c r="B814">
        <v>0</v>
      </c>
      <c r="C814">
        <v>0</v>
      </c>
      <c r="D814">
        <v>0</v>
      </c>
      <c r="E814">
        <v>3</v>
      </c>
      <c r="F814">
        <v>3</v>
      </c>
      <c r="G814">
        <v>0</v>
      </c>
      <c r="H814">
        <v>0</v>
      </c>
      <c r="I814">
        <v>0</v>
      </c>
      <c r="K814" t="str">
        <f>_xlfn.XLOOKUP(B814,'Vic colour ref'!$A:$A,'Vic colour ref'!$D:$D,"")</f>
        <v>00</v>
      </c>
      <c r="L814" t="str">
        <f>_xlfn.XLOOKUP(C814,'Vic colour ref'!$A:$A,'Vic colour ref'!$D:$D,"")</f>
        <v>00</v>
      </c>
      <c r="M814" t="str">
        <f>_xlfn.XLOOKUP(D814,'Vic colour ref'!$A:$A,'Vic colour ref'!$D:$D,"")</f>
        <v>00</v>
      </c>
      <c r="N814">
        <f>_xlfn.XLOOKUP(E814,'Vic colour ref'!$A:$A,'Vic colour ref'!$D:$D,"")</f>
        <v>11</v>
      </c>
      <c r="O814">
        <f>_xlfn.XLOOKUP(F814,'Vic colour ref'!$A:$A,'Vic colour ref'!$D:$D,"")</f>
        <v>11</v>
      </c>
      <c r="P814" t="str">
        <f>_xlfn.XLOOKUP(G814,'Vic colour ref'!$A:$A,'Vic colour ref'!$D:$D,"")</f>
        <v>00</v>
      </c>
      <c r="Q814" t="str">
        <f>_xlfn.XLOOKUP(H814,'Vic colour ref'!$A:$A,'Vic colour ref'!$D:$D,"")</f>
        <v>00</v>
      </c>
      <c r="R814" t="str">
        <f>_xlfn.XLOOKUP(I814,'Vic colour ref'!$A:$A,'Vic colour ref'!$D:$D,"")</f>
        <v>00</v>
      </c>
      <c r="T814" t="str">
        <f t="shared" si="242"/>
        <v>0000001111000000</v>
      </c>
      <c r="V814" s="9" t="str">
        <f t="shared" si="243"/>
        <v>00000011</v>
      </c>
      <c r="W814" s="9" t="str">
        <f t="shared" si="244"/>
        <v>11000000</v>
      </c>
      <c r="X814" s="9" t="str">
        <f t="shared" si="245"/>
        <v>03</v>
      </c>
      <c r="Y814" s="9" t="str">
        <f t="shared" si="246"/>
        <v>C0</v>
      </c>
    </row>
    <row r="815" spans="2:36" x14ac:dyDescent="0.3">
      <c r="B815">
        <v>0</v>
      </c>
      <c r="C815">
        <v>0</v>
      </c>
      <c r="D815">
        <v>3</v>
      </c>
      <c r="E815">
        <v>3</v>
      </c>
      <c r="F815">
        <v>3</v>
      </c>
      <c r="G815">
        <v>0</v>
      </c>
      <c r="H815">
        <v>0</v>
      </c>
      <c r="I815">
        <v>0</v>
      </c>
      <c r="K815" t="str">
        <f>_xlfn.XLOOKUP(B815,'Vic colour ref'!$A:$A,'Vic colour ref'!$D:$D,"")</f>
        <v>00</v>
      </c>
      <c r="L815" t="str">
        <f>_xlfn.XLOOKUP(C815,'Vic colour ref'!$A:$A,'Vic colour ref'!$D:$D,"")</f>
        <v>00</v>
      </c>
      <c r="M815">
        <f>_xlfn.XLOOKUP(D815,'Vic colour ref'!$A:$A,'Vic colour ref'!$D:$D,"")</f>
        <v>11</v>
      </c>
      <c r="N815">
        <f>_xlfn.XLOOKUP(E815,'Vic colour ref'!$A:$A,'Vic colour ref'!$D:$D,"")</f>
        <v>11</v>
      </c>
      <c r="O815">
        <f>_xlfn.XLOOKUP(F815,'Vic colour ref'!$A:$A,'Vic colour ref'!$D:$D,"")</f>
        <v>11</v>
      </c>
      <c r="P815" t="str">
        <f>_xlfn.XLOOKUP(G815,'Vic colour ref'!$A:$A,'Vic colour ref'!$D:$D,"")</f>
        <v>00</v>
      </c>
      <c r="Q815" t="str">
        <f>_xlfn.XLOOKUP(H815,'Vic colour ref'!$A:$A,'Vic colour ref'!$D:$D,"")</f>
        <v>00</v>
      </c>
      <c r="R815" t="str">
        <f>_xlfn.XLOOKUP(I815,'Vic colour ref'!$A:$A,'Vic colour ref'!$D:$D,"")</f>
        <v>00</v>
      </c>
      <c r="T815" t="str">
        <f t="shared" si="242"/>
        <v>0000111111000000</v>
      </c>
      <c r="V815" s="9" t="str">
        <f t="shared" si="243"/>
        <v>00001111</v>
      </c>
      <c r="W815" s="9" t="str">
        <f t="shared" si="244"/>
        <v>11000000</v>
      </c>
      <c r="X815" s="9" t="str">
        <f t="shared" si="245"/>
        <v>0F</v>
      </c>
      <c r="Y815" s="9" t="str">
        <f t="shared" si="246"/>
        <v>C0</v>
      </c>
    </row>
    <row r="816" spans="2:36" x14ac:dyDescent="0.3">
      <c r="B816">
        <v>0</v>
      </c>
      <c r="C816">
        <v>0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K816" t="str">
        <f>_xlfn.XLOOKUP(B816,'Vic colour ref'!$A:$A,'Vic colour ref'!$D:$D,"")</f>
        <v>00</v>
      </c>
      <c r="L816" t="str">
        <f>_xlfn.XLOOKUP(C816,'Vic colour ref'!$A:$A,'Vic colour ref'!$D:$D,"")</f>
        <v>00</v>
      </c>
      <c r="M816" t="str">
        <f>_xlfn.XLOOKUP(D816,'Vic colour ref'!$A:$A,'Vic colour ref'!$D:$D,"")</f>
        <v>01</v>
      </c>
      <c r="N816" t="str">
        <f>_xlfn.XLOOKUP(E816,'Vic colour ref'!$A:$A,'Vic colour ref'!$D:$D,"")</f>
        <v>00</v>
      </c>
      <c r="O816" t="str">
        <f>_xlfn.XLOOKUP(F816,'Vic colour ref'!$A:$A,'Vic colour ref'!$D:$D,"")</f>
        <v>01</v>
      </c>
      <c r="P816" t="str">
        <f>_xlfn.XLOOKUP(G816,'Vic colour ref'!$A:$A,'Vic colour ref'!$D:$D,"")</f>
        <v>01</v>
      </c>
      <c r="Q816" t="str">
        <f>_xlfn.XLOOKUP(H816,'Vic colour ref'!$A:$A,'Vic colour ref'!$D:$D,"")</f>
        <v>00</v>
      </c>
      <c r="R816" t="str">
        <f>_xlfn.XLOOKUP(I816,'Vic colour ref'!$A:$A,'Vic colour ref'!$D:$D,"")</f>
        <v>00</v>
      </c>
      <c r="T816" t="str">
        <f t="shared" si="242"/>
        <v>0000010001010000</v>
      </c>
      <c r="V816" s="10" t="str">
        <f t="shared" si="243"/>
        <v>00000100</v>
      </c>
      <c r="W816" s="10" t="str">
        <f t="shared" si="244"/>
        <v>01010000</v>
      </c>
      <c r="X816" s="10" t="str">
        <f t="shared" si="245"/>
        <v>04</v>
      </c>
      <c r="Y816" s="10" t="str">
        <f t="shared" si="246"/>
        <v>50</v>
      </c>
    </row>
    <row r="817" spans="1:36" x14ac:dyDescent="0.3">
      <c r="A817" t="s">
        <v>547</v>
      </c>
      <c r="AJ817" t="str">
        <f>";"&amp;PROPER(A817)</f>
        <v>;Rockford 17 (Right 3)</v>
      </c>
    </row>
    <row r="818" spans="1:36" x14ac:dyDescent="0.3">
      <c r="B818">
        <v>0</v>
      </c>
      <c r="C818">
        <v>0</v>
      </c>
      <c r="D818">
        <v>0</v>
      </c>
      <c r="E818">
        <v>3</v>
      </c>
      <c r="F818">
        <v>3</v>
      </c>
      <c r="G818">
        <v>0</v>
      </c>
      <c r="H818">
        <v>0</v>
      </c>
      <c r="I818">
        <v>0</v>
      </c>
      <c r="K818" t="str">
        <f>_xlfn.XLOOKUP(B818,'Vic colour ref'!$A:$A,'Vic colour ref'!$D:$D,"")</f>
        <v>00</v>
      </c>
      <c r="L818" t="str">
        <f>_xlfn.XLOOKUP(C818,'Vic colour ref'!$A:$A,'Vic colour ref'!$D:$D,"")</f>
        <v>00</v>
      </c>
      <c r="M818" t="str">
        <f>_xlfn.XLOOKUP(D818,'Vic colour ref'!$A:$A,'Vic colour ref'!$D:$D,"")</f>
        <v>00</v>
      </c>
      <c r="N818">
        <f>_xlfn.XLOOKUP(E818,'Vic colour ref'!$A:$A,'Vic colour ref'!$D:$D,"")</f>
        <v>11</v>
      </c>
      <c r="O818">
        <f>_xlfn.XLOOKUP(F818,'Vic colour ref'!$A:$A,'Vic colour ref'!$D:$D,"")</f>
        <v>11</v>
      </c>
      <c r="P818" t="str">
        <f>_xlfn.XLOOKUP(G818,'Vic colour ref'!$A:$A,'Vic colour ref'!$D:$D,"")</f>
        <v>00</v>
      </c>
      <c r="Q818" t="str">
        <f>_xlfn.XLOOKUP(H818,'Vic colour ref'!$A:$A,'Vic colour ref'!$D:$D,"")</f>
        <v>00</v>
      </c>
      <c r="R818" t="str">
        <f>_xlfn.XLOOKUP(I818,'Vic colour ref'!$A:$A,'Vic colour ref'!$D:$D,"")</f>
        <v>00</v>
      </c>
      <c r="T818" t="str">
        <f t="shared" si="242"/>
        <v>0000001111000000</v>
      </c>
      <c r="V818" s="8" t="str">
        <f>LEFT(T818,8)</f>
        <v>00000011</v>
      </c>
      <c r="W818" s="8" t="str">
        <f>RIGHT(T818,8)</f>
        <v>11000000</v>
      </c>
      <c r="X818" s="8" t="str">
        <f>BIN2HEX(V818,2)</f>
        <v>03</v>
      </c>
      <c r="Y818" s="8" t="str">
        <f>BIN2HEX(W818,2)</f>
        <v>C0</v>
      </c>
      <c r="AA818" t="str" cm="1">
        <f t="array" ref="AA818:AH818">TRANSPOSE(X818:X825)</f>
        <v>03</v>
      </c>
      <c r="AB818" t="str">
        <v>0F</v>
      </c>
      <c r="AC818" t="str">
        <v>0F</v>
      </c>
      <c r="AD818" t="str">
        <v>0F</v>
      </c>
      <c r="AE818" t="str">
        <v>0F</v>
      </c>
      <c r="AF818" t="str">
        <v>03</v>
      </c>
      <c r="AG818" t="str">
        <v>03</v>
      </c>
      <c r="AH818" t="str">
        <v>03</v>
      </c>
      <c r="AJ818" t="str">
        <f>LOWER("!byte $"&amp;AA818&amp;", $"&amp;AB818&amp;", $"&amp;AC818&amp;", $"&amp;AD818&amp;", $"&amp;AE818&amp;", $"&amp;AF818&amp;", $"&amp;AG818&amp;", $"&amp;AH818)</f>
        <v>!byte $03, $0f, $0f, $0f, $0f, $03, $03, $03</v>
      </c>
    </row>
    <row r="819" spans="1:36" x14ac:dyDescent="0.3">
      <c r="B819">
        <v>0</v>
      </c>
      <c r="C819">
        <v>0</v>
      </c>
      <c r="D819">
        <v>3</v>
      </c>
      <c r="E819">
        <v>3</v>
      </c>
      <c r="F819">
        <v>3</v>
      </c>
      <c r="G819">
        <v>3</v>
      </c>
      <c r="H819">
        <v>0</v>
      </c>
      <c r="I819">
        <v>0</v>
      </c>
      <c r="K819" t="str">
        <f>_xlfn.XLOOKUP(B819,'Vic colour ref'!$A:$A,'Vic colour ref'!$D:$D,"")</f>
        <v>00</v>
      </c>
      <c r="L819" t="str">
        <f>_xlfn.XLOOKUP(C819,'Vic colour ref'!$A:$A,'Vic colour ref'!$D:$D,"")</f>
        <v>00</v>
      </c>
      <c r="M819">
        <f>_xlfn.XLOOKUP(D819,'Vic colour ref'!$A:$A,'Vic colour ref'!$D:$D,"")</f>
        <v>11</v>
      </c>
      <c r="N819">
        <f>_xlfn.XLOOKUP(E819,'Vic colour ref'!$A:$A,'Vic colour ref'!$D:$D,"")</f>
        <v>11</v>
      </c>
      <c r="O819">
        <f>_xlfn.XLOOKUP(F819,'Vic colour ref'!$A:$A,'Vic colour ref'!$D:$D,"")</f>
        <v>11</v>
      </c>
      <c r="P819">
        <f>_xlfn.XLOOKUP(G819,'Vic colour ref'!$A:$A,'Vic colour ref'!$D:$D,"")</f>
        <v>11</v>
      </c>
      <c r="Q819" t="str">
        <f>_xlfn.XLOOKUP(H819,'Vic colour ref'!$A:$A,'Vic colour ref'!$D:$D,"")</f>
        <v>00</v>
      </c>
      <c r="R819" t="str">
        <f>_xlfn.XLOOKUP(I819,'Vic colour ref'!$A:$A,'Vic colour ref'!$D:$D,"")</f>
        <v>00</v>
      </c>
      <c r="T819" t="str">
        <f t="shared" si="242"/>
        <v>0000111111110000</v>
      </c>
      <c r="V819" s="9" t="str">
        <f t="shared" ref="V819:V833" si="248">LEFT(T819,8)</f>
        <v>00001111</v>
      </c>
      <c r="W819" s="9" t="str">
        <f t="shared" ref="W819:W833" si="249">RIGHT(T819,8)</f>
        <v>11110000</v>
      </c>
      <c r="X819" s="9" t="str">
        <f t="shared" ref="X819:X833" si="250">BIN2HEX(V819,2)</f>
        <v>0F</v>
      </c>
      <c r="Y819" s="9" t="str">
        <f t="shared" ref="Y819:Y833" si="251">BIN2HEX(W819,2)</f>
        <v>F0</v>
      </c>
      <c r="AA819" t="str" cm="1">
        <f t="array" ref="AA819:AH819">TRANSPOSE(Y818:Y825)</f>
        <v>C0</v>
      </c>
      <c r="AB819" t="str">
        <v>F0</v>
      </c>
      <c r="AC819" t="str">
        <v>CC</v>
      </c>
      <c r="AD819" t="str">
        <v>CC</v>
      </c>
      <c r="AE819" t="str">
        <v>F0</v>
      </c>
      <c r="AF819" t="str">
        <v>C0</v>
      </c>
      <c r="AG819" t="str">
        <v>C0</v>
      </c>
      <c r="AH819" t="str">
        <v>D0</v>
      </c>
      <c r="AJ819" t="str">
        <f t="shared" ref="AJ819:AJ821" si="252">LOWER("!byte $"&amp;AA819&amp;", $"&amp;AB819&amp;", $"&amp;AC819&amp;", $"&amp;AD819&amp;", $"&amp;AE819&amp;", $"&amp;AF819&amp;", $"&amp;AG819&amp;", $"&amp;AH819)</f>
        <v>!byte $c0, $f0, $cc, $cc, $f0, $c0, $c0, $d0</v>
      </c>
    </row>
    <row r="820" spans="1:36" x14ac:dyDescent="0.3">
      <c r="B820">
        <v>0</v>
      </c>
      <c r="C820">
        <v>0</v>
      </c>
      <c r="D820">
        <v>3</v>
      </c>
      <c r="E820">
        <v>3</v>
      </c>
      <c r="F820">
        <v>3</v>
      </c>
      <c r="G820">
        <v>0</v>
      </c>
      <c r="H820">
        <v>3</v>
      </c>
      <c r="I820">
        <v>0</v>
      </c>
      <c r="K820" t="str">
        <f>_xlfn.XLOOKUP(B820,'Vic colour ref'!$A:$A,'Vic colour ref'!$D:$D,"")</f>
        <v>00</v>
      </c>
      <c r="L820" t="str">
        <f>_xlfn.XLOOKUP(C820,'Vic colour ref'!$A:$A,'Vic colour ref'!$D:$D,"")</f>
        <v>00</v>
      </c>
      <c r="M820">
        <f>_xlfn.XLOOKUP(D820,'Vic colour ref'!$A:$A,'Vic colour ref'!$D:$D,"")</f>
        <v>11</v>
      </c>
      <c r="N820">
        <f>_xlfn.XLOOKUP(E820,'Vic colour ref'!$A:$A,'Vic colour ref'!$D:$D,"")</f>
        <v>11</v>
      </c>
      <c r="O820">
        <f>_xlfn.XLOOKUP(F820,'Vic colour ref'!$A:$A,'Vic colour ref'!$D:$D,"")</f>
        <v>11</v>
      </c>
      <c r="P820" t="str">
        <f>_xlfn.XLOOKUP(G820,'Vic colour ref'!$A:$A,'Vic colour ref'!$D:$D,"")</f>
        <v>00</v>
      </c>
      <c r="Q820">
        <f>_xlfn.XLOOKUP(H820,'Vic colour ref'!$A:$A,'Vic colour ref'!$D:$D,"")</f>
        <v>11</v>
      </c>
      <c r="R820" t="str">
        <f>_xlfn.XLOOKUP(I820,'Vic colour ref'!$A:$A,'Vic colour ref'!$D:$D,"")</f>
        <v>00</v>
      </c>
      <c r="T820" t="str">
        <f t="shared" si="242"/>
        <v>0000111111001100</v>
      </c>
      <c r="V820" s="9" t="str">
        <f t="shared" si="248"/>
        <v>00001111</v>
      </c>
      <c r="W820" s="9" t="str">
        <f t="shared" si="249"/>
        <v>11001100</v>
      </c>
      <c r="X820" s="9" t="str">
        <f t="shared" si="250"/>
        <v>0F</v>
      </c>
      <c r="Y820" s="9" t="str">
        <f t="shared" si="251"/>
        <v>CC</v>
      </c>
      <c r="AA820" t="str" cm="1">
        <f t="array" ref="AA820:AH820">TRANSPOSE(X826:X833)</f>
        <v>01</v>
      </c>
      <c r="AB820" t="str">
        <v>03</v>
      </c>
      <c r="AC820" t="str">
        <v>01</v>
      </c>
      <c r="AD820" t="str">
        <v>03</v>
      </c>
      <c r="AE820" t="str">
        <v>0D</v>
      </c>
      <c r="AF820" t="str">
        <v>30</v>
      </c>
      <c r="AG820" t="str">
        <v>10</v>
      </c>
      <c r="AH820" t="str">
        <v>10</v>
      </c>
      <c r="AJ820" t="str">
        <f t="shared" si="252"/>
        <v>!byte $01, $03, $01, $03, $0d, $30, $10, $10</v>
      </c>
    </row>
    <row r="821" spans="1:36" x14ac:dyDescent="0.3">
      <c r="B821">
        <v>0</v>
      </c>
      <c r="C821">
        <v>0</v>
      </c>
      <c r="D821">
        <v>3</v>
      </c>
      <c r="E821">
        <v>3</v>
      </c>
      <c r="F821">
        <v>3</v>
      </c>
      <c r="G821">
        <v>0</v>
      </c>
      <c r="H821">
        <v>3</v>
      </c>
      <c r="I821">
        <v>0</v>
      </c>
      <c r="K821" t="str">
        <f>_xlfn.XLOOKUP(B821,'Vic colour ref'!$A:$A,'Vic colour ref'!$D:$D,"")</f>
        <v>00</v>
      </c>
      <c r="L821" t="str">
        <f>_xlfn.XLOOKUP(C821,'Vic colour ref'!$A:$A,'Vic colour ref'!$D:$D,"")</f>
        <v>00</v>
      </c>
      <c r="M821">
        <f>_xlfn.XLOOKUP(D821,'Vic colour ref'!$A:$A,'Vic colour ref'!$D:$D,"")</f>
        <v>11</v>
      </c>
      <c r="N821">
        <f>_xlfn.XLOOKUP(E821,'Vic colour ref'!$A:$A,'Vic colour ref'!$D:$D,"")</f>
        <v>11</v>
      </c>
      <c r="O821">
        <f>_xlfn.XLOOKUP(F821,'Vic colour ref'!$A:$A,'Vic colour ref'!$D:$D,"")</f>
        <v>11</v>
      </c>
      <c r="P821" t="str">
        <f>_xlfn.XLOOKUP(G821,'Vic colour ref'!$A:$A,'Vic colour ref'!$D:$D,"")</f>
        <v>00</v>
      </c>
      <c r="Q821">
        <f>_xlfn.XLOOKUP(H821,'Vic colour ref'!$A:$A,'Vic colour ref'!$D:$D,"")</f>
        <v>11</v>
      </c>
      <c r="R821" t="str">
        <f>_xlfn.XLOOKUP(I821,'Vic colour ref'!$A:$A,'Vic colour ref'!$D:$D,"")</f>
        <v>00</v>
      </c>
      <c r="T821" t="str">
        <f t="shared" si="242"/>
        <v>0000111111001100</v>
      </c>
      <c r="V821" s="9" t="str">
        <f t="shared" si="248"/>
        <v>00001111</v>
      </c>
      <c r="W821" s="9" t="str">
        <f t="shared" si="249"/>
        <v>11001100</v>
      </c>
      <c r="X821" s="9" t="str">
        <f t="shared" si="250"/>
        <v>0F</v>
      </c>
      <c r="Y821" s="9" t="str">
        <f t="shared" si="251"/>
        <v>CC</v>
      </c>
      <c r="AA821" t="str" cm="1">
        <f t="array" ref="AA821:AH821">TRANSPOSE(Y826:Y833)</f>
        <v>40</v>
      </c>
      <c r="AB821" t="str">
        <v>C0</v>
      </c>
      <c r="AC821" t="str">
        <v>40</v>
      </c>
      <c r="AD821" t="str">
        <v>C0</v>
      </c>
      <c r="AE821" t="str">
        <v>70</v>
      </c>
      <c r="AF821" t="str">
        <v>30</v>
      </c>
      <c r="AG821" t="str">
        <v>30</v>
      </c>
      <c r="AH821" t="str">
        <v>14</v>
      </c>
      <c r="AJ821" t="str">
        <f t="shared" si="252"/>
        <v>!byte $40, $c0, $40, $c0, $70, $30, $30, $14</v>
      </c>
    </row>
    <row r="822" spans="1:36" x14ac:dyDescent="0.3">
      <c r="B822">
        <v>0</v>
      </c>
      <c r="C822">
        <v>0</v>
      </c>
      <c r="D822">
        <v>3</v>
      </c>
      <c r="E822">
        <v>3</v>
      </c>
      <c r="F822">
        <v>3</v>
      </c>
      <c r="G822">
        <v>3</v>
      </c>
      <c r="H822">
        <v>0</v>
      </c>
      <c r="I822">
        <v>0</v>
      </c>
      <c r="K822" t="str">
        <f>_xlfn.XLOOKUP(B822,'Vic colour ref'!$A:$A,'Vic colour ref'!$D:$D,"")</f>
        <v>00</v>
      </c>
      <c r="L822" t="str">
        <f>_xlfn.XLOOKUP(C822,'Vic colour ref'!$A:$A,'Vic colour ref'!$D:$D,"")</f>
        <v>00</v>
      </c>
      <c r="M822">
        <f>_xlfn.XLOOKUP(D822,'Vic colour ref'!$A:$A,'Vic colour ref'!$D:$D,"")</f>
        <v>11</v>
      </c>
      <c r="N822">
        <f>_xlfn.XLOOKUP(E822,'Vic colour ref'!$A:$A,'Vic colour ref'!$D:$D,"")</f>
        <v>11</v>
      </c>
      <c r="O822">
        <f>_xlfn.XLOOKUP(F822,'Vic colour ref'!$A:$A,'Vic colour ref'!$D:$D,"")</f>
        <v>11</v>
      </c>
      <c r="P822">
        <f>_xlfn.XLOOKUP(G822,'Vic colour ref'!$A:$A,'Vic colour ref'!$D:$D,"")</f>
        <v>11</v>
      </c>
      <c r="Q822" t="str">
        <f>_xlfn.XLOOKUP(H822,'Vic colour ref'!$A:$A,'Vic colour ref'!$D:$D,"")</f>
        <v>00</v>
      </c>
      <c r="R822" t="str">
        <f>_xlfn.XLOOKUP(I822,'Vic colour ref'!$A:$A,'Vic colour ref'!$D:$D,"")</f>
        <v>00</v>
      </c>
      <c r="T822" t="str">
        <f t="shared" si="242"/>
        <v>0000111111110000</v>
      </c>
      <c r="V822" s="9" t="str">
        <f t="shared" si="248"/>
        <v>00001111</v>
      </c>
      <c r="W822" s="9" t="str">
        <f t="shared" si="249"/>
        <v>11110000</v>
      </c>
      <c r="X822" s="9" t="str">
        <f t="shared" si="250"/>
        <v>0F</v>
      </c>
      <c r="Y822" s="9" t="str">
        <f t="shared" si="251"/>
        <v>F0</v>
      </c>
    </row>
    <row r="823" spans="1:36" x14ac:dyDescent="0.3">
      <c r="B823">
        <v>0</v>
      </c>
      <c r="C823">
        <v>0</v>
      </c>
      <c r="D823">
        <v>0</v>
      </c>
      <c r="E823">
        <v>3</v>
      </c>
      <c r="F823">
        <v>3</v>
      </c>
      <c r="G823">
        <v>0</v>
      </c>
      <c r="H823">
        <v>0</v>
      </c>
      <c r="I823">
        <v>0</v>
      </c>
      <c r="K823" t="str">
        <f>_xlfn.XLOOKUP(B823,'Vic colour ref'!$A:$A,'Vic colour ref'!$D:$D,"")</f>
        <v>00</v>
      </c>
      <c r="L823" t="str">
        <f>_xlfn.XLOOKUP(C823,'Vic colour ref'!$A:$A,'Vic colour ref'!$D:$D,"")</f>
        <v>00</v>
      </c>
      <c r="M823" t="str">
        <f>_xlfn.XLOOKUP(D823,'Vic colour ref'!$A:$A,'Vic colour ref'!$D:$D,"")</f>
        <v>00</v>
      </c>
      <c r="N823">
        <f>_xlfn.XLOOKUP(E823,'Vic colour ref'!$A:$A,'Vic colour ref'!$D:$D,"")</f>
        <v>11</v>
      </c>
      <c r="O823">
        <f>_xlfn.XLOOKUP(F823,'Vic colour ref'!$A:$A,'Vic colour ref'!$D:$D,"")</f>
        <v>11</v>
      </c>
      <c r="P823" t="str">
        <f>_xlfn.XLOOKUP(G823,'Vic colour ref'!$A:$A,'Vic colour ref'!$D:$D,"")</f>
        <v>00</v>
      </c>
      <c r="Q823" t="str">
        <f>_xlfn.XLOOKUP(H823,'Vic colour ref'!$A:$A,'Vic colour ref'!$D:$D,"")</f>
        <v>00</v>
      </c>
      <c r="R823" t="str">
        <f>_xlfn.XLOOKUP(I823,'Vic colour ref'!$A:$A,'Vic colour ref'!$D:$D,"")</f>
        <v>00</v>
      </c>
      <c r="T823" t="str">
        <f t="shared" si="242"/>
        <v>0000001111000000</v>
      </c>
      <c r="V823" s="9" t="str">
        <f t="shared" si="248"/>
        <v>00000011</v>
      </c>
      <c r="W823" s="9" t="str">
        <f t="shared" si="249"/>
        <v>11000000</v>
      </c>
      <c r="X823" s="9" t="str">
        <f t="shared" si="250"/>
        <v>03</v>
      </c>
      <c r="Y823" s="9" t="str">
        <f t="shared" si="251"/>
        <v>C0</v>
      </c>
    </row>
    <row r="824" spans="1:36" x14ac:dyDescent="0.3">
      <c r="B824">
        <v>0</v>
      </c>
      <c r="C824">
        <v>0</v>
      </c>
      <c r="D824">
        <v>0</v>
      </c>
      <c r="E824">
        <v>3</v>
      </c>
      <c r="F824">
        <v>3</v>
      </c>
      <c r="G824">
        <v>0</v>
      </c>
      <c r="H824">
        <v>0</v>
      </c>
      <c r="I824">
        <v>0</v>
      </c>
      <c r="K824" t="str">
        <f>_xlfn.XLOOKUP(B824,'Vic colour ref'!$A:$A,'Vic colour ref'!$D:$D,"")</f>
        <v>00</v>
      </c>
      <c r="L824" t="str">
        <f>_xlfn.XLOOKUP(C824,'Vic colour ref'!$A:$A,'Vic colour ref'!$D:$D,"")</f>
        <v>00</v>
      </c>
      <c r="M824" t="str">
        <f>_xlfn.XLOOKUP(D824,'Vic colour ref'!$A:$A,'Vic colour ref'!$D:$D,"")</f>
        <v>00</v>
      </c>
      <c r="N824">
        <f>_xlfn.XLOOKUP(E824,'Vic colour ref'!$A:$A,'Vic colour ref'!$D:$D,"")</f>
        <v>11</v>
      </c>
      <c r="O824">
        <f>_xlfn.XLOOKUP(F824,'Vic colour ref'!$A:$A,'Vic colour ref'!$D:$D,"")</f>
        <v>11</v>
      </c>
      <c r="P824" t="str">
        <f>_xlfn.XLOOKUP(G824,'Vic colour ref'!$A:$A,'Vic colour ref'!$D:$D,"")</f>
        <v>00</v>
      </c>
      <c r="Q824" t="str">
        <f>_xlfn.XLOOKUP(H824,'Vic colour ref'!$A:$A,'Vic colour ref'!$D:$D,"")</f>
        <v>00</v>
      </c>
      <c r="R824" t="str">
        <f>_xlfn.XLOOKUP(I824,'Vic colour ref'!$A:$A,'Vic colour ref'!$D:$D,"")</f>
        <v>00</v>
      </c>
      <c r="T824" t="str">
        <f t="shared" si="242"/>
        <v>0000001111000000</v>
      </c>
      <c r="V824" s="9" t="str">
        <f t="shared" si="248"/>
        <v>00000011</v>
      </c>
      <c r="W824" s="9" t="str">
        <f t="shared" si="249"/>
        <v>11000000</v>
      </c>
      <c r="X824" s="9" t="str">
        <f t="shared" si="250"/>
        <v>03</v>
      </c>
      <c r="Y824" s="9" t="str">
        <f t="shared" si="251"/>
        <v>C0</v>
      </c>
    </row>
    <row r="825" spans="1:36" x14ac:dyDescent="0.3">
      <c r="B825">
        <v>0</v>
      </c>
      <c r="C825">
        <v>0</v>
      </c>
      <c r="D825">
        <v>0</v>
      </c>
      <c r="E825">
        <v>3</v>
      </c>
      <c r="F825">
        <v>3</v>
      </c>
      <c r="G825">
        <v>1</v>
      </c>
      <c r="H825">
        <v>0</v>
      </c>
      <c r="I825">
        <v>0</v>
      </c>
      <c r="K825" t="str">
        <f>_xlfn.XLOOKUP(B825,'Vic colour ref'!$A:$A,'Vic colour ref'!$D:$D,"")</f>
        <v>00</v>
      </c>
      <c r="L825" t="str">
        <f>_xlfn.XLOOKUP(C825,'Vic colour ref'!$A:$A,'Vic colour ref'!$D:$D,"")</f>
        <v>00</v>
      </c>
      <c r="M825" t="str">
        <f>_xlfn.XLOOKUP(D825,'Vic colour ref'!$A:$A,'Vic colour ref'!$D:$D,"")</f>
        <v>00</v>
      </c>
      <c r="N825">
        <f>_xlfn.XLOOKUP(E825,'Vic colour ref'!$A:$A,'Vic colour ref'!$D:$D,"")</f>
        <v>11</v>
      </c>
      <c r="O825">
        <f>_xlfn.XLOOKUP(F825,'Vic colour ref'!$A:$A,'Vic colour ref'!$D:$D,"")</f>
        <v>11</v>
      </c>
      <c r="P825" t="str">
        <f>_xlfn.XLOOKUP(G825,'Vic colour ref'!$A:$A,'Vic colour ref'!$D:$D,"")</f>
        <v>01</v>
      </c>
      <c r="Q825" t="str">
        <f>_xlfn.XLOOKUP(H825,'Vic colour ref'!$A:$A,'Vic colour ref'!$D:$D,"")</f>
        <v>00</v>
      </c>
      <c r="R825" t="str">
        <f>_xlfn.XLOOKUP(I825,'Vic colour ref'!$A:$A,'Vic colour ref'!$D:$D,"")</f>
        <v>00</v>
      </c>
      <c r="T825" t="str">
        <f t="shared" si="242"/>
        <v>0000001111010000</v>
      </c>
      <c r="V825" s="10" t="str">
        <f t="shared" si="248"/>
        <v>00000011</v>
      </c>
      <c r="W825" s="10" t="str">
        <f t="shared" si="249"/>
        <v>11010000</v>
      </c>
      <c r="X825" s="10" t="str">
        <f t="shared" si="250"/>
        <v>03</v>
      </c>
      <c r="Y825" s="10" t="str">
        <f t="shared" si="251"/>
        <v>D0</v>
      </c>
    </row>
    <row r="826" spans="1:36" x14ac:dyDescent="0.3"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K826" t="str">
        <f>_xlfn.XLOOKUP(B826,'Vic colour ref'!$A:$A,'Vic colour ref'!$D:$D,"")</f>
        <v>00</v>
      </c>
      <c r="L826" t="str">
        <f>_xlfn.XLOOKUP(C826,'Vic colour ref'!$A:$A,'Vic colour ref'!$D:$D,"")</f>
        <v>00</v>
      </c>
      <c r="M826" t="str">
        <f>_xlfn.XLOOKUP(D826,'Vic colour ref'!$A:$A,'Vic colour ref'!$D:$D,"")</f>
        <v>00</v>
      </c>
      <c r="N826" t="str">
        <f>_xlfn.XLOOKUP(E826,'Vic colour ref'!$A:$A,'Vic colour ref'!$D:$D,"")</f>
        <v>01</v>
      </c>
      <c r="O826" t="str">
        <f>_xlfn.XLOOKUP(F826,'Vic colour ref'!$A:$A,'Vic colour ref'!$D:$D,"")</f>
        <v>01</v>
      </c>
      <c r="P826" t="str">
        <f>_xlfn.XLOOKUP(G826,'Vic colour ref'!$A:$A,'Vic colour ref'!$D:$D,"")</f>
        <v>00</v>
      </c>
      <c r="Q826" t="str">
        <f>_xlfn.XLOOKUP(H826,'Vic colour ref'!$A:$A,'Vic colour ref'!$D:$D,"")</f>
        <v>00</v>
      </c>
      <c r="R826" t="str">
        <f>_xlfn.XLOOKUP(I826,'Vic colour ref'!$A:$A,'Vic colour ref'!$D:$D,"")</f>
        <v>00</v>
      </c>
      <c r="T826" t="str">
        <f t="shared" si="242"/>
        <v>0000000101000000</v>
      </c>
      <c r="V826" s="8" t="str">
        <f t="shared" si="248"/>
        <v>00000001</v>
      </c>
      <c r="W826" s="8" t="str">
        <f t="shared" si="249"/>
        <v>01000000</v>
      </c>
      <c r="X826" s="8" t="str">
        <f t="shared" si="250"/>
        <v>01</v>
      </c>
      <c r="Y826" s="8" t="str">
        <f t="shared" si="251"/>
        <v>40</v>
      </c>
    </row>
    <row r="827" spans="1:36" x14ac:dyDescent="0.3">
      <c r="B827">
        <v>0</v>
      </c>
      <c r="C827">
        <v>0</v>
      </c>
      <c r="D827">
        <v>0</v>
      </c>
      <c r="E827">
        <v>3</v>
      </c>
      <c r="F827">
        <v>3</v>
      </c>
      <c r="G827">
        <v>0</v>
      </c>
      <c r="H827">
        <v>0</v>
      </c>
      <c r="I827">
        <v>0</v>
      </c>
      <c r="K827" t="str">
        <f>_xlfn.XLOOKUP(B827,'Vic colour ref'!$A:$A,'Vic colour ref'!$D:$D,"")</f>
        <v>00</v>
      </c>
      <c r="L827" t="str">
        <f>_xlfn.XLOOKUP(C827,'Vic colour ref'!$A:$A,'Vic colour ref'!$D:$D,"")</f>
        <v>00</v>
      </c>
      <c r="M827" t="str">
        <f>_xlfn.XLOOKUP(D827,'Vic colour ref'!$A:$A,'Vic colour ref'!$D:$D,"")</f>
        <v>00</v>
      </c>
      <c r="N827">
        <f>_xlfn.XLOOKUP(E827,'Vic colour ref'!$A:$A,'Vic colour ref'!$D:$D,"")</f>
        <v>11</v>
      </c>
      <c r="O827">
        <f>_xlfn.XLOOKUP(F827,'Vic colour ref'!$A:$A,'Vic colour ref'!$D:$D,"")</f>
        <v>11</v>
      </c>
      <c r="P827" t="str">
        <f>_xlfn.XLOOKUP(G827,'Vic colour ref'!$A:$A,'Vic colour ref'!$D:$D,"")</f>
        <v>00</v>
      </c>
      <c r="Q827" t="str">
        <f>_xlfn.XLOOKUP(H827,'Vic colour ref'!$A:$A,'Vic colour ref'!$D:$D,"")</f>
        <v>00</v>
      </c>
      <c r="R827" t="str">
        <f>_xlfn.XLOOKUP(I827,'Vic colour ref'!$A:$A,'Vic colour ref'!$D:$D,"")</f>
        <v>00</v>
      </c>
      <c r="T827" t="str">
        <f t="shared" si="242"/>
        <v>0000001111000000</v>
      </c>
      <c r="V827" s="9" t="str">
        <f t="shared" si="248"/>
        <v>00000011</v>
      </c>
      <c r="W827" s="9" t="str">
        <f t="shared" si="249"/>
        <v>11000000</v>
      </c>
      <c r="X827" s="9" t="str">
        <f t="shared" si="250"/>
        <v>03</v>
      </c>
      <c r="Y827" s="9" t="str">
        <f t="shared" si="251"/>
        <v>C0</v>
      </c>
    </row>
    <row r="828" spans="1:36" x14ac:dyDescent="0.3"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K828" t="str">
        <f>_xlfn.XLOOKUP(B828,'Vic colour ref'!$A:$A,'Vic colour ref'!$D:$D,"")</f>
        <v>00</v>
      </c>
      <c r="L828" t="str">
        <f>_xlfn.XLOOKUP(C828,'Vic colour ref'!$A:$A,'Vic colour ref'!$D:$D,"")</f>
        <v>00</v>
      </c>
      <c r="M828" t="str">
        <f>_xlfn.XLOOKUP(D828,'Vic colour ref'!$A:$A,'Vic colour ref'!$D:$D,"")</f>
        <v>00</v>
      </c>
      <c r="N828" t="str">
        <f>_xlfn.XLOOKUP(E828,'Vic colour ref'!$A:$A,'Vic colour ref'!$D:$D,"")</f>
        <v>01</v>
      </c>
      <c r="O828" t="str">
        <f>_xlfn.XLOOKUP(F828,'Vic colour ref'!$A:$A,'Vic colour ref'!$D:$D,"")</f>
        <v>01</v>
      </c>
      <c r="P828" t="str">
        <f>_xlfn.XLOOKUP(G828,'Vic colour ref'!$A:$A,'Vic colour ref'!$D:$D,"")</f>
        <v>00</v>
      </c>
      <c r="Q828" t="str">
        <f>_xlfn.XLOOKUP(H828,'Vic colour ref'!$A:$A,'Vic colour ref'!$D:$D,"")</f>
        <v>00</v>
      </c>
      <c r="R828" t="str">
        <f>_xlfn.XLOOKUP(I828,'Vic colour ref'!$A:$A,'Vic colour ref'!$D:$D,"")</f>
        <v>00</v>
      </c>
      <c r="T828" t="str">
        <f t="shared" si="242"/>
        <v>0000000101000000</v>
      </c>
      <c r="V828" s="9" t="str">
        <f t="shared" si="248"/>
        <v>00000001</v>
      </c>
      <c r="W828" s="9" t="str">
        <f t="shared" si="249"/>
        <v>01000000</v>
      </c>
      <c r="X828" s="9" t="str">
        <f t="shared" si="250"/>
        <v>01</v>
      </c>
      <c r="Y828" s="9" t="str">
        <f t="shared" si="251"/>
        <v>40</v>
      </c>
    </row>
    <row r="829" spans="1:36" x14ac:dyDescent="0.3">
      <c r="B829">
        <v>0</v>
      </c>
      <c r="C829">
        <v>0</v>
      </c>
      <c r="D829">
        <v>0</v>
      </c>
      <c r="E829">
        <v>3</v>
      </c>
      <c r="F829">
        <v>3</v>
      </c>
      <c r="G829">
        <v>0</v>
      </c>
      <c r="H829">
        <v>0</v>
      </c>
      <c r="I829">
        <v>0</v>
      </c>
      <c r="K829" t="str">
        <f>_xlfn.XLOOKUP(B829,'Vic colour ref'!$A:$A,'Vic colour ref'!$D:$D,"")</f>
        <v>00</v>
      </c>
      <c r="L829" t="str">
        <f>_xlfn.XLOOKUP(C829,'Vic colour ref'!$A:$A,'Vic colour ref'!$D:$D,"")</f>
        <v>00</v>
      </c>
      <c r="M829" t="str">
        <f>_xlfn.XLOOKUP(D829,'Vic colour ref'!$A:$A,'Vic colour ref'!$D:$D,"")</f>
        <v>00</v>
      </c>
      <c r="N829">
        <f>_xlfn.XLOOKUP(E829,'Vic colour ref'!$A:$A,'Vic colour ref'!$D:$D,"")</f>
        <v>11</v>
      </c>
      <c r="O829">
        <f>_xlfn.XLOOKUP(F829,'Vic colour ref'!$A:$A,'Vic colour ref'!$D:$D,"")</f>
        <v>11</v>
      </c>
      <c r="P829" t="str">
        <f>_xlfn.XLOOKUP(G829,'Vic colour ref'!$A:$A,'Vic colour ref'!$D:$D,"")</f>
        <v>00</v>
      </c>
      <c r="Q829" t="str">
        <f>_xlfn.XLOOKUP(H829,'Vic colour ref'!$A:$A,'Vic colour ref'!$D:$D,"")</f>
        <v>00</v>
      </c>
      <c r="R829" t="str">
        <f>_xlfn.XLOOKUP(I829,'Vic colour ref'!$A:$A,'Vic colour ref'!$D:$D,"")</f>
        <v>00</v>
      </c>
      <c r="T829" t="str">
        <f t="shared" si="242"/>
        <v>0000001111000000</v>
      </c>
      <c r="V829" s="9" t="str">
        <f t="shared" si="248"/>
        <v>00000011</v>
      </c>
      <c r="W829" s="9" t="str">
        <f t="shared" si="249"/>
        <v>11000000</v>
      </c>
      <c r="X829" s="9" t="str">
        <f t="shared" si="250"/>
        <v>03</v>
      </c>
      <c r="Y829" s="9" t="str">
        <f t="shared" si="251"/>
        <v>C0</v>
      </c>
    </row>
    <row r="830" spans="1:36" x14ac:dyDescent="0.3">
      <c r="B830">
        <v>0</v>
      </c>
      <c r="C830">
        <v>0</v>
      </c>
      <c r="D830">
        <v>3</v>
      </c>
      <c r="E830">
        <v>1</v>
      </c>
      <c r="F830">
        <v>1</v>
      </c>
      <c r="G830">
        <v>3</v>
      </c>
      <c r="H830">
        <v>0</v>
      </c>
      <c r="I830">
        <v>0</v>
      </c>
      <c r="K830" t="str">
        <f>_xlfn.XLOOKUP(B830,'Vic colour ref'!$A:$A,'Vic colour ref'!$D:$D,"")</f>
        <v>00</v>
      </c>
      <c r="L830" t="str">
        <f>_xlfn.XLOOKUP(C830,'Vic colour ref'!$A:$A,'Vic colour ref'!$D:$D,"")</f>
        <v>00</v>
      </c>
      <c r="M830">
        <f>_xlfn.XLOOKUP(D830,'Vic colour ref'!$A:$A,'Vic colour ref'!$D:$D,"")</f>
        <v>11</v>
      </c>
      <c r="N830" t="str">
        <f>_xlfn.XLOOKUP(E830,'Vic colour ref'!$A:$A,'Vic colour ref'!$D:$D,"")</f>
        <v>01</v>
      </c>
      <c r="O830" t="str">
        <f>_xlfn.XLOOKUP(F830,'Vic colour ref'!$A:$A,'Vic colour ref'!$D:$D,"")</f>
        <v>01</v>
      </c>
      <c r="P830">
        <f>_xlfn.XLOOKUP(G830,'Vic colour ref'!$A:$A,'Vic colour ref'!$D:$D,"")</f>
        <v>11</v>
      </c>
      <c r="Q830" t="str">
        <f>_xlfn.XLOOKUP(H830,'Vic colour ref'!$A:$A,'Vic colour ref'!$D:$D,"")</f>
        <v>00</v>
      </c>
      <c r="R830" t="str">
        <f>_xlfn.XLOOKUP(I830,'Vic colour ref'!$A:$A,'Vic colour ref'!$D:$D,"")</f>
        <v>00</v>
      </c>
      <c r="T830" t="str">
        <f t="shared" si="242"/>
        <v>0000110101110000</v>
      </c>
      <c r="V830" s="9" t="str">
        <f t="shared" si="248"/>
        <v>00001101</v>
      </c>
      <c r="W830" s="9" t="str">
        <f t="shared" si="249"/>
        <v>01110000</v>
      </c>
      <c r="X830" s="9" t="str">
        <f t="shared" si="250"/>
        <v>0D</v>
      </c>
      <c r="Y830" s="9" t="str">
        <f t="shared" si="251"/>
        <v>70</v>
      </c>
    </row>
    <row r="831" spans="1:36" x14ac:dyDescent="0.3">
      <c r="B831">
        <v>0</v>
      </c>
      <c r="C831">
        <v>3</v>
      </c>
      <c r="D831">
        <v>0</v>
      </c>
      <c r="E831">
        <v>0</v>
      </c>
      <c r="F831">
        <v>0</v>
      </c>
      <c r="G831">
        <v>3</v>
      </c>
      <c r="H831">
        <v>0</v>
      </c>
      <c r="I831">
        <v>0</v>
      </c>
      <c r="K831" t="str">
        <f>_xlfn.XLOOKUP(B831,'Vic colour ref'!$A:$A,'Vic colour ref'!$D:$D,"")</f>
        <v>00</v>
      </c>
      <c r="L831">
        <f>_xlfn.XLOOKUP(C831,'Vic colour ref'!$A:$A,'Vic colour ref'!$D:$D,"")</f>
        <v>11</v>
      </c>
      <c r="M831" t="str">
        <f>_xlfn.XLOOKUP(D831,'Vic colour ref'!$A:$A,'Vic colour ref'!$D:$D,"")</f>
        <v>00</v>
      </c>
      <c r="N831" t="str">
        <f>_xlfn.XLOOKUP(E831,'Vic colour ref'!$A:$A,'Vic colour ref'!$D:$D,"")</f>
        <v>00</v>
      </c>
      <c r="O831" t="str">
        <f>_xlfn.XLOOKUP(F831,'Vic colour ref'!$A:$A,'Vic colour ref'!$D:$D,"")</f>
        <v>00</v>
      </c>
      <c r="P831">
        <f>_xlfn.XLOOKUP(G831,'Vic colour ref'!$A:$A,'Vic colour ref'!$D:$D,"")</f>
        <v>11</v>
      </c>
      <c r="Q831" t="str">
        <f>_xlfn.XLOOKUP(H831,'Vic colour ref'!$A:$A,'Vic colour ref'!$D:$D,"")</f>
        <v>00</v>
      </c>
      <c r="R831" t="str">
        <f>_xlfn.XLOOKUP(I831,'Vic colour ref'!$A:$A,'Vic colour ref'!$D:$D,"")</f>
        <v>00</v>
      </c>
      <c r="T831" t="str">
        <f t="shared" si="242"/>
        <v>0011000000110000</v>
      </c>
      <c r="V831" s="9" t="str">
        <f t="shared" si="248"/>
        <v>00110000</v>
      </c>
      <c r="W831" s="9" t="str">
        <f t="shared" si="249"/>
        <v>00110000</v>
      </c>
      <c r="X831" s="9" t="str">
        <f t="shared" si="250"/>
        <v>30</v>
      </c>
      <c r="Y831" s="9" t="str">
        <f t="shared" si="251"/>
        <v>30</v>
      </c>
    </row>
    <row r="832" spans="1:36" x14ac:dyDescent="0.3">
      <c r="B832">
        <v>0</v>
      </c>
      <c r="C832">
        <v>1</v>
      </c>
      <c r="D832">
        <v>0</v>
      </c>
      <c r="E832">
        <v>0</v>
      </c>
      <c r="F832">
        <v>0</v>
      </c>
      <c r="G832">
        <v>3</v>
      </c>
      <c r="H832">
        <v>0</v>
      </c>
      <c r="I832">
        <v>0</v>
      </c>
      <c r="K832" t="str">
        <f>_xlfn.XLOOKUP(B832,'Vic colour ref'!$A:$A,'Vic colour ref'!$D:$D,"")</f>
        <v>00</v>
      </c>
      <c r="L832" t="str">
        <f>_xlfn.XLOOKUP(C832,'Vic colour ref'!$A:$A,'Vic colour ref'!$D:$D,"")</f>
        <v>01</v>
      </c>
      <c r="M832" t="str">
        <f>_xlfn.XLOOKUP(D832,'Vic colour ref'!$A:$A,'Vic colour ref'!$D:$D,"")</f>
        <v>00</v>
      </c>
      <c r="N832" t="str">
        <f>_xlfn.XLOOKUP(E832,'Vic colour ref'!$A:$A,'Vic colour ref'!$D:$D,"")</f>
        <v>00</v>
      </c>
      <c r="O832" t="str">
        <f>_xlfn.XLOOKUP(F832,'Vic colour ref'!$A:$A,'Vic colour ref'!$D:$D,"")</f>
        <v>00</v>
      </c>
      <c r="P832">
        <f>_xlfn.XLOOKUP(G832,'Vic colour ref'!$A:$A,'Vic colour ref'!$D:$D,"")</f>
        <v>11</v>
      </c>
      <c r="Q832" t="str">
        <f>_xlfn.XLOOKUP(H832,'Vic colour ref'!$A:$A,'Vic colour ref'!$D:$D,"")</f>
        <v>00</v>
      </c>
      <c r="R832" t="str">
        <f>_xlfn.XLOOKUP(I832,'Vic colour ref'!$A:$A,'Vic colour ref'!$D:$D,"")</f>
        <v>00</v>
      </c>
      <c r="T832" t="str">
        <f t="shared" si="242"/>
        <v>0001000000110000</v>
      </c>
      <c r="V832" s="9" t="str">
        <f t="shared" si="248"/>
        <v>00010000</v>
      </c>
      <c r="W832" s="9" t="str">
        <f t="shared" si="249"/>
        <v>00110000</v>
      </c>
      <c r="X832" s="9" t="str">
        <f t="shared" si="250"/>
        <v>10</v>
      </c>
      <c r="Y832" s="9" t="str">
        <f t="shared" si="251"/>
        <v>30</v>
      </c>
    </row>
    <row r="833" spans="1:36" x14ac:dyDescent="0.3">
      <c r="B833">
        <v>0</v>
      </c>
      <c r="C833">
        <v>1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K833" t="str">
        <f>_xlfn.XLOOKUP(B833,'Vic colour ref'!$A:$A,'Vic colour ref'!$D:$D,"")</f>
        <v>00</v>
      </c>
      <c r="L833" t="str">
        <f>_xlfn.XLOOKUP(C833,'Vic colour ref'!$A:$A,'Vic colour ref'!$D:$D,"")</f>
        <v>01</v>
      </c>
      <c r="M833" t="str">
        <f>_xlfn.XLOOKUP(D833,'Vic colour ref'!$A:$A,'Vic colour ref'!$D:$D,"")</f>
        <v>00</v>
      </c>
      <c r="N833" t="str">
        <f>_xlfn.XLOOKUP(E833,'Vic colour ref'!$A:$A,'Vic colour ref'!$D:$D,"")</f>
        <v>00</v>
      </c>
      <c r="O833" t="str">
        <f>_xlfn.XLOOKUP(F833,'Vic colour ref'!$A:$A,'Vic colour ref'!$D:$D,"")</f>
        <v>00</v>
      </c>
      <c r="P833" t="str">
        <f>_xlfn.XLOOKUP(G833,'Vic colour ref'!$A:$A,'Vic colour ref'!$D:$D,"")</f>
        <v>01</v>
      </c>
      <c r="Q833" t="str">
        <f>_xlfn.XLOOKUP(H833,'Vic colour ref'!$A:$A,'Vic colour ref'!$D:$D,"")</f>
        <v>01</v>
      </c>
      <c r="R833" t="str">
        <f>_xlfn.XLOOKUP(I833,'Vic colour ref'!$A:$A,'Vic colour ref'!$D:$D,"")</f>
        <v>00</v>
      </c>
      <c r="T833" t="str">
        <f t="shared" si="242"/>
        <v>0001000000010100</v>
      </c>
      <c r="V833" s="10" t="str">
        <f t="shared" si="248"/>
        <v>00010000</v>
      </c>
      <c r="W833" s="10" t="str">
        <f t="shared" si="249"/>
        <v>00010100</v>
      </c>
      <c r="X833" s="10" t="str">
        <f t="shared" si="250"/>
        <v>10</v>
      </c>
      <c r="Y833" s="10" t="str">
        <f t="shared" si="251"/>
        <v>14</v>
      </c>
    </row>
    <row r="834" spans="1:36" x14ac:dyDescent="0.3">
      <c r="A834" t="s">
        <v>548</v>
      </c>
      <c r="AJ834" t="str">
        <f>";"&amp;PROPER(A834)</f>
        <v>;Rockford 18 (Right 4)</v>
      </c>
    </row>
    <row r="835" spans="1:36" x14ac:dyDescent="0.3">
      <c r="B835">
        <v>0</v>
      </c>
      <c r="C835">
        <v>0</v>
      </c>
      <c r="D835">
        <v>0</v>
      </c>
      <c r="E835">
        <v>3</v>
      </c>
      <c r="F835">
        <v>3</v>
      </c>
      <c r="G835">
        <v>0</v>
      </c>
      <c r="H835">
        <v>0</v>
      </c>
      <c r="I835">
        <v>0</v>
      </c>
      <c r="K835" t="str">
        <f>_xlfn.XLOOKUP(B835,'Vic colour ref'!$A:$A,'Vic colour ref'!$D:$D,"")</f>
        <v>00</v>
      </c>
      <c r="L835" t="str">
        <f>_xlfn.XLOOKUP(C835,'Vic colour ref'!$A:$A,'Vic colour ref'!$D:$D,"")</f>
        <v>00</v>
      </c>
      <c r="M835" t="str">
        <f>_xlfn.XLOOKUP(D835,'Vic colour ref'!$A:$A,'Vic colour ref'!$D:$D,"")</f>
        <v>00</v>
      </c>
      <c r="N835">
        <f>_xlfn.XLOOKUP(E835,'Vic colour ref'!$A:$A,'Vic colour ref'!$D:$D,"")</f>
        <v>11</v>
      </c>
      <c r="O835">
        <f>_xlfn.XLOOKUP(F835,'Vic colour ref'!$A:$A,'Vic colour ref'!$D:$D,"")</f>
        <v>11</v>
      </c>
      <c r="P835" t="str">
        <f>_xlfn.XLOOKUP(G835,'Vic colour ref'!$A:$A,'Vic colour ref'!$D:$D,"")</f>
        <v>00</v>
      </c>
      <c r="Q835" t="str">
        <f>_xlfn.XLOOKUP(H835,'Vic colour ref'!$A:$A,'Vic colour ref'!$D:$D,"")</f>
        <v>00</v>
      </c>
      <c r="R835" t="str">
        <f>_xlfn.XLOOKUP(I835,'Vic colour ref'!$A:$A,'Vic colour ref'!$D:$D,"")</f>
        <v>00</v>
      </c>
      <c r="T835" t="str">
        <f t="shared" si="242"/>
        <v>0000001111000000</v>
      </c>
      <c r="V835" s="8" t="str">
        <f>LEFT(T835,8)</f>
        <v>00000011</v>
      </c>
      <c r="W835" s="8" t="str">
        <f>RIGHT(T835,8)</f>
        <v>11000000</v>
      </c>
      <c r="X835" s="8" t="str">
        <f>BIN2HEX(V835,2)</f>
        <v>03</v>
      </c>
      <c r="Y835" s="8" t="str">
        <f>BIN2HEX(W835,2)</f>
        <v>C0</v>
      </c>
      <c r="AA835" t="str" cm="1">
        <f t="array" ref="AA835:AH835">TRANSPOSE(X835:X842)</f>
        <v>03</v>
      </c>
      <c r="AB835" t="str">
        <v>0F</v>
      </c>
      <c r="AC835" t="str">
        <v>0F</v>
      </c>
      <c r="AD835" t="str">
        <v>0F</v>
      </c>
      <c r="AE835" t="str">
        <v>0F</v>
      </c>
      <c r="AF835" t="str">
        <v>03</v>
      </c>
      <c r="AG835" t="str">
        <v>03</v>
      </c>
      <c r="AH835" t="str">
        <v>03</v>
      </c>
      <c r="AJ835" t="str">
        <f>LOWER("!byte $"&amp;AA835&amp;", $"&amp;AB835&amp;", $"&amp;AC835&amp;", $"&amp;AD835&amp;", $"&amp;AE835&amp;", $"&amp;AF835&amp;", $"&amp;AG835&amp;", $"&amp;AH835)</f>
        <v>!byte $03, $0f, $0f, $0f, $0f, $03, $03, $03</v>
      </c>
    </row>
    <row r="836" spans="1:36" x14ac:dyDescent="0.3">
      <c r="B836">
        <v>0</v>
      </c>
      <c r="C836">
        <v>0</v>
      </c>
      <c r="D836">
        <v>3</v>
      </c>
      <c r="E836">
        <v>3</v>
      </c>
      <c r="F836">
        <v>3</v>
      </c>
      <c r="G836">
        <v>3</v>
      </c>
      <c r="H836">
        <v>0</v>
      </c>
      <c r="I836">
        <v>0</v>
      </c>
      <c r="K836" t="str">
        <f>_xlfn.XLOOKUP(B836,'Vic colour ref'!$A:$A,'Vic colour ref'!$D:$D,"")</f>
        <v>00</v>
      </c>
      <c r="L836" t="str">
        <f>_xlfn.XLOOKUP(C836,'Vic colour ref'!$A:$A,'Vic colour ref'!$D:$D,"")</f>
        <v>00</v>
      </c>
      <c r="M836">
        <f>_xlfn.XLOOKUP(D836,'Vic colour ref'!$A:$A,'Vic colour ref'!$D:$D,"")</f>
        <v>11</v>
      </c>
      <c r="N836">
        <f>_xlfn.XLOOKUP(E836,'Vic colour ref'!$A:$A,'Vic colour ref'!$D:$D,"")</f>
        <v>11</v>
      </c>
      <c r="O836">
        <f>_xlfn.XLOOKUP(F836,'Vic colour ref'!$A:$A,'Vic colour ref'!$D:$D,"")</f>
        <v>11</v>
      </c>
      <c r="P836">
        <f>_xlfn.XLOOKUP(G836,'Vic colour ref'!$A:$A,'Vic colour ref'!$D:$D,"")</f>
        <v>11</v>
      </c>
      <c r="Q836" t="str">
        <f>_xlfn.XLOOKUP(H836,'Vic colour ref'!$A:$A,'Vic colour ref'!$D:$D,"")</f>
        <v>00</v>
      </c>
      <c r="R836" t="str">
        <f>_xlfn.XLOOKUP(I836,'Vic colour ref'!$A:$A,'Vic colour ref'!$D:$D,"")</f>
        <v>00</v>
      </c>
      <c r="T836" t="str">
        <f t="shared" si="242"/>
        <v>0000111111110000</v>
      </c>
      <c r="V836" s="9" t="str">
        <f t="shared" ref="V836:V850" si="253">LEFT(T836,8)</f>
        <v>00001111</v>
      </c>
      <c r="W836" s="9" t="str">
        <f t="shared" ref="W836:W850" si="254">RIGHT(T836,8)</f>
        <v>11110000</v>
      </c>
      <c r="X836" s="9" t="str">
        <f t="shared" ref="X836:X850" si="255">BIN2HEX(V836,2)</f>
        <v>0F</v>
      </c>
      <c r="Y836" s="9" t="str">
        <f t="shared" ref="Y836:Y850" si="256">BIN2HEX(W836,2)</f>
        <v>F0</v>
      </c>
      <c r="AA836" t="str" cm="1">
        <f t="array" ref="AA836:AH836">TRANSPOSE(Y835:Y842)</f>
        <v>C0</v>
      </c>
      <c r="AB836" t="str">
        <v>F0</v>
      </c>
      <c r="AC836" t="str">
        <v>CC</v>
      </c>
      <c r="AD836" t="str">
        <v>CC</v>
      </c>
      <c r="AE836" t="str">
        <v>F0</v>
      </c>
      <c r="AF836" t="str">
        <v>C0</v>
      </c>
      <c r="AG836" t="str">
        <v>C0</v>
      </c>
      <c r="AH836" t="str">
        <v>D0</v>
      </c>
      <c r="AJ836" t="str">
        <f t="shared" ref="AJ836:AJ838" si="257">LOWER("!byte $"&amp;AA836&amp;", $"&amp;AB836&amp;", $"&amp;AC836&amp;", $"&amp;AD836&amp;", $"&amp;AE836&amp;", $"&amp;AF836&amp;", $"&amp;AG836&amp;", $"&amp;AH836)</f>
        <v>!byte $c0, $f0, $cc, $cc, $f0, $c0, $c0, $d0</v>
      </c>
    </row>
    <row r="837" spans="1:36" x14ac:dyDescent="0.3">
      <c r="B837">
        <v>0</v>
      </c>
      <c r="C837">
        <v>0</v>
      </c>
      <c r="D837">
        <v>3</v>
      </c>
      <c r="E837">
        <v>3</v>
      </c>
      <c r="F837">
        <v>3</v>
      </c>
      <c r="G837">
        <v>0</v>
      </c>
      <c r="H837">
        <v>3</v>
      </c>
      <c r="I837">
        <v>0</v>
      </c>
      <c r="K837" t="str">
        <f>_xlfn.XLOOKUP(B837,'Vic colour ref'!$A:$A,'Vic colour ref'!$D:$D,"")</f>
        <v>00</v>
      </c>
      <c r="L837" t="str">
        <f>_xlfn.XLOOKUP(C837,'Vic colour ref'!$A:$A,'Vic colour ref'!$D:$D,"")</f>
        <v>00</v>
      </c>
      <c r="M837">
        <f>_xlfn.XLOOKUP(D837,'Vic colour ref'!$A:$A,'Vic colour ref'!$D:$D,"")</f>
        <v>11</v>
      </c>
      <c r="N837">
        <f>_xlfn.XLOOKUP(E837,'Vic colour ref'!$A:$A,'Vic colour ref'!$D:$D,"")</f>
        <v>11</v>
      </c>
      <c r="O837">
        <f>_xlfn.XLOOKUP(F837,'Vic colour ref'!$A:$A,'Vic colour ref'!$D:$D,"")</f>
        <v>11</v>
      </c>
      <c r="P837" t="str">
        <f>_xlfn.XLOOKUP(G837,'Vic colour ref'!$A:$A,'Vic colour ref'!$D:$D,"")</f>
        <v>00</v>
      </c>
      <c r="Q837">
        <f>_xlfn.XLOOKUP(H837,'Vic colour ref'!$A:$A,'Vic colour ref'!$D:$D,"")</f>
        <v>11</v>
      </c>
      <c r="R837" t="str">
        <f>_xlfn.XLOOKUP(I837,'Vic colour ref'!$A:$A,'Vic colour ref'!$D:$D,"")</f>
        <v>00</v>
      </c>
      <c r="T837" t="str">
        <f t="shared" si="242"/>
        <v>0000111111001100</v>
      </c>
      <c r="V837" s="9" t="str">
        <f t="shared" si="253"/>
        <v>00001111</v>
      </c>
      <c r="W837" s="9" t="str">
        <f t="shared" si="254"/>
        <v>11001100</v>
      </c>
      <c r="X837" s="9" t="str">
        <f t="shared" si="255"/>
        <v>0F</v>
      </c>
      <c r="Y837" s="9" t="str">
        <f t="shared" si="256"/>
        <v>CC</v>
      </c>
      <c r="AA837" t="str" cm="1">
        <f t="array" ref="AA837:AH837">TRANSPOSE(X843:X850)</f>
        <v>01</v>
      </c>
      <c r="AB837" t="str">
        <v>03</v>
      </c>
      <c r="AC837" t="str">
        <v>01</v>
      </c>
      <c r="AD837" t="str">
        <v>03</v>
      </c>
      <c r="AE837" t="str">
        <v>3D</v>
      </c>
      <c r="AF837" t="str">
        <v>40</v>
      </c>
      <c r="AG837" t="str">
        <v>40</v>
      </c>
      <c r="AH837" t="str">
        <v>00</v>
      </c>
      <c r="AJ837" t="str">
        <f t="shared" si="257"/>
        <v>!byte $01, $03, $01, $03, $3d, $40, $40, $00</v>
      </c>
    </row>
    <row r="838" spans="1:36" x14ac:dyDescent="0.3">
      <c r="B838">
        <v>0</v>
      </c>
      <c r="C838">
        <v>0</v>
      </c>
      <c r="D838">
        <v>3</v>
      </c>
      <c r="E838">
        <v>3</v>
      </c>
      <c r="F838">
        <v>3</v>
      </c>
      <c r="G838">
        <v>0</v>
      </c>
      <c r="H838">
        <v>3</v>
      </c>
      <c r="I838">
        <v>0</v>
      </c>
      <c r="K838" t="str">
        <f>_xlfn.XLOOKUP(B838,'Vic colour ref'!$A:$A,'Vic colour ref'!$D:$D,"")</f>
        <v>00</v>
      </c>
      <c r="L838" t="str">
        <f>_xlfn.XLOOKUP(C838,'Vic colour ref'!$A:$A,'Vic colour ref'!$D:$D,"")</f>
        <v>00</v>
      </c>
      <c r="M838">
        <f>_xlfn.XLOOKUP(D838,'Vic colour ref'!$A:$A,'Vic colour ref'!$D:$D,"")</f>
        <v>11</v>
      </c>
      <c r="N838">
        <f>_xlfn.XLOOKUP(E838,'Vic colour ref'!$A:$A,'Vic colour ref'!$D:$D,"")</f>
        <v>11</v>
      </c>
      <c r="O838">
        <f>_xlfn.XLOOKUP(F838,'Vic colour ref'!$A:$A,'Vic colour ref'!$D:$D,"")</f>
        <v>11</v>
      </c>
      <c r="P838" t="str">
        <f>_xlfn.XLOOKUP(G838,'Vic colour ref'!$A:$A,'Vic colour ref'!$D:$D,"")</f>
        <v>00</v>
      </c>
      <c r="Q838">
        <f>_xlfn.XLOOKUP(H838,'Vic colour ref'!$A:$A,'Vic colour ref'!$D:$D,"")</f>
        <v>11</v>
      </c>
      <c r="R838" t="str">
        <f>_xlfn.XLOOKUP(I838,'Vic colour ref'!$A:$A,'Vic colour ref'!$D:$D,"")</f>
        <v>00</v>
      </c>
      <c r="T838" t="str">
        <f t="shared" si="242"/>
        <v>0000111111001100</v>
      </c>
      <c r="V838" s="9" t="str">
        <f t="shared" si="253"/>
        <v>00001111</v>
      </c>
      <c r="W838" s="9" t="str">
        <f t="shared" si="254"/>
        <v>11001100</v>
      </c>
      <c r="X838" s="9" t="str">
        <f t="shared" si="255"/>
        <v>0F</v>
      </c>
      <c r="Y838" s="9" t="str">
        <f t="shared" si="256"/>
        <v>CC</v>
      </c>
      <c r="AA838" t="str" cm="1">
        <f t="array" ref="AA838:AH838">TRANSPOSE(Y843:Y850)</f>
        <v>40</v>
      </c>
      <c r="AB838" t="str">
        <v>C0</v>
      </c>
      <c r="AC838" t="str">
        <v>40</v>
      </c>
      <c r="AD838" t="str">
        <v>C0</v>
      </c>
      <c r="AE838" t="str">
        <v>70</v>
      </c>
      <c r="AF838" t="str">
        <v>0C</v>
      </c>
      <c r="AG838" t="str">
        <v>0C</v>
      </c>
      <c r="AH838" t="str">
        <v>05</v>
      </c>
      <c r="AJ838" t="str">
        <f t="shared" si="257"/>
        <v>!byte $40, $c0, $40, $c0, $70, $0c, $0c, $05</v>
      </c>
    </row>
    <row r="839" spans="1:36" x14ac:dyDescent="0.3">
      <c r="B839">
        <v>0</v>
      </c>
      <c r="C839">
        <v>0</v>
      </c>
      <c r="D839">
        <v>3</v>
      </c>
      <c r="E839">
        <v>3</v>
      </c>
      <c r="F839">
        <v>3</v>
      </c>
      <c r="G839">
        <v>3</v>
      </c>
      <c r="H839">
        <v>0</v>
      </c>
      <c r="I839">
        <v>0</v>
      </c>
      <c r="K839" t="str">
        <f>_xlfn.XLOOKUP(B839,'Vic colour ref'!$A:$A,'Vic colour ref'!$D:$D,"")</f>
        <v>00</v>
      </c>
      <c r="L839" t="str">
        <f>_xlfn.XLOOKUP(C839,'Vic colour ref'!$A:$A,'Vic colour ref'!$D:$D,"")</f>
        <v>00</v>
      </c>
      <c r="M839">
        <f>_xlfn.XLOOKUP(D839,'Vic colour ref'!$A:$A,'Vic colour ref'!$D:$D,"")</f>
        <v>11</v>
      </c>
      <c r="N839">
        <f>_xlfn.XLOOKUP(E839,'Vic colour ref'!$A:$A,'Vic colour ref'!$D:$D,"")</f>
        <v>11</v>
      </c>
      <c r="O839">
        <f>_xlfn.XLOOKUP(F839,'Vic colour ref'!$A:$A,'Vic colour ref'!$D:$D,"")</f>
        <v>11</v>
      </c>
      <c r="P839">
        <f>_xlfn.XLOOKUP(G839,'Vic colour ref'!$A:$A,'Vic colour ref'!$D:$D,"")</f>
        <v>11</v>
      </c>
      <c r="Q839" t="str">
        <f>_xlfn.XLOOKUP(H839,'Vic colour ref'!$A:$A,'Vic colour ref'!$D:$D,"")</f>
        <v>00</v>
      </c>
      <c r="R839" t="str">
        <f>_xlfn.XLOOKUP(I839,'Vic colour ref'!$A:$A,'Vic colour ref'!$D:$D,"")</f>
        <v>00</v>
      </c>
      <c r="T839" t="str">
        <f t="shared" si="242"/>
        <v>0000111111110000</v>
      </c>
      <c r="V839" s="9" t="str">
        <f t="shared" si="253"/>
        <v>00001111</v>
      </c>
      <c r="W839" s="9" t="str">
        <f t="shared" si="254"/>
        <v>11110000</v>
      </c>
      <c r="X839" s="9" t="str">
        <f t="shared" si="255"/>
        <v>0F</v>
      </c>
      <c r="Y839" s="9" t="str">
        <f t="shared" si="256"/>
        <v>F0</v>
      </c>
    </row>
    <row r="840" spans="1:36" x14ac:dyDescent="0.3">
      <c r="B840">
        <v>0</v>
      </c>
      <c r="C840">
        <v>0</v>
      </c>
      <c r="D840">
        <v>0</v>
      </c>
      <c r="E840">
        <v>3</v>
      </c>
      <c r="F840">
        <v>3</v>
      </c>
      <c r="G840">
        <v>0</v>
      </c>
      <c r="H840">
        <v>0</v>
      </c>
      <c r="I840">
        <v>0</v>
      </c>
      <c r="K840" t="str">
        <f>_xlfn.XLOOKUP(B840,'Vic colour ref'!$A:$A,'Vic colour ref'!$D:$D,"")</f>
        <v>00</v>
      </c>
      <c r="L840" t="str">
        <f>_xlfn.XLOOKUP(C840,'Vic colour ref'!$A:$A,'Vic colour ref'!$D:$D,"")</f>
        <v>00</v>
      </c>
      <c r="M840" t="str">
        <f>_xlfn.XLOOKUP(D840,'Vic colour ref'!$A:$A,'Vic colour ref'!$D:$D,"")</f>
        <v>00</v>
      </c>
      <c r="N840">
        <f>_xlfn.XLOOKUP(E840,'Vic colour ref'!$A:$A,'Vic colour ref'!$D:$D,"")</f>
        <v>11</v>
      </c>
      <c r="O840">
        <f>_xlfn.XLOOKUP(F840,'Vic colour ref'!$A:$A,'Vic colour ref'!$D:$D,"")</f>
        <v>11</v>
      </c>
      <c r="P840" t="str">
        <f>_xlfn.XLOOKUP(G840,'Vic colour ref'!$A:$A,'Vic colour ref'!$D:$D,"")</f>
        <v>00</v>
      </c>
      <c r="Q840" t="str">
        <f>_xlfn.XLOOKUP(H840,'Vic colour ref'!$A:$A,'Vic colour ref'!$D:$D,"")</f>
        <v>00</v>
      </c>
      <c r="R840" t="str">
        <f>_xlfn.XLOOKUP(I840,'Vic colour ref'!$A:$A,'Vic colour ref'!$D:$D,"")</f>
        <v>00</v>
      </c>
      <c r="T840" t="str">
        <f t="shared" si="242"/>
        <v>0000001111000000</v>
      </c>
      <c r="V840" s="9" t="str">
        <f t="shared" si="253"/>
        <v>00000011</v>
      </c>
      <c r="W840" s="9" t="str">
        <f t="shared" si="254"/>
        <v>11000000</v>
      </c>
      <c r="X840" s="9" t="str">
        <f t="shared" si="255"/>
        <v>03</v>
      </c>
      <c r="Y840" s="9" t="str">
        <f t="shared" si="256"/>
        <v>C0</v>
      </c>
    </row>
    <row r="841" spans="1:36" x14ac:dyDescent="0.3">
      <c r="B841">
        <v>0</v>
      </c>
      <c r="C841">
        <v>0</v>
      </c>
      <c r="D841">
        <v>0</v>
      </c>
      <c r="E841">
        <v>3</v>
      </c>
      <c r="F841">
        <v>3</v>
      </c>
      <c r="G841">
        <v>0</v>
      </c>
      <c r="H841">
        <v>0</v>
      </c>
      <c r="I841">
        <v>0</v>
      </c>
      <c r="K841" t="str">
        <f>_xlfn.XLOOKUP(B841,'Vic colour ref'!$A:$A,'Vic colour ref'!$D:$D,"")</f>
        <v>00</v>
      </c>
      <c r="L841" t="str">
        <f>_xlfn.XLOOKUP(C841,'Vic colour ref'!$A:$A,'Vic colour ref'!$D:$D,"")</f>
        <v>00</v>
      </c>
      <c r="M841" t="str">
        <f>_xlfn.XLOOKUP(D841,'Vic colour ref'!$A:$A,'Vic colour ref'!$D:$D,"")</f>
        <v>00</v>
      </c>
      <c r="N841">
        <f>_xlfn.XLOOKUP(E841,'Vic colour ref'!$A:$A,'Vic colour ref'!$D:$D,"")</f>
        <v>11</v>
      </c>
      <c r="O841">
        <f>_xlfn.XLOOKUP(F841,'Vic colour ref'!$A:$A,'Vic colour ref'!$D:$D,"")</f>
        <v>11</v>
      </c>
      <c r="P841" t="str">
        <f>_xlfn.XLOOKUP(G841,'Vic colour ref'!$A:$A,'Vic colour ref'!$D:$D,"")</f>
        <v>00</v>
      </c>
      <c r="Q841" t="str">
        <f>_xlfn.XLOOKUP(H841,'Vic colour ref'!$A:$A,'Vic colour ref'!$D:$D,"")</f>
        <v>00</v>
      </c>
      <c r="R841" t="str">
        <f>_xlfn.XLOOKUP(I841,'Vic colour ref'!$A:$A,'Vic colour ref'!$D:$D,"")</f>
        <v>00</v>
      </c>
      <c r="T841" t="str">
        <f t="shared" si="242"/>
        <v>0000001111000000</v>
      </c>
      <c r="V841" s="9" t="str">
        <f t="shared" si="253"/>
        <v>00000011</v>
      </c>
      <c r="W841" s="9" t="str">
        <f t="shared" si="254"/>
        <v>11000000</v>
      </c>
      <c r="X841" s="9" t="str">
        <f t="shared" si="255"/>
        <v>03</v>
      </c>
      <c r="Y841" s="9" t="str">
        <f t="shared" si="256"/>
        <v>C0</v>
      </c>
    </row>
    <row r="842" spans="1:36" x14ac:dyDescent="0.3">
      <c r="B842">
        <v>0</v>
      </c>
      <c r="C842">
        <v>0</v>
      </c>
      <c r="D842">
        <v>0</v>
      </c>
      <c r="E842">
        <v>3</v>
      </c>
      <c r="F842">
        <v>3</v>
      </c>
      <c r="G842">
        <v>1</v>
      </c>
      <c r="H842">
        <v>0</v>
      </c>
      <c r="I842">
        <v>0</v>
      </c>
      <c r="K842" t="str">
        <f>_xlfn.XLOOKUP(B842,'Vic colour ref'!$A:$A,'Vic colour ref'!$D:$D,"")</f>
        <v>00</v>
      </c>
      <c r="L842" t="str">
        <f>_xlfn.XLOOKUP(C842,'Vic colour ref'!$A:$A,'Vic colour ref'!$D:$D,"")</f>
        <v>00</v>
      </c>
      <c r="M842" t="str">
        <f>_xlfn.XLOOKUP(D842,'Vic colour ref'!$A:$A,'Vic colour ref'!$D:$D,"")</f>
        <v>00</v>
      </c>
      <c r="N842">
        <f>_xlfn.XLOOKUP(E842,'Vic colour ref'!$A:$A,'Vic colour ref'!$D:$D,"")</f>
        <v>11</v>
      </c>
      <c r="O842">
        <f>_xlfn.XLOOKUP(F842,'Vic colour ref'!$A:$A,'Vic colour ref'!$D:$D,"")</f>
        <v>11</v>
      </c>
      <c r="P842" t="str">
        <f>_xlfn.XLOOKUP(G842,'Vic colour ref'!$A:$A,'Vic colour ref'!$D:$D,"")</f>
        <v>01</v>
      </c>
      <c r="Q842" t="str">
        <f>_xlfn.XLOOKUP(H842,'Vic colour ref'!$A:$A,'Vic colour ref'!$D:$D,"")</f>
        <v>00</v>
      </c>
      <c r="R842" t="str">
        <f>_xlfn.XLOOKUP(I842,'Vic colour ref'!$A:$A,'Vic colour ref'!$D:$D,"")</f>
        <v>00</v>
      </c>
      <c r="T842" t="str">
        <f t="shared" si="242"/>
        <v>0000001111010000</v>
      </c>
      <c r="V842" s="10" t="str">
        <f t="shared" si="253"/>
        <v>00000011</v>
      </c>
      <c r="W842" s="10" t="str">
        <f t="shared" si="254"/>
        <v>11010000</v>
      </c>
      <c r="X842" s="10" t="str">
        <f t="shared" si="255"/>
        <v>03</v>
      </c>
      <c r="Y842" s="10" t="str">
        <f t="shared" si="256"/>
        <v>D0</v>
      </c>
    </row>
    <row r="843" spans="1:36" x14ac:dyDescent="0.3">
      <c r="B843">
        <v>0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K843" t="str">
        <f>_xlfn.XLOOKUP(B843,'Vic colour ref'!$A:$A,'Vic colour ref'!$D:$D,"")</f>
        <v>00</v>
      </c>
      <c r="L843" t="str">
        <f>_xlfn.XLOOKUP(C843,'Vic colour ref'!$A:$A,'Vic colour ref'!$D:$D,"")</f>
        <v>00</v>
      </c>
      <c r="M843" t="str">
        <f>_xlfn.XLOOKUP(D843,'Vic colour ref'!$A:$A,'Vic colour ref'!$D:$D,"")</f>
        <v>00</v>
      </c>
      <c r="N843" t="str">
        <f>_xlfn.XLOOKUP(E843,'Vic colour ref'!$A:$A,'Vic colour ref'!$D:$D,"")</f>
        <v>01</v>
      </c>
      <c r="O843" t="str">
        <f>_xlfn.XLOOKUP(F843,'Vic colour ref'!$A:$A,'Vic colour ref'!$D:$D,"")</f>
        <v>01</v>
      </c>
      <c r="P843" t="str">
        <f>_xlfn.XLOOKUP(G843,'Vic colour ref'!$A:$A,'Vic colour ref'!$D:$D,"")</f>
        <v>00</v>
      </c>
      <c r="Q843" t="str">
        <f>_xlfn.XLOOKUP(H843,'Vic colour ref'!$A:$A,'Vic colour ref'!$D:$D,"")</f>
        <v>00</v>
      </c>
      <c r="R843" t="str">
        <f>_xlfn.XLOOKUP(I843,'Vic colour ref'!$A:$A,'Vic colour ref'!$D:$D,"")</f>
        <v>00</v>
      </c>
      <c r="T843" t="str">
        <f t="shared" si="242"/>
        <v>0000000101000000</v>
      </c>
      <c r="V843" s="8" t="str">
        <f t="shared" si="253"/>
        <v>00000001</v>
      </c>
      <c r="W843" s="8" t="str">
        <f t="shared" si="254"/>
        <v>01000000</v>
      </c>
      <c r="X843" s="8" t="str">
        <f t="shared" si="255"/>
        <v>01</v>
      </c>
      <c r="Y843" s="8" t="str">
        <f t="shared" si="256"/>
        <v>40</v>
      </c>
    </row>
    <row r="844" spans="1:36" x14ac:dyDescent="0.3">
      <c r="B844">
        <v>0</v>
      </c>
      <c r="C844">
        <v>0</v>
      </c>
      <c r="D844">
        <v>0</v>
      </c>
      <c r="E844">
        <v>3</v>
      </c>
      <c r="F844">
        <v>3</v>
      </c>
      <c r="G844">
        <v>0</v>
      </c>
      <c r="H844">
        <v>0</v>
      </c>
      <c r="I844">
        <v>0</v>
      </c>
      <c r="K844" t="str">
        <f>_xlfn.XLOOKUP(B844,'Vic colour ref'!$A:$A,'Vic colour ref'!$D:$D,"")</f>
        <v>00</v>
      </c>
      <c r="L844" t="str">
        <f>_xlfn.XLOOKUP(C844,'Vic colour ref'!$A:$A,'Vic colour ref'!$D:$D,"")</f>
        <v>00</v>
      </c>
      <c r="M844" t="str">
        <f>_xlfn.XLOOKUP(D844,'Vic colour ref'!$A:$A,'Vic colour ref'!$D:$D,"")</f>
        <v>00</v>
      </c>
      <c r="N844">
        <f>_xlfn.XLOOKUP(E844,'Vic colour ref'!$A:$A,'Vic colour ref'!$D:$D,"")</f>
        <v>11</v>
      </c>
      <c r="O844">
        <f>_xlfn.XLOOKUP(F844,'Vic colour ref'!$A:$A,'Vic colour ref'!$D:$D,"")</f>
        <v>11</v>
      </c>
      <c r="P844" t="str">
        <f>_xlfn.XLOOKUP(G844,'Vic colour ref'!$A:$A,'Vic colour ref'!$D:$D,"")</f>
        <v>00</v>
      </c>
      <c r="Q844" t="str">
        <f>_xlfn.XLOOKUP(H844,'Vic colour ref'!$A:$A,'Vic colour ref'!$D:$D,"")</f>
        <v>00</v>
      </c>
      <c r="R844" t="str">
        <f>_xlfn.XLOOKUP(I844,'Vic colour ref'!$A:$A,'Vic colour ref'!$D:$D,"")</f>
        <v>00</v>
      </c>
      <c r="T844" t="str">
        <f t="shared" si="242"/>
        <v>0000001111000000</v>
      </c>
      <c r="V844" s="9" t="str">
        <f t="shared" si="253"/>
        <v>00000011</v>
      </c>
      <c r="W844" s="9" t="str">
        <f t="shared" si="254"/>
        <v>11000000</v>
      </c>
      <c r="X844" s="9" t="str">
        <f t="shared" si="255"/>
        <v>03</v>
      </c>
      <c r="Y844" s="9" t="str">
        <f t="shared" si="256"/>
        <v>C0</v>
      </c>
    </row>
    <row r="845" spans="1:36" x14ac:dyDescent="0.3">
      <c r="B845">
        <v>0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K845" t="str">
        <f>_xlfn.XLOOKUP(B845,'Vic colour ref'!$A:$A,'Vic colour ref'!$D:$D,"")</f>
        <v>00</v>
      </c>
      <c r="L845" t="str">
        <f>_xlfn.XLOOKUP(C845,'Vic colour ref'!$A:$A,'Vic colour ref'!$D:$D,"")</f>
        <v>00</v>
      </c>
      <c r="M845" t="str">
        <f>_xlfn.XLOOKUP(D845,'Vic colour ref'!$A:$A,'Vic colour ref'!$D:$D,"")</f>
        <v>00</v>
      </c>
      <c r="N845" t="str">
        <f>_xlfn.XLOOKUP(E845,'Vic colour ref'!$A:$A,'Vic colour ref'!$D:$D,"")</f>
        <v>01</v>
      </c>
      <c r="O845" t="str">
        <f>_xlfn.XLOOKUP(F845,'Vic colour ref'!$A:$A,'Vic colour ref'!$D:$D,"")</f>
        <v>01</v>
      </c>
      <c r="P845" t="str">
        <f>_xlfn.XLOOKUP(G845,'Vic colour ref'!$A:$A,'Vic colour ref'!$D:$D,"")</f>
        <v>00</v>
      </c>
      <c r="Q845" t="str">
        <f>_xlfn.XLOOKUP(H845,'Vic colour ref'!$A:$A,'Vic colour ref'!$D:$D,"")</f>
        <v>00</v>
      </c>
      <c r="R845" t="str">
        <f>_xlfn.XLOOKUP(I845,'Vic colour ref'!$A:$A,'Vic colour ref'!$D:$D,"")</f>
        <v>00</v>
      </c>
      <c r="T845" t="str">
        <f t="shared" si="242"/>
        <v>0000000101000000</v>
      </c>
      <c r="V845" s="9" t="str">
        <f t="shared" si="253"/>
        <v>00000001</v>
      </c>
      <c r="W845" s="9" t="str">
        <f t="shared" si="254"/>
        <v>01000000</v>
      </c>
      <c r="X845" s="9" t="str">
        <f t="shared" si="255"/>
        <v>01</v>
      </c>
      <c r="Y845" s="9" t="str">
        <f t="shared" si="256"/>
        <v>40</v>
      </c>
    </row>
    <row r="846" spans="1:36" x14ac:dyDescent="0.3">
      <c r="B846">
        <v>0</v>
      </c>
      <c r="C846">
        <v>0</v>
      </c>
      <c r="D846">
        <v>0</v>
      </c>
      <c r="E846">
        <v>3</v>
      </c>
      <c r="F846">
        <v>3</v>
      </c>
      <c r="G846">
        <v>0</v>
      </c>
      <c r="H846">
        <v>0</v>
      </c>
      <c r="I846">
        <v>0</v>
      </c>
      <c r="K846" t="str">
        <f>_xlfn.XLOOKUP(B846,'Vic colour ref'!$A:$A,'Vic colour ref'!$D:$D,"")</f>
        <v>00</v>
      </c>
      <c r="L846" t="str">
        <f>_xlfn.XLOOKUP(C846,'Vic colour ref'!$A:$A,'Vic colour ref'!$D:$D,"")</f>
        <v>00</v>
      </c>
      <c r="M846" t="str">
        <f>_xlfn.XLOOKUP(D846,'Vic colour ref'!$A:$A,'Vic colour ref'!$D:$D,"")</f>
        <v>00</v>
      </c>
      <c r="N846">
        <f>_xlfn.XLOOKUP(E846,'Vic colour ref'!$A:$A,'Vic colour ref'!$D:$D,"")</f>
        <v>11</v>
      </c>
      <c r="O846">
        <f>_xlfn.XLOOKUP(F846,'Vic colour ref'!$A:$A,'Vic colour ref'!$D:$D,"")</f>
        <v>11</v>
      </c>
      <c r="P846" t="str">
        <f>_xlfn.XLOOKUP(G846,'Vic colour ref'!$A:$A,'Vic colour ref'!$D:$D,"")</f>
        <v>00</v>
      </c>
      <c r="Q846" t="str">
        <f>_xlfn.XLOOKUP(H846,'Vic colour ref'!$A:$A,'Vic colour ref'!$D:$D,"")</f>
        <v>00</v>
      </c>
      <c r="R846" t="str">
        <f>_xlfn.XLOOKUP(I846,'Vic colour ref'!$A:$A,'Vic colour ref'!$D:$D,"")</f>
        <v>00</v>
      </c>
      <c r="T846" t="str">
        <f t="shared" si="242"/>
        <v>0000001111000000</v>
      </c>
      <c r="V846" s="9" t="str">
        <f t="shared" si="253"/>
        <v>00000011</v>
      </c>
      <c r="W846" s="9" t="str">
        <f t="shared" si="254"/>
        <v>11000000</v>
      </c>
      <c r="X846" s="9" t="str">
        <f t="shared" si="255"/>
        <v>03</v>
      </c>
      <c r="Y846" s="9" t="str">
        <f t="shared" si="256"/>
        <v>C0</v>
      </c>
    </row>
    <row r="847" spans="1:36" x14ac:dyDescent="0.3">
      <c r="B847">
        <v>0</v>
      </c>
      <c r="C847">
        <v>3</v>
      </c>
      <c r="D847">
        <v>3</v>
      </c>
      <c r="E847">
        <v>1</v>
      </c>
      <c r="F847">
        <v>1</v>
      </c>
      <c r="G847">
        <v>3</v>
      </c>
      <c r="H847">
        <v>0</v>
      </c>
      <c r="I847">
        <v>0</v>
      </c>
      <c r="K847" t="str">
        <f>_xlfn.XLOOKUP(B847,'Vic colour ref'!$A:$A,'Vic colour ref'!$D:$D,"")</f>
        <v>00</v>
      </c>
      <c r="L847">
        <f>_xlfn.XLOOKUP(C847,'Vic colour ref'!$A:$A,'Vic colour ref'!$D:$D,"")</f>
        <v>11</v>
      </c>
      <c r="M847">
        <f>_xlfn.XLOOKUP(D847,'Vic colour ref'!$A:$A,'Vic colour ref'!$D:$D,"")</f>
        <v>11</v>
      </c>
      <c r="N847" t="str">
        <f>_xlfn.XLOOKUP(E847,'Vic colour ref'!$A:$A,'Vic colour ref'!$D:$D,"")</f>
        <v>01</v>
      </c>
      <c r="O847" t="str">
        <f>_xlfn.XLOOKUP(F847,'Vic colour ref'!$A:$A,'Vic colour ref'!$D:$D,"")</f>
        <v>01</v>
      </c>
      <c r="P847">
        <f>_xlfn.XLOOKUP(G847,'Vic colour ref'!$A:$A,'Vic colour ref'!$D:$D,"")</f>
        <v>11</v>
      </c>
      <c r="Q847" t="str">
        <f>_xlfn.XLOOKUP(H847,'Vic colour ref'!$A:$A,'Vic colour ref'!$D:$D,"")</f>
        <v>00</v>
      </c>
      <c r="R847" t="str">
        <f>_xlfn.XLOOKUP(I847,'Vic colour ref'!$A:$A,'Vic colour ref'!$D:$D,"")</f>
        <v>00</v>
      </c>
      <c r="T847" t="str">
        <f t="shared" si="242"/>
        <v>0011110101110000</v>
      </c>
      <c r="V847" s="9" t="str">
        <f t="shared" si="253"/>
        <v>00111101</v>
      </c>
      <c r="W847" s="9" t="str">
        <f t="shared" si="254"/>
        <v>01110000</v>
      </c>
      <c r="X847" s="9" t="str">
        <f t="shared" si="255"/>
        <v>3D</v>
      </c>
      <c r="Y847" s="9" t="str">
        <f t="shared" si="256"/>
        <v>70</v>
      </c>
    </row>
    <row r="848" spans="1:36" x14ac:dyDescent="0.3"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</v>
      </c>
      <c r="I848">
        <v>0</v>
      </c>
      <c r="K848" t="str">
        <f>_xlfn.XLOOKUP(B848,'Vic colour ref'!$A:$A,'Vic colour ref'!$D:$D,"")</f>
        <v>01</v>
      </c>
      <c r="L848" t="str">
        <f>_xlfn.XLOOKUP(C848,'Vic colour ref'!$A:$A,'Vic colour ref'!$D:$D,"")</f>
        <v>00</v>
      </c>
      <c r="M848" t="str">
        <f>_xlfn.XLOOKUP(D848,'Vic colour ref'!$A:$A,'Vic colour ref'!$D:$D,"")</f>
        <v>00</v>
      </c>
      <c r="N848" t="str">
        <f>_xlfn.XLOOKUP(E848,'Vic colour ref'!$A:$A,'Vic colour ref'!$D:$D,"")</f>
        <v>00</v>
      </c>
      <c r="O848" t="str">
        <f>_xlfn.XLOOKUP(F848,'Vic colour ref'!$A:$A,'Vic colour ref'!$D:$D,"")</f>
        <v>00</v>
      </c>
      <c r="P848" t="str">
        <f>_xlfn.XLOOKUP(G848,'Vic colour ref'!$A:$A,'Vic colour ref'!$D:$D,"")</f>
        <v>00</v>
      </c>
      <c r="Q848">
        <f>_xlfn.XLOOKUP(H848,'Vic colour ref'!$A:$A,'Vic colour ref'!$D:$D,"")</f>
        <v>11</v>
      </c>
      <c r="R848" t="str">
        <f>_xlfn.XLOOKUP(I848,'Vic colour ref'!$A:$A,'Vic colour ref'!$D:$D,"")</f>
        <v>00</v>
      </c>
      <c r="T848" t="str">
        <f t="shared" si="242"/>
        <v>0100000000001100</v>
      </c>
      <c r="V848" s="9" t="str">
        <f t="shared" si="253"/>
        <v>01000000</v>
      </c>
      <c r="W848" s="9" t="str">
        <f t="shared" si="254"/>
        <v>00001100</v>
      </c>
      <c r="X848" s="9" t="str">
        <f t="shared" si="255"/>
        <v>40</v>
      </c>
      <c r="Y848" s="9" t="str">
        <f t="shared" si="256"/>
        <v>0C</v>
      </c>
    </row>
    <row r="849" spans="1:36" x14ac:dyDescent="0.3"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3</v>
      </c>
      <c r="I849">
        <v>0</v>
      </c>
      <c r="K849" t="str">
        <f>_xlfn.XLOOKUP(B849,'Vic colour ref'!$A:$A,'Vic colour ref'!$D:$D,"")</f>
        <v>01</v>
      </c>
      <c r="L849" t="str">
        <f>_xlfn.XLOOKUP(C849,'Vic colour ref'!$A:$A,'Vic colour ref'!$D:$D,"")</f>
        <v>00</v>
      </c>
      <c r="M849" t="str">
        <f>_xlfn.XLOOKUP(D849,'Vic colour ref'!$A:$A,'Vic colour ref'!$D:$D,"")</f>
        <v>00</v>
      </c>
      <c r="N849" t="str">
        <f>_xlfn.XLOOKUP(E849,'Vic colour ref'!$A:$A,'Vic colour ref'!$D:$D,"")</f>
        <v>00</v>
      </c>
      <c r="O849" t="str">
        <f>_xlfn.XLOOKUP(F849,'Vic colour ref'!$A:$A,'Vic colour ref'!$D:$D,"")</f>
        <v>00</v>
      </c>
      <c r="P849" t="str">
        <f>_xlfn.XLOOKUP(G849,'Vic colour ref'!$A:$A,'Vic colour ref'!$D:$D,"")</f>
        <v>00</v>
      </c>
      <c r="Q849">
        <f>_xlfn.XLOOKUP(H849,'Vic colour ref'!$A:$A,'Vic colour ref'!$D:$D,"")</f>
        <v>11</v>
      </c>
      <c r="R849" t="str">
        <f>_xlfn.XLOOKUP(I849,'Vic colour ref'!$A:$A,'Vic colour ref'!$D:$D,"")</f>
        <v>00</v>
      </c>
      <c r="T849" t="str">
        <f t="shared" si="242"/>
        <v>0100000000001100</v>
      </c>
      <c r="V849" s="9" t="str">
        <f t="shared" si="253"/>
        <v>01000000</v>
      </c>
      <c r="W849" s="9" t="str">
        <f t="shared" si="254"/>
        <v>00001100</v>
      </c>
      <c r="X849" s="9" t="str">
        <f t="shared" si="255"/>
        <v>40</v>
      </c>
      <c r="Y849" s="9" t="str">
        <f t="shared" si="256"/>
        <v>0C</v>
      </c>
    </row>
    <row r="850" spans="1:36" x14ac:dyDescent="0.3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K850" t="str">
        <f>_xlfn.XLOOKUP(B850,'Vic colour ref'!$A:$A,'Vic colour ref'!$D:$D,"")</f>
        <v>00</v>
      </c>
      <c r="L850" t="str">
        <f>_xlfn.XLOOKUP(C850,'Vic colour ref'!$A:$A,'Vic colour ref'!$D:$D,"")</f>
        <v>00</v>
      </c>
      <c r="M850" t="str">
        <f>_xlfn.XLOOKUP(D850,'Vic colour ref'!$A:$A,'Vic colour ref'!$D:$D,"")</f>
        <v>00</v>
      </c>
      <c r="N850" t="str">
        <f>_xlfn.XLOOKUP(E850,'Vic colour ref'!$A:$A,'Vic colour ref'!$D:$D,"")</f>
        <v>00</v>
      </c>
      <c r="O850" t="str">
        <f>_xlfn.XLOOKUP(F850,'Vic colour ref'!$A:$A,'Vic colour ref'!$D:$D,"")</f>
        <v>00</v>
      </c>
      <c r="P850" t="str">
        <f>_xlfn.XLOOKUP(G850,'Vic colour ref'!$A:$A,'Vic colour ref'!$D:$D,"")</f>
        <v>00</v>
      </c>
      <c r="Q850" t="str">
        <f>_xlfn.XLOOKUP(H850,'Vic colour ref'!$A:$A,'Vic colour ref'!$D:$D,"")</f>
        <v>01</v>
      </c>
      <c r="R850" t="str">
        <f>_xlfn.XLOOKUP(I850,'Vic colour ref'!$A:$A,'Vic colour ref'!$D:$D,"")</f>
        <v>01</v>
      </c>
      <c r="T850" t="str">
        <f t="shared" si="242"/>
        <v>0000000000000101</v>
      </c>
      <c r="V850" s="10" t="str">
        <f t="shared" si="253"/>
        <v>00000000</v>
      </c>
      <c r="W850" s="10" t="str">
        <f t="shared" si="254"/>
        <v>00000101</v>
      </c>
      <c r="X850" s="10" t="str">
        <f t="shared" si="255"/>
        <v>00</v>
      </c>
      <c r="Y850" s="10" t="str">
        <f t="shared" si="256"/>
        <v>05</v>
      </c>
    </row>
    <row r="851" spans="1:36" x14ac:dyDescent="0.3">
      <c r="A851" t="s">
        <v>549</v>
      </c>
      <c r="AJ851" t="str">
        <f>";"&amp;PROPER(A851)</f>
        <v>;Bomb 1</v>
      </c>
    </row>
    <row r="852" spans="1:36" x14ac:dyDescent="0.3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K852" t="str">
        <f>_xlfn.XLOOKUP(B852,'Vic colour ref'!$A:$A,'Vic colour ref'!$D:$D,"")</f>
        <v>00</v>
      </c>
      <c r="L852" t="str">
        <f>_xlfn.XLOOKUP(C852,'Vic colour ref'!$A:$A,'Vic colour ref'!$D:$D,"")</f>
        <v>00</v>
      </c>
      <c r="M852" t="str">
        <f>_xlfn.XLOOKUP(D852,'Vic colour ref'!$A:$A,'Vic colour ref'!$D:$D,"")</f>
        <v>00</v>
      </c>
      <c r="N852" t="str">
        <f>_xlfn.XLOOKUP(E852,'Vic colour ref'!$A:$A,'Vic colour ref'!$D:$D,"")</f>
        <v>00</v>
      </c>
      <c r="O852" t="str">
        <f>_xlfn.XLOOKUP(F852,'Vic colour ref'!$A:$A,'Vic colour ref'!$D:$D,"")</f>
        <v>00</v>
      </c>
      <c r="P852" t="str">
        <f>_xlfn.XLOOKUP(G852,'Vic colour ref'!$A:$A,'Vic colour ref'!$D:$D,"")</f>
        <v>00</v>
      </c>
      <c r="Q852" t="str">
        <f>_xlfn.XLOOKUP(H852,'Vic colour ref'!$A:$A,'Vic colour ref'!$D:$D,"")</f>
        <v>00</v>
      </c>
      <c r="R852" t="str">
        <f>_xlfn.XLOOKUP(I852,'Vic colour ref'!$A:$A,'Vic colour ref'!$D:$D,"")</f>
        <v>00</v>
      </c>
      <c r="T852" t="str">
        <f t="shared" ref="T852:T915" si="258">_xlfn.CONCAT(K852:R852)</f>
        <v>0000000000000000</v>
      </c>
      <c r="V852" s="8" t="str">
        <f>LEFT(T852,8)</f>
        <v>00000000</v>
      </c>
      <c r="W852" s="8" t="str">
        <f>RIGHT(T852,8)</f>
        <v>00000000</v>
      </c>
      <c r="X852" s="8" t="str">
        <f>BIN2HEX(V852,2)</f>
        <v>00</v>
      </c>
      <c r="Y852" s="8" t="str">
        <f>BIN2HEX(W852,2)</f>
        <v>00</v>
      </c>
      <c r="AA852" t="str" cm="1">
        <f t="array" ref="AA852:AH852">TRANSPOSE(X852:X859)</f>
        <v>00</v>
      </c>
      <c r="AB852" t="str">
        <v>00</v>
      </c>
      <c r="AC852" t="str">
        <v>02</v>
      </c>
      <c r="AD852" t="str">
        <v>01</v>
      </c>
      <c r="AE852" t="str">
        <v>01</v>
      </c>
      <c r="AF852" t="str">
        <v>05</v>
      </c>
      <c r="AG852" t="str">
        <v>15</v>
      </c>
      <c r="AH852" t="str">
        <v>50</v>
      </c>
      <c r="AJ852" t="str">
        <f>LOWER("!byte $"&amp;AA852&amp;", $"&amp;AB852&amp;", $"&amp;AC852&amp;", $"&amp;AD852&amp;", $"&amp;AE852&amp;", $"&amp;AF852&amp;", $"&amp;AG852&amp;", $"&amp;AH852)</f>
        <v>!byte $00, $00, $02, $01, $01, $05, $15, $50</v>
      </c>
    </row>
    <row r="853" spans="1:36" x14ac:dyDescent="0.3">
      <c r="B853">
        <v>0</v>
      </c>
      <c r="C853">
        <v>0</v>
      </c>
      <c r="D853">
        <v>0</v>
      </c>
      <c r="E853">
        <v>0</v>
      </c>
      <c r="F853">
        <v>2</v>
      </c>
      <c r="G853">
        <v>0</v>
      </c>
      <c r="H853">
        <v>0</v>
      </c>
      <c r="I853">
        <v>0</v>
      </c>
      <c r="K853" t="str">
        <f>_xlfn.XLOOKUP(B853,'Vic colour ref'!$A:$A,'Vic colour ref'!$D:$D,"")</f>
        <v>00</v>
      </c>
      <c r="L853" t="str">
        <f>_xlfn.XLOOKUP(C853,'Vic colour ref'!$A:$A,'Vic colour ref'!$D:$D,"")</f>
        <v>00</v>
      </c>
      <c r="M853" t="str">
        <f>_xlfn.XLOOKUP(D853,'Vic colour ref'!$A:$A,'Vic colour ref'!$D:$D,"")</f>
        <v>00</v>
      </c>
      <c r="N853" t="str">
        <f>_xlfn.XLOOKUP(E853,'Vic colour ref'!$A:$A,'Vic colour ref'!$D:$D,"")</f>
        <v>00</v>
      </c>
      <c r="O853">
        <f>_xlfn.XLOOKUP(F853,'Vic colour ref'!$A:$A,'Vic colour ref'!$D:$D,"")</f>
        <v>10</v>
      </c>
      <c r="P853" t="str">
        <f>_xlfn.XLOOKUP(G853,'Vic colour ref'!$A:$A,'Vic colour ref'!$D:$D,"")</f>
        <v>00</v>
      </c>
      <c r="Q853" t="str">
        <f>_xlfn.XLOOKUP(H853,'Vic colour ref'!$A:$A,'Vic colour ref'!$D:$D,"")</f>
        <v>00</v>
      </c>
      <c r="R853" t="str">
        <f>_xlfn.XLOOKUP(I853,'Vic colour ref'!$A:$A,'Vic colour ref'!$D:$D,"")</f>
        <v>00</v>
      </c>
      <c r="T853" t="str">
        <f t="shared" si="258"/>
        <v>0000000010000000</v>
      </c>
      <c r="V853" s="9" t="str">
        <f t="shared" ref="V853:V867" si="259">LEFT(T853,8)</f>
        <v>00000000</v>
      </c>
      <c r="W853" s="9" t="str">
        <f t="shared" ref="W853:W867" si="260">RIGHT(T853,8)</f>
        <v>10000000</v>
      </c>
      <c r="X853" s="9" t="str">
        <f t="shared" ref="X853:X867" si="261">BIN2HEX(V853,2)</f>
        <v>00</v>
      </c>
      <c r="Y853" s="9" t="str">
        <f t="shared" ref="Y853:Y867" si="262">BIN2HEX(W853,2)</f>
        <v>80</v>
      </c>
      <c r="AA853" t="str" cm="1">
        <f t="array" ref="AA853:AH853">TRANSPOSE(Y852:Y859)</f>
        <v>00</v>
      </c>
      <c r="AB853" t="str">
        <v>80</v>
      </c>
      <c r="AC853" t="str">
        <v>00</v>
      </c>
      <c r="AD853" t="str">
        <v>00</v>
      </c>
      <c r="AE853" t="str">
        <v>00</v>
      </c>
      <c r="AF853" t="str">
        <v>40</v>
      </c>
      <c r="AG853" t="str">
        <v>50</v>
      </c>
      <c r="AH853" t="str">
        <v>14</v>
      </c>
      <c r="AJ853" t="str">
        <f t="shared" ref="AJ853:AJ855" si="263">LOWER("!byte $"&amp;AA853&amp;", $"&amp;AB853&amp;", $"&amp;AC853&amp;", $"&amp;AD853&amp;", $"&amp;AE853&amp;", $"&amp;AF853&amp;", $"&amp;AG853&amp;", $"&amp;AH853)</f>
        <v>!byte $00, $80, $00, $00, $00, $40, $50, $14</v>
      </c>
    </row>
    <row r="854" spans="1:36" x14ac:dyDescent="0.3">
      <c r="B854">
        <v>0</v>
      </c>
      <c r="C854">
        <v>0</v>
      </c>
      <c r="D854">
        <v>0</v>
      </c>
      <c r="E854">
        <v>2</v>
      </c>
      <c r="F854">
        <v>0</v>
      </c>
      <c r="G854">
        <v>0</v>
      </c>
      <c r="H854">
        <v>0</v>
      </c>
      <c r="I854">
        <v>0</v>
      </c>
      <c r="K854" t="str">
        <f>_xlfn.XLOOKUP(B854,'Vic colour ref'!$A:$A,'Vic colour ref'!$D:$D,"")</f>
        <v>00</v>
      </c>
      <c r="L854" t="str">
        <f>_xlfn.XLOOKUP(C854,'Vic colour ref'!$A:$A,'Vic colour ref'!$D:$D,"")</f>
        <v>00</v>
      </c>
      <c r="M854" t="str">
        <f>_xlfn.XLOOKUP(D854,'Vic colour ref'!$A:$A,'Vic colour ref'!$D:$D,"")</f>
        <v>00</v>
      </c>
      <c r="N854">
        <f>_xlfn.XLOOKUP(E854,'Vic colour ref'!$A:$A,'Vic colour ref'!$D:$D,"")</f>
        <v>10</v>
      </c>
      <c r="O854" t="str">
        <f>_xlfn.XLOOKUP(F854,'Vic colour ref'!$A:$A,'Vic colour ref'!$D:$D,"")</f>
        <v>00</v>
      </c>
      <c r="P854" t="str">
        <f>_xlfn.XLOOKUP(G854,'Vic colour ref'!$A:$A,'Vic colour ref'!$D:$D,"")</f>
        <v>00</v>
      </c>
      <c r="Q854" t="str">
        <f>_xlfn.XLOOKUP(H854,'Vic colour ref'!$A:$A,'Vic colour ref'!$D:$D,"")</f>
        <v>00</v>
      </c>
      <c r="R854" t="str">
        <f>_xlfn.XLOOKUP(I854,'Vic colour ref'!$A:$A,'Vic colour ref'!$D:$D,"")</f>
        <v>00</v>
      </c>
      <c r="T854" t="str">
        <f t="shared" si="258"/>
        <v>0000001000000000</v>
      </c>
      <c r="V854" s="9" t="str">
        <f t="shared" si="259"/>
        <v>00000010</v>
      </c>
      <c r="W854" s="9" t="str">
        <f t="shared" si="260"/>
        <v>00000000</v>
      </c>
      <c r="X854" s="9" t="str">
        <f t="shared" si="261"/>
        <v>02</v>
      </c>
      <c r="Y854" s="9" t="str">
        <f t="shared" si="262"/>
        <v>00</v>
      </c>
      <c r="AA854" t="str" cm="1">
        <f t="array" ref="AA854:AH854">TRANSPOSE(X860:X867)</f>
        <v>48</v>
      </c>
      <c r="AB854" t="str">
        <v>48</v>
      </c>
      <c r="AC854" t="str">
        <v>40</v>
      </c>
      <c r="AD854" t="str">
        <v>52</v>
      </c>
      <c r="AE854" t="str">
        <v>58</v>
      </c>
      <c r="AF854" t="str">
        <v>50</v>
      </c>
      <c r="AG854" t="str">
        <v>15</v>
      </c>
      <c r="AH854" t="str">
        <v>05</v>
      </c>
      <c r="AJ854" t="str">
        <f t="shared" si="263"/>
        <v>!byte $48, $48, $40, $52, $58, $50, $15, $05</v>
      </c>
    </row>
    <row r="855" spans="1:36" x14ac:dyDescent="0.3"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K855" t="str">
        <f>_xlfn.XLOOKUP(B855,'Vic colour ref'!$A:$A,'Vic colour ref'!$D:$D,"")</f>
        <v>00</v>
      </c>
      <c r="L855" t="str">
        <f>_xlfn.XLOOKUP(C855,'Vic colour ref'!$A:$A,'Vic colour ref'!$D:$D,"")</f>
        <v>00</v>
      </c>
      <c r="M855" t="str">
        <f>_xlfn.XLOOKUP(D855,'Vic colour ref'!$A:$A,'Vic colour ref'!$D:$D,"")</f>
        <v>00</v>
      </c>
      <c r="N855" t="str">
        <f>_xlfn.XLOOKUP(E855,'Vic colour ref'!$A:$A,'Vic colour ref'!$D:$D,"")</f>
        <v>01</v>
      </c>
      <c r="O855" t="str">
        <f>_xlfn.XLOOKUP(F855,'Vic colour ref'!$A:$A,'Vic colour ref'!$D:$D,"")</f>
        <v>00</v>
      </c>
      <c r="P855" t="str">
        <f>_xlfn.XLOOKUP(G855,'Vic colour ref'!$A:$A,'Vic colour ref'!$D:$D,"")</f>
        <v>00</v>
      </c>
      <c r="Q855" t="str">
        <f>_xlfn.XLOOKUP(H855,'Vic colour ref'!$A:$A,'Vic colour ref'!$D:$D,"")</f>
        <v>00</v>
      </c>
      <c r="R855" t="str">
        <f>_xlfn.XLOOKUP(I855,'Vic colour ref'!$A:$A,'Vic colour ref'!$D:$D,"")</f>
        <v>00</v>
      </c>
      <c r="T855" t="str">
        <f t="shared" si="258"/>
        <v>0000000100000000</v>
      </c>
      <c r="V855" s="9" t="str">
        <f t="shared" si="259"/>
        <v>00000001</v>
      </c>
      <c r="W855" s="9" t="str">
        <f t="shared" si="260"/>
        <v>00000000</v>
      </c>
      <c r="X855" s="9" t="str">
        <f t="shared" si="261"/>
        <v>01</v>
      </c>
      <c r="Y855" s="9" t="str">
        <f t="shared" si="262"/>
        <v>00</v>
      </c>
      <c r="AA855" t="str" cm="1">
        <f t="array" ref="AA855:AH855">TRANSPOSE(Y860:Y867)</f>
        <v>84</v>
      </c>
      <c r="AB855" t="str">
        <v>84</v>
      </c>
      <c r="AC855" t="str">
        <v>04</v>
      </c>
      <c r="AD855" t="str">
        <v>14</v>
      </c>
      <c r="AE855" t="str">
        <v>94</v>
      </c>
      <c r="AF855" t="str">
        <v>14</v>
      </c>
      <c r="AG855" t="str">
        <v>50</v>
      </c>
      <c r="AH855" t="str">
        <v>40</v>
      </c>
      <c r="AJ855" t="str">
        <f t="shared" si="263"/>
        <v>!byte $84, $84, $04, $14, $94, $14, $50, $40</v>
      </c>
    </row>
    <row r="856" spans="1:36" x14ac:dyDescent="0.3"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K856" t="str">
        <f>_xlfn.XLOOKUP(B856,'Vic colour ref'!$A:$A,'Vic colour ref'!$D:$D,"")</f>
        <v>00</v>
      </c>
      <c r="L856" t="str">
        <f>_xlfn.XLOOKUP(C856,'Vic colour ref'!$A:$A,'Vic colour ref'!$D:$D,"")</f>
        <v>00</v>
      </c>
      <c r="M856" t="str">
        <f>_xlfn.XLOOKUP(D856,'Vic colour ref'!$A:$A,'Vic colour ref'!$D:$D,"")</f>
        <v>00</v>
      </c>
      <c r="N856" t="str">
        <f>_xlfn.XLOOKUP(E856,'Vic colour ref'!$A:$A,'Vic colour ref'!$D:$D,"")</f>
        <v>01</v>
      </c>
      <c r="O856" t="str">
        <f>_xlfn.XLOOKUP(F856,'Vic colour ref'!$A:$A,'Vic colour ref'!$D:$D,"")</f>
        <v>00</v>
      </c>
      <c r="P856" t="str">
        <f>_xlfn.XLOOKUP(G856,'Vic colour ref'!$A:$A,'Vic colour ref'!$D:$D,"")</f>
        <v>00</v>
      </c>
      <c r="Q856" t="str">
        <f>_xlfn.XLOOKUP(H856,'Vic colour ref'!$A:$A,'Vic colour ref'!$D:$D,"")</f>
        <v>00</v>
      </c>
      <c r="R856" t="str">
        <f>_xlfn.XLOOKUP(I856,'Vic colour ref'!$A:$A,'Vic colour ref'!$D:$D,"")</f>
        <v>00</v>
      </c>
      <c r="T856" t="str">
        <f t="shared" si="258"/>
        <v>0000000100000000</v>
      </c>
      <c r="V856" s="9" t="str">
        <f t="shared" si="259"/>
        <v>00000001</v>
      </c>
      <c r="W856" s="9" t="str">
        <f t="shared" si="260"/>
        <v>00000000</v>
      </c>
      <c r="X856" s="9" t="str">
        <f t="shared" si="261"/>
        <v>01</v>
      </c>
      <c r="Y856" s="9" t="str">
        <f t="shared" si="262"/>
        <v>00</v>
      </c>
    </row>
    <row r="857" spans="1:36" x14ac:dyDescent="0.3"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  <c r="K857" t="str">
        <f>_xlfn.XLOOKUP(B857,'Vic colour ref'!$A:$A,'Vic colour ref'!$D:$D,"")</f>
        <v>00</v>
      </c>
      <c r="L857" t="str">
        <f>_xlfn.XLOOKUP(C857,'Vic colour ref'!$A:$A,'Vic colour ref'!$D:$D,"")</f>
        <v>00</v>
      </c>
      <c r="M857" t="str">
        <f>_xlfn.XLOOKUP(D857,'Vic colour ref'!$A:$A,'Vic colour ref'!$D:$D,"")</f>
        <v>01</v>
      </c>
      <c r="N857" t="str">
        <f>_xlfn.XLOOKUP(E857,'Vic colour ref'!$A:$A,'Vic colour ref'!$D:$D,"")</f>
        <v>01</v>
      </c>
      <c r="O857" t="str">
        <f>_xlfn.XLOOKUP(F857,'Vic colour ref'!$A:$A,'Vic colour ref'!$D:$D,"")</f>
        <v>01</v>
      </c>
      <c r="P857" t="str">
        <f>_xlfn.XLOOKUP(G857,'Vic colour ref'!$A:$A,'Vic colour ref'!$D:$D,"")</f>
        <v>00</v>
      </c>
      <c r="Q857" t="str">
        <f>_xlfn.XLOOKUP(H857,'Vic colour ref'!$A:$A,'Vic colour ref'!$D:$D,"")</f>
        <v>00</v>
      </c>
      <c r="R857" t="str">
        <f>_xlfn.XLOOKUP(I857,'Vic colour ref'!$A:$A,'Vic colour ref'!$D:$D,"")</f>
        <v>00</v>
      </c>
      <c r="T857" t="str">
        <f t="shared" si="258"/>
        <v>0000010101000000</v>
      </c>
      <c r="V857" s="9" t="str">
        <f t="shared" si="259"/>
        <v>00000101</v>
      </c>
      <c r="W857" s="9" t="str">
        <f t="shared" si="260"/>
        <v>01000000</v>
      </c>
      <c r="X857" s="9" t="str">
        <f t="shared" si="261"/>
        <v>05</v>
      </c>
      <c r="Y857" s="9" t="str">
        <f t="shared" si="262"/>
        <v>40</v>
      </c>
    </row>
    <row r="858" spans="1:36" x14ac:dyDescent="0.3">
      <c r="B858">
        <v>0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</v>
      </c>
      <c r="I858">
        <v>0</v>
      </c>
      <c r="K858" t="str">
        <f>_xlfn.XLOOKUP(B858,'Vic colour ref'!$A:$A,'Vic colour ref'!$D:$D,"")</f>
        <v>00</v>
      </c>
      <c r="L858" t="str">
        <f>_xlfn.XLOOKUP(C858,'Vic colour ref'!$A:$A,'Vic colour ref'!$D:$D,"")</f>
        <v>01</v>
      </c>
      <c r="M858" t="str">
        <f>_xlfn.XLOOKUP(D858,'Vic colour ref'!$A:$A,'Vic colour ref'!$D:$D,"")</f>
        <v>01</v>
      </c>
      <c r="N858" t="str">
        <f>_xlfn.XLOOKUP(E858,'Vic colour ref'!$A:$A,'Vic colour ref'!$D:$D,"")</f>
        <v>01</v>
      </c>
      <c r="O858" t="str">
        <f>_xlfn.XLOOKUP(F858,'Vic colour ref'!$A:$A,'Vic colour ref'!$D:$D,"")</f>
        <v>01</v>
      </c>
      <c r="P858" t="str">
        <f>_xlfn.XLOOKUP(G858,'Vic colour ref'!$A:$A,'Vic colour ref'!$D:$D,"")</f>
        <v>01</v>
      </c>
      <c r="Q858" t="str">
        <f>_xlfn.XLOOKUP(H858,'Vic colour ref'!$A:$A,'Vic colour ref'!$D:$D,"")</f>
        <v>00</v>
      </c>
      <c r="R858" t="str">
        <f>_xlfn.XLOOKUP(I858,'Vic colour ref'!$A:$A,'Vic colour ref'!$D:$D,"")</f>
        <v>00</v>
      </c>
      <c r="T858" t="str">
        <f t="shared" si="258"/>
        <v>0001010101010000</v>
      </c>
      <c r="V858" s="9" t="str">
        <f t="shared" si="259"/>
        <v>00010101</v>
      </c>
      <c r="W858" s="9" t="str">
        <f t="shared" si="260"/>
        <v>01010000</v>
      </c>
      <c r="X858" s="9" t="str">
        <f t="shared" si="261"/>
        <v>15</v>
      </c>
      <c r="Y858" s="9" t="str">
        <f t="shared" si="262"/>
        <v>50</v>
      </c>
    </row>
    <row r="859" spans="1:36" x14ac:dyDescent="0.3">
      <c r="B859">
        <v>1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K859" t="str">
        <f>_xlfn.XLOOKUP(B859,'Vic colour ref'!$A:$A,'Vic colour ref'!$D:$D,"")</f>
        <v>01</v>
      </c>
      <c r="L859" t="str">
        <f>_xlfn.XLOOKUP(C859,'Vic colour ref'!$A:$A,'Vic colour ref'!$D:$D,"")</f>
        <v>01</v>
      </c>
      <c r="M859" t="str">
        <f>_xlfn.XLOOKUP(D859,'Vic colour ref'!$A:$A,'Vic colour ref'!$D:$D,"")</f>
        <v>00</v>
      </c>
      <c r="N859" t="str">
        <f>_xlfn.XLOOKUP(E859,'Vic colour ref'!$A:$A,'Vic colour ref'!$D:$D,"")</f>
        <v>00</v>
      </c>
      <c r="O859" t="str">
        <f>_xlfn.XLOOKUP(F859,'Vic colour ref'!$A:$A,'Vic colour ref'!$D:$D,"")</f>
        <v>00</v>
      </c>
      <c r="P859" t="str">
        <f>_xlfn.XLOOKUP(G859,'Vic colour ref'!$A:$A,'Vic colour ref'!$D:$D,"")</f>
        <v>01</v>
      </c>
      <c r="Q859" t="str">
        <f>_xlfn.XLOOKUP(H859,'Vic colour ref'!$A:$A,'Vic colour ref'!$D:$D,"")</f>
        <v>01</v>
      </c>
      <c r="R859" t="str">
        <f>_xlfn.XLOOKUP(I859,'Vic colour ref'!$A:$A,'Vic colour ref'!$D:$D,"")</f>
        <v>00</v>
      </c>
      <c r="T859" t="str">
        <f t="shared" si="258"/>
        <v>0101000000010100</v>
      </c>
      <c r="V859" s="10" t="str">
        <f t="shared" si="259"/>
        <v>01010000</v>
      </c>
      <c r="W859" s="10" t="str">
        <f t="shared" si="260"/>
        <v>00010100</v>
      </c>
      <c r="X859" s="10" t="str">
        <f t="shared" si="261"/>
        <v>50</v>
      </c>
      <c r="Y859" s="10" t="str">
        <f t="shared" si="262"/>
        <v>14</v>
      </c>
    </row>
    <row r="860" spans="1:36" x14ac:dyDescent="0.3">
      <c r="B860">
        <v>1</v>
      </c>
      <c r="C860">
        <v>0</v>
      </c>
      <c r="D860">
        <v>2</v>
      </c>
      <c r="E860">
        <v>0</v>
      </c>
      <c r="F860">
        <v>2</v>
      </c>
      <c r="G860">
        <v>0</v>
      </c>
      <c r="H860">
        <v>1</v>
      </c>
      <c r="I860">
        <v>0</v>
      </c>
      <c r="K860" t="str">
        <f>_xlfn.XLOOKUP(B860,'Vic colour ref'!$A:$A,'Vic colour ref'!$D:$D,"")</f>
        <v>01</v>
      </c>
      <c r="L860" t="str">
        <f>_xlfn.XLOOKUP(C860,'Vic colour ref'!$A:$A,'Vic colour ref'!$D:$D,"")</f>
        <v>00</v>
      </c>
      <c r="M860">
        <f>_xlfn.XLOOKUP(D860,'Vic colour ref'!$A:$A,'Vic colour ref'!$D:$D,"")</f>
        <v>10</v>
      </c>
      <c r="N860" t="str">
        <f>_xlfn.XLOOKUP(E860,'Vic colour ref'!$A:$A,'Vic colour ref'!$D:$D,"")</f>
        <v>00</v>
      </c>
      <c r="O860">
        <f>_xlfn.XLOOKUP(F860,'Vic colour ref'!$A:$A,'Vic colour ref'!$D:$D,"")</f>
        <v>10</v>
      </c>
      <c r="P860" t="str">
        <f>_xlfn.XLOOKUP(G860,'Vic colour ref'!$A:$A,'Vic colour ref'!$D:$D,"")</f>
        <v>00</v>
      </c>
      <c r="Q860" t="str">
        <f>_xlfn.XLOOKUP(H860,'Vic colour ref'!$A:$A,'Vic colour ref'!$D:$D,"")</f>
        <v>01</v>
      </c>
      <c r="R860" t="str">
        <f>_xlfn.XLOOKUP(I860,'Vic colour ref'!$A:$A,'Vic colour ref'!$D:$D,"")</f>
        <v>00</v>
      </c>
      <c r="T860" t="str">
        <f t="shared" si="258"/>
        <v>0100100010000100</v>
      </c>
      <c r="V860" s="8" t="str">
        <f t="shared" si="259"/>
        <v>01001000</v>
      </c>
      <c r="W860" s="8" t="str">
        <f t="shared" si="260"/>
        <v>10000100</v>
      </c>
      <c r="X860" s="8" t="str">
        <f t="shared" si="261"/>
        <v>48</v>
      </c>
      <c r="Y860" s="8" t="str">
        <f t="shared" si="262"/>
        <v>84</v>
      </c>
    </row>
    <row r="861" spans="1:36" x14ac:dyDescent="0.3">
      <c r="B861">
        <v>1</v>
      </c>
      <c r="C861">
        <v>0</v>
      </c>
      <c r="D861">
        <v>2</v>
      </c>
      <c r="E861">
        <v>0</v>
      </c>
      <c r="F861">
        <v>2</v>
      </c>
      <c r="G861">
        <v>0</v>
      </c>
      <c r="H861">
        <v>1</v>
      </c>
      <c r="I861">
        <v>0</v>
      </c>
      <c r="K861" t="str">
        <f>_xlfn.XLOOKUP(B861,'Vic colour ref'!$A:$A,'Vic colour ref'!$D:$D,"")</f>
        <v>01</v>
      </c>
      <c r="L861" t="str">
        <f>_xlfn.XLOOKUP(C861,'Vic colour ref'!$A:$A,'Vic colour ref'!$D:$D,"")</f>
        <v>00</v>
      </c>
      <c r="M861">
        <f>_xlfn.XLOOKUP(D861,'Vic colour ref'!$A:$A,'Vic colour ref'!$D:$D,"")</f>
        <v>10</v>
      </c>
      <c r="N861" t="str">
        <f>_xlfn.XLOOKUP(E861,'Vic colour ref'!$A:$A,'Vic colour ref'!$D:$D,"")</f>
        <v>00</v>
      </c>
      <c r="O861">
        <f>_xlfn.XLOOKUP(F861,'Vic colour ref'!$A:$A,'Vic colour ref'!$D:$D,"")</f>
        <v>10</v>
      </c>
      <c r="P861" t="str">
        <f>_xlfn.XLOOKUP(G861,'Vic colour ref'!$A:$A,'Vic colour ref'!$D:$D,"")</f>
        <v>00</v>
      </c>
      <c r="Q861" t="str">
        <f>_xlfn.XLOOKUP(H861,'Vic colour ref'!$A:$A,'Vic colour ref'!$D:$D,"")</f>
        <v>01</v>
      </c>
      <c r="R861" t="str">
        <f>_xlfn.XLOOKUP(I861,'Vic colour ref'!$A:$A,'Vic colour ref'!$D:$D,"")</f>
        <v>00</v>
      </c>
      <c r="T861" t="str">
        <f t="shared" si="258"/>
        <v>0100100010000100</v>
      </c>
      <c r="V861" s="9" t="str">
        <f t="shared" si="259"/>
        <v>01001000</v>
      </c>
      <c r="W861" s="9" t="str">
        <f t="shared" si="260"/>
        <v>10000100</v>
      </c>
      <c r="X861" s="9" t="str">
        <f t="shared" si="261"/>
        <v>48</v>
      </c>
      <c r="Y861" s="9" t="str">
        <f t="shared" si="262"/>
        <v>84</v>
      </c>
    </row>
    <row r="862" spans="1:36" x14ac:dyDescent="0.3"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  <c r="K862" t="str">
        <f>_xlfn.XLOOKUP(B862,'Vic colour ref'!$A:$A,'Vic colour ref'!$D:$D,"")</f>
        <v>01</v>
      </c>
      <c r="L862" t="str">
        <f>_xlfn.XLOOKUP(C862,'Vic colour ref'!$A:$A,'Vic colour ref'!$D:$D,"")</f>
        <v>00</v>
      </c>
      <c r="M862" t="str">
        <f>_xlfn.XLOOKUP(D862,'Vic colour ref'!$A:$A,'Vic colour ref'!$D:$D,"")</f>
        <v>00</v>
      </c>
      <c r="N862" t="str">
        <f>_xlfn.XLOOKUP(E862,'Vic colour ref'!$A:$A,'Vic colour ref'!$D:$D,"")</f>
        <v>00</v>
      </c>
      <c r="O862" t="str">
        <f>_xlfn.XLOOKUP(F862,'Vic colour ref'!$A:$A,'Vic colour ref'!$D:$D,"")</f>
        <v>00</v>
      </c>
      <c r="P862" t="str">
        <f>_xlfn.XLOOKUP(G862,'Vic colour ref'!$A:$A,'Vic colour ref'!$D:$D,"")</f>
        <v>00</v>
      </c>
      <c r="Q862" t="str">
        <f>_xlfn.XLOOKUP(H862,'Vic colour ref'!$A:$A,'Vic colour ref'!$D:$D,"")</f>
        <v>01</v>
      </c>
      <c r="R862" t="str">
        <f>_xlfn.XLOOKUP(I862,'Vic colour ref'!$A:$A,'Vic colour ref'!$D:$D,"")</f>
        <v>00</v>
      </c>
      <c r="T862" t="str">
        <f t="shared" si="258"/>
        <v>0100000000000100</v>
      </c>
      <c r="V862" s="9" t="str">
        <f t="shared" si="259"/>
        <v>01000000</v>
      </c>
      <c r="W862" s="9" t="str">
        <f t="shared" si="260"/>
        <v>00000100</v>
      </c>
      <c r="X862" s="9" t="str">
        <f t="shared" si="261"/>
        <v>40</v>
      </c>
      <c r="Y862" s="9" t="str">
        <f t="shared" si="262"/>
        <v>04</v>
      </c>
    </row>
    <row r="863" spans="1:36" x14ac:dyDescent="0.3">
      <c r="B863">
        <v>1</v>
      </c>
      <c r="C863">
        <v>1</v>
      </c>
      <c r="D863">
        <v>0</v>
      </c>
      <c r="E863">
        <v>2</v>
      </c>
      <c r="F863">
        <v>0</v>
      </c>
      <c r="G863">
        <v>1</v>
      </c>
      <c r="H863">
        <v>1</v>
      </c>
      <c r="I863">
        <v>0</v>
      </c>
      <c r="K863" t="str">
        <f>_xlfn.XLOOKUP(B863,'Vic colour ref'!$A:$A,'Vic colour ref'!$D:$D,"")</f>
        <v>01</v>
      </c>
      <c r="L863" t="str">
        <f>_xlfn.XLOOKUP(C863,'Vic colour ref'!$A:$A,'Vic colour ref'!$D:$D,"")</f>
        <v>01</v>
      </c>
      <c r="M863" t="str">
        <f>_xlfn.XLOOKUP(D863,'Vic colour ref'!$A:$A,'Vic colour ref'!$D:$D,"")</f>
        <v>00</v>
      </c>
      <c r="N863">
        <f>_xlfn.XLOOKUP(E863,'Vic colour ref'!$A:$A,'Vic colour ref'!$D:$D,"")</f>
        <v>10</v>
      </c>
      <c r="O863" t="str">
        <f>_xlfn.XLOOKUP(F863,'Vic colour ref'!$A:$A,'Vic colour ref'!$D:$D,"")</f>
        <v>00</v>
      </c>
      <c r="P863" t="str">
        <f>_xlfn.XLOOKUP(G863,'Vic colour ref'!$A:$A,'Vic colour ref'!$D:$D,"")</f>
        <v>01</v>
      </c>
      <c r="Q863" t="str">
        <f>_xlfn.XLOOKUP(H863,'Vic colour ref'!$A:$A,'Vic colour ref'!$D:$D,"")</f>
        <v>01</v>
      </c>
      <c r="R863" t="str">
        <f>_xlfn.XLOOKUP(I863,'Vic colour ref'!$A:$A,'Vic colour ref'!$D:$D,"")</f>
        <v>00</v>
      </c>
      <c r="T863" t="str">
        <f t="shared" si="258"/>
        <v>0101001000010100</v>
      </c>
      <c r="V863" s="9" t="str">
        <f t="shared" si="259"/>
        <v>01010010</v>
      </c>
      <c r="W863" s="9" t="str">
        <f t="shared" si="260"/>
        <v>00010100</v>
      </c>
      <c r="X863" s="9" t="str">
        <f t="shared" si="261"/>
        <v>52</v>
      </c>
      <c r="Y863" s="9" t="str">
        <f t="shared" si="262"/>
        <v>14</v>
      </c>
    </row>
    <row r="864" spans="1:36" x14ac:dyDescent="0.3">
      <c r="B864">
        <v>1</v>
      </c>
      <c r="C864">
        <v>1</v>
      </c>
      <c r="D864">
        <v>2</v>
      </c>
      <c r="E864">
        <v>0</v>
      </c>
      <c r="F864">
        <v>2</v>
      </c>
      <c r="G864">
        <v>1</v>
      </c>
      <c r="H864">
        <v>1</v>
      </c>
      <c r="I864">
        <v>0</v>
      </c>
      <c r="K864" t="str">
        <f>_xlfn.XLOOKUP(B864,'Vic colour ref'!$A:$A,'Vic colour ref'!$D:$D,"")</f>
        <v>01</v>
      </c>
      <c r="L864" t="str">
        <f>_xlfn.XLOOKUP(C864,'Vic colour ref'!$A:$A,'Vic colour ref'!$D:$D,"")</f>
        <v>01</v>
      </c>
      <c r="M864">
        <f>_xlfn.XLOOKUP(D864,'Vic colour ref'!$A:$A,'Vic colour ref'!$D:$D,"")</f>
        <v>10</v>
      </c>
      <c r="N864" t="str">
        <f>_xlfn.XLOOKUP(E864,'Vic colour ref'!$A:$A,'Vic colour ref'!$D:$D,"")</f>
        <v>00</v>
      </c>
      <c r="O864">
        <f>_xlfn.XLOOKUP(F864,'Vic colour ref'!$A:$A,'Vic colour ref'!$D:$D,"")</f>
        <v>10</v>
      </c>
      <c r="P864" t="str">
        <f>_xlfn.XLOOKUP(G864,'Vic colour ref'!$A:$A,'Vic colour ref'!$D:$D,"")</f>
        <v>01</v>
      </c>
      <c r="Q864" t="str">
        <f>_xlfn.XLOOKUP(H864,'Vic colour ref'!$A:$A,'Vic colour ref'!$D:$D,"")</f>
        <v>01</v>
      </c>
      <c r="R864" t="str">
        <f>_xlfn.XLOOKUP(I864,'Vic colour ref'!$A:$A,'Vic colour ref'!$D:$D,"")</f>
        <v>00</v>
      </c>
      <c r="T864" t="str">
        <f t="shared" si="258"/>
        <v>0101100010010100</v>
      </c>
      <c r="V864" s="9" t="str">
        <f t="shared" si="259"/>
        <v>01011000</v>
      </c>
      <c r="W864" s="9" t="str">
        <f t="shared" si="260"/>
        <v>10010100</v>
      </c>
      <c r="X864" s="9" t="str">
        <f t="shared" si="261"/>
        <v>58</v>
      </c>
      <c r="Y864" s="9" t="str">
        <f t="shared" si="262"/>
        <v>94</v>
      </c>
    </row>
    <row r="865" spans="1:36" x14ac:dyDescent="0.3">
      <c r="B865">
        <v>1</v>
      </c>
      <c r="C865">
        <v>1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K865" t="str">
        <f>_xlfn.XLOOKUP(B865,'Vic colour ref'!$A:$A,'Vic colour ref'!$D:$D,"")</f>
        <v>01</v>
      </c>
      <c r="L865" t="str">
        <f>_xlfn.XLOOKUP(C865,'Vic colour ref'!$A:$A,'Vic colour ref'!$D:$D,"")</f>
        <v>01</v>
      </c>
      <c r="M865" t="str">
        <f>_xlfn.XLOOKUP(D865,'Vic colour ref'!$A:$A,'Vic colour ref'!$D:$D,"")</f>
        <v>00</v>
      </c>
      <c r="N865" t="str">
        <f>_xlfn.XLOOKUP(E865,'Vic colour ref'!$A:$A,'Vic colour ref'!$D:$D,"")</f>
        <v>00</v>
      </c>
      <c r="O865" t="str">
        <f>_xlfn.XLOOKUP(F865,'Vic colour ref'!$A:$A,'Vic colour ref'!$D:$D,"")</f>
        <v>00</v>
      </c>
      <c r="P865" t="str">
        <f>_xlfn.XLOOKUP(G865,'Vic colour ref'!$A:$A,'Vic colour ref'!$D:$D,"")</f>
        <v>01</v>
      </c>
      <c r="Q865" t="str">
        <f>_xlfn.XLOOKUP(H865,'Vic colour ref'!$A:$A,'Vic colour ref'!$D:$D,"")</f>
        <v>01</v>
      </c>
      <c r="R865" t="str">
        <f>_xlfn.XLOOKUP(I865,'Vic colour ref'!$A:$A,'Vic colour ref'!$D:$D,"")</f>
        <v>00</v>
      </c>
      <c r="T865" t="str">
        <f t="shared" si="258"/>
        <v>0101000000010100</v>
      </c>
      <c r="V865" s="9" t="str">
        <f t="shared" si="259"/>
        <v>01010000</v>
      </c>
      <c r="W865" s="9" t="str">
        <f t="shared" si="260"/>
        <v>00010100</v>
      </c>
      <c r="X865" s="9" t="str">
        <f t="shared" si="261"/>
        <v>50</v>
      </c>
      <c r="Y865" s="9" t="str">
        <f t="shared" si="262"/>
        <v>14</v>
      </c>
    </row>
    <row r="866" spans="1:36" x14ac:dyDescent="0.3">
      <c r="B866">
        <v>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0</v>
      </c>
      <c r="I866">
        <v>0</v>
      </c>
      <c r="K866" t="str">
        <f>_xlfn.XLOOKUP(B866,'Vic colour ref'!$A:$A,'Vic colour ref'!$D:$D,"")</f>
        <v>00</v>
      </c>
      <c r="L866" t="str">
        <f>_xlfn.XLOOKUP(C866,'Vic colour ref'!$A:$A,'Vic colour ref'!$D:$D,"")</f>
        <v>01</v>
      </c>
      <c r="M866" t="str">
        <f>_xlfn.XLOOKUP(D866,'Vic colour ref'!$A:$A,'Vic colour ref'!$D:$D,"")</f>
        <v>01</v>
      </c>
      <c r="N866" t="str">
        <f>_xlfn.XLOOKUP(E866,'Vic colour ref'!$A:$A,'Vic colour ref'!$D:$D,"")</f>
        <v>01</v>
      </c>
      <c r="O866" t="str">
        <f>_xlfn.XLOOKUP(F866,'Vic colour ref'!$A:$A,'Vic colour ref'!$D:$D,"")</f>
        <v>01</v>
      </c>
      <c r="P866" t="str">
        <f>_xlfn.XLOOKUP(G866,'Vic colour ref'!$A:$A,'Vic colour ref'!$D:$D,"")</f>
        <v>01</v>
      </c>
      <c r="Q866" t="str">
        <f>_xlfn.XLOOKUP(H866,'Vic colour ref'!$A:$A,'Vic colour ref'!$D:$D,"")</f>
        <v>00</v>
      </c>
      <c r="R866" t="str">
        <f>_xlfn.XLOOKUP(I866,'Vic colour ref'!$A:$A,'Vic colour ref'!$D:$D,"")</f>
        <v>00</v>
      </c>
      <c r="T866" t="str">
        <f t="shared" si="258"/>
        <v>0001010101010000</v>
      </c>
      <c r="V866" s="9" t="str">
        <f t="shared" si="259"/>
        <v>00010101</v>
      </c>
      <c r="W866" s="9" t="str">
        <f t="shared" si="260"/>
        <v>01010000</v>
      </c>
      <c r="X866" s="9" t="str">
        <f t="shared" si="261"/>
        <v>15</v>
      </c>
      <c r="Y866" s="9" t="str">
        <f t="shared" si="262"/>
        <v>50</v>
      </c>
    </row>
    <row r="867" spans="1:36" x14ac:dyDescent="0.3">
      <c r="B867">
        <v>0</v>
      </c>
      <c r="C867">
        <v>0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K867" t="str">
        <f>_xlfn.XLOOKUP(B867,'Vic colour ref'!$A:$A,'Vic colour ref'!$D:$D,"")</f>
        <v>00</v>
      </c>
      <c r="L867" t="str">
        <f>_xlfn.XLOOKUP(C867,'Vic colour ref'!$A:$A,'Vic colour ref'!$D:$D,"")</f>
        <v>00</v>
      </c>
      <c r="M867" t="str">
        <f>_xlfn.XLOOKUP(D867,'Vic colour ref'!$A:$A,'Vic colour ref'!$D:$D,"")</f>
        <v>01</v>
      </c>
      <c r="N867" t="str">
        <f>_xlfn.XLOOKUP(E867,'Vic colour ref'!$A:$A,'Vic colour ref'!$D:$D,"")</f>
        <v>01</v>
      </c>
      <c r="O867" t="str">
        <f>_xlfn.XLOOKUP(F867,'Vic colour ref'!$A:$A,'Vic colour ref'!$D:$D,"")</f>
        <v>01</v>
      </c>
      <c r="P867" t="str">
        <f>_xlfn.XLOOKUP(G867,'Vic colour ref'!$A:$A,'Vic colour ref'!$D:$D,"")</f>
        <v>00</v>
      </c>
      <c r="Q867" t="str">
        <f>_xlfn.XLOOKUP(H867,'Vic colour ref'!$A:$A,'Vic colour ref'!$D:$D,"")</f>
        <v>00</v>
      </c>
      <c r="R867" t="str">
        <f>_xlfn.XLOOKUP(I867,'Vic colour ref'!$A:$A,'Vic colour ref'!$D:$D,"")</f>
        <v>00</v>
      </c>
      <c r="T867" t="str">
        <f t="shared" si="258"/>
        <v>0000010101000000</v>
      </c>
      <c r="V867" s="10" t="str">
        <f t="shared" si="259"/>
        <v>00000101</v>
      </c>
      <c r="W867" s="10" t="str">
        <f t="shared" si="260"/>
        <v>01000000</v>
      </c>
      <c r="X867" s="10" t="str">
        <f t="shared" si="261"/>
        <v>05</v>
      </c>
      <c r="Y867" s="10" t="str">
        <f t="shared" si="262"/>
        <v>40</v>
      </c>
    </row>
    <row r="868" spans="1:36" x14ac:dyDescent="0.3">
      <c r="A868" t="s">
        <v>550</v>
      </c>
      <c r="AJ868" t="str">
        <f>";"&amp;PROPER(A868)</f>
        <v>;Bomb 2</v>
      </c>
    </row>
    <row r="869" spans="1:36" x14ac:dyDescent="0.3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K869" t="str">
        <f>_xlfn.XLOOKUP(B869,'Vic colour ref'!$A:$A,'Vic colour ref'!$D:$D,"")</f>
        <v>00</v>
      </c>
      <c r="L869" t="str">
        <f>_xlfn.XLOOKUP(C869,'Vic colour ref'!$A:$A,'Vic colour ref'!$D:$D,"")</f>
        <v>00</v>
      </c>
      <c r="M869" t="str">
        <f>_xlfn.XLOOKUP(D869,'Vic colour ref'!$A:$A,'Vic colour ref'!$D:$D,"")</f>
        <v>00</v>
      </c>
      <c r="N869" t="str">
        <f>_xlfn.XLOOKUP(E869,'Vic colour ref'!$A:$A,'Vic colour ref'!$D:$D,"")</f>
        <v>00</v>
      </c>
      <c r="O869" t="str">
        <f>_xlfn.XLOOKUP(F869,'Vic colour ref'!$A:$A,'Vic colour ref'!$D:$D,"")</f>
        <v>00</v>
      </c>
      <c r="P869" t="str">
        <f>_xlfn.XLOOKUP(G869,'Vic colour ref'!$A:$A,'Vic colour ref'!$D:$D,"")</f>
        <v>00</v>
      </c>
      <c r="Q869" t="str">
        <f>_xlfn.XLOOKUP(H869,'Vic colour ref'!$A:$A,'Vic colour ref'!$D:$D,"")</f>
        <v>00</v>
      </c>
      <c r="R869" t="str">
        <f>_xlfn.XLOOKUP(I869,'Vic colour ref'!$A:$A,'Vic colour ref'!$D:$D,"")</f>
        <v>00</v>
      </c>
      <c r="T869" t="str">
        <f t="shared" si="258"/>
        <v>0000000000000000</v>
      </c>
      <c r="V869" s="8" t="str">
        <f>LEFT(T869,8)</f>
        <v>00000000</v>
      </c>
      <c r="W869" s="8" t="str">
        <f>RIGHT(T869,8)</f>
        <v>00000000</v>
      </c>
      <c r="X869" s="8" t="str">
        <f>BIN2HEX(V869,2)</f>
        <v>00</v>
      </c>
      <c r="Y869" s="8" t="str">
        <f>BIN2HEX(W869,2)</f>
        <v>00</v>
      </c>
      <c r="AA869" t="str" cm="1">
        <f t="array" ref="AA869:AH869">TRANSPOSE(X869:X876)</f>
        <v>00</v>
      </c>
      <c r="AB869" t="str">
        <v>00</v>
      </c>
      <c r="AC869" t="str">
        <v>08</v>
      </c>
      <c r="AD869" t="str">
        <v>02</v>
      </c>
      <c r="AE869" t="str">
        <v>01</v>
      </c>
      <c r="AF869" t="str">
        <v>07</v>
      </c>
      <c r="AG869" t="str">
        <v>1F</v>
      </c>
      <c r="AH869" t="str">
        <v>70</v>
      </c>
      <c r="AJ869" t="str">
        <f>LOWER("!byte $"&amp;AA869&amp;", $"&amp;AB869&amp;", $"&amp;AC869&amp;", $"&amp;AD869&amp;", $"&amp;AE869&amp;", $"&amp;AF869&amp;", $"&amp;AG869&amp;", $"&amp;AH869)</f>
        <v>!byte $00, $00, $08, $02, $01, $07, $1f, $70</v>
      </c>
    </row>
    <row r="870" spans="1:36" x14ac:dyDescent="0.3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K870" t="str">
        <f>_xlfn.XLOOKUP(B870,'Vic colour ref'!$A:$A,'Vic colour ref'!$D:$D,"")</f>
        <v>00</v>
      </c>
      <c r="L870" t="str">
        <f>_xlfn.XLOOKUP(C870,'Vic colour ref'!$A:$A,'Vic colour ref'!$D:$D,"")</f>
        <v>00</v>
      </c>
      <c r="M870" t="str">
        <f>_xlfn.XLOOKUP(D870,'Vic colour ref'!$A:$A,'Vic colour ref'!$D:$D,"")</f>
        <v>00</v>
      </c>
      <c r="N870" t="str">
        <f>_xlfn.XLOOKUP(E870,'Vic colour ref'!$A:$A,'Vic colour ref'!$D:$D,"")</f>
        <v>00</v>
      </c>
      <c r="O870" t="str">
        <f>_xlfn.XLOOKUP(F870,'Vic colour ref'!$A:$A,'Vic colour ref'!$D:$D,"")</f>
        <v>00</v>
      </c>
      <c r="P870" t="str">
        <f>_xlfn.XLOOKUP(G870,'Vic colour ref'!$A:$A,'Vic colour ref'!$D:$D,"")</f>
        <v>00</v>
      </c>
      <c r="Q870" t="str">
        <f>_xlfn.XLOOKUP(H870,'Vic colour ref'!$A:$A,'Vic colour ref'!$D:$D,"")</f>
        <v>00</v>
      </c>
      <c r="R870" t="str">
        <f>_xlfn.XLOOKUP(I870,'Vic colour ref'!$A:$A,'Vic colour ref'!$D:$D,"")</f>
        <v>00</v>
      </c>
      <c r="T870" t="str">
        <f t="shared" si="258"/>
        <v>0000000000000000</v>
      </c>
      <c r="V870" s="9" t="str">
        <f t="shared" ref="V870:V884" si="264">LEFT(T870,8)</f>
        <v>00000000</v>
      </c>
      <c r="W870" s="9" t="str">
        <f t="shared" ref="W870:W884" si="265">RIGHT(T870,8)</f>
        <v>00000000</v>
      </c>
      <c r="X870" s="9" t="str">
        <f t="shared" ref="X870:X884" si="266">BIN2HEX(V870,2)</f>
        <v>00</v>
      </c>
      <c r="Y870" s="9" t="str">
        <f t="shared" ref="Y870:Y884" si="267">BIN2HEX(W870,2)</f>
        <v>00</v>
      </c>
      <c r="AA870" t="str" cm="1">
        <f t="array" ref="AA870:AH870">TRANSPOSE(Y869:Y876)</f>
        <v>00</v>
      </c>
      <c r="AB870" t="str">
        <v>00</v>
      </c>
      <c r="AC870" t="str">
        <v>00</v>
      </c>
      <c r="AD870" t="str">
        <v>00</v>
      </c>
      <c r="AE870" t="str">
        <v>00</v>
      </c>
      <c r="AF870" t="str">
        <v>40</v>
      </c>
      <c r="AG870" t="str">
        <v>D0</v>
      </c>
      <c r="AH870" t="str">
        <v>34</v>
      </c>
      <c r="AJ870" t="str">
        <f t="shared" ref="AJ870:AJ872" si="268">LOWER("!byte $"&amp;AA870&amp;", $"&amp;AB870&amp;", $"&amp;AC870&amp;", $"&amp;AD870&amp;", $"&amp;AE870&amp;", $"&amp;AF870&amp;", $"&amp;AG870&amp;", $"&amp;AH870)</f>
        <v>!byte $00, $00, $00, $00, $00, $40, $d0, $34</v>
      </c>
    </row>
    <row r="871" spans="1:36" x14ac:dyDescent="0.3">
      <c r="B871">
        <v>0</v>
      </c>
      <c r="C871">
        <v>0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K871" t="str">
        <f>_xlfn.XLOOKUP(B871,'Vic colour ref'!$A:$A,'Vic colour ref'!$D:$D,"")</f>
        <v>00</v>
      </c>
      <c r="L871" t="str">
        <f>_xlfn.XLOOKUP(C871,'Vic colour ref'!$A:$A,'Vic colour ref'!$D:$D,"")</f>
        <v>00</v>
      </c>
      <c r="M871">
        <f>_xlfn.XLOOKUP(D871,'Vic colour ref'!$A:$A,'Vic colour ref'!$D:$D,"")</f>
        <v>10</v>
      </c>
      <c r="N871" t="str">
        <f>_xlfn.XLOOKUP(E871,'Vic colour ref'!$A:$A,'Vic colour ref'!$D:$D,"")</f>
        <v>00</v>
      </c>
      <c r="O871" t="str">
        <f>_xlfn.XLOOKUP(F871,'Vic colour ref'!$A:$A,'Vic colour ref'!$D:$D,"")</f>
        <v>00</v>
      </c>
      <c r="P871" t="str">
        <f>_xlfn.XLOOKUP(G871,'Vic colour ref'!$A:$A,'Vic colour ref'!$D:$D,"")</f>
        <v>00</v>
      </c>
      <c r="Q871" t="str">
        <f>_xlfn.XLOOKUP(H871,'Vic colour ref'!$A:$A,'Vic colour ref'!$D:$D,"")</f>
        <v>00</v>
      </c>
      <c r="R871" t="str">
        <f>_xlfn.XLOOKUP(I871,'Vic colour ref'!$A:$A,'Vic colour ref'!$D:$D,"")</f>
        <v>00</v>
      </c>
      <c r="T871" t="str">
        <f t="shared" si="258"/>
        <v>0000100000000000</v>
      </c>
      <c r="V871" s="9" t="str">
        <f t="shared" si="264"/>
        <v>00001000</v>
      </c>
      <c r="W871" s="9" t="str">
        <f t="shared" si="265"/>
        <v>00000000</v>
      </c>
      <c r="X871" s="9" t="str">
        <f t="shared" si="266"/>
        <v>08</v>
      </c>
      <c r="Y871" s="9" t="str">
        <f t="shared" si="267"/>
        <v>00</v>
      </c>
      <c r="AA871" t="str" cm="1">
        <f t="array" ref="AA871:AH871">TRANSPOSE(X877:X884)</f>
        <v>73</v>
      </c>
      <c r="AB871" t="str">
        <v>7F</v>
      </c>
      <c r="AC871" t="str">
        <v>7C</v>
      </c>
      <c r="AD871" t="str">
        <v>7F</v>
      </c>
      <c r="AE871" t="str">
        <v>73</v>
      </c>
      <c r="AF871" t="str">
        <v>70</v>
      </c>
      <c r="AG871" t="str">
        <v>1F</v>
      </c>
      <c r="AH871" t="str">
        <v>05</v>
      </c>
      <c r="AJ871" t="str">
        <f t="shared" si="268"/>
        <v>!byte $73, $7f, $7c, $7f, $73, $70, $1f, $05</v>
      </c>
    </row>
    <row r="872" spans="1:36" x14ac:dyDescent="0.3">
      <c r="B872">
        <v>0</v>
      </c>
      <c r="C872">
        <v>0</v>
      </c>
      <c r="D872">
        <v>0</v>
      </c>
      <c r="E872">
        <v>2</v>
      </c>
      <c r="F872">
        <v>0</v>
      </c>
      <c r="G872">
        <v>0</v>
      </c>
      <c r="H872">
        <v>0</v>
      </c>
      <c r="I872">
        <v>0</v>
      </c>
      <c r="K872" t="str">
        <f>_xlfn.XLOOKUP(B872,'Vic colour ref'!$A:$A,'Vic colour ref'!$D:$D,"")</f>
        <v>00</v>
      </c>
      <c r="L872" t="str">
        <f>_xlfn.XLOOKUP(C872,'Vic colour ref'!$A:$A,'Vic colour ref'!$D:$D,"")</f>
        <v>00</v>
      </c>
      <c r="M872" t="str">
        <f>_xlfn.XLOOKUP(D872,'Vic colour ref'!$A:$A,'Vic colour ref'!$D:$D,"")</f>
        <v>00</v>
      </c>
      <c r="N872">
        <f>_xlfn.XLOOKUP(E872,'Vic colour ref'!$A:$A,'Vic colour ref'!$D:$D,"")</f>
        <v>10</v>
      </c>
      <c r="O872" t="str">
        <f>_xlfn.XLOOKUP(F872,'Vic colour ref'!$A:$A,'Vic colour ref'!$D:$D,"")</f>
        <v>00</v>
      </c>
      <c r="P872" t="str">
        <f>_xlfn.XLOOKUP(G872,'Vic colour ref'!$A:$A,'Vic colour ref'!$D:$D,"")</f>
        <v>00</v>
      </c>
      <c r="Q872" t="str">
        <f>_xlfn.XLOOKUP(H872,'Vic colour ref'!$A:$A,'Vic colour ref'!$D:$D,"")</f>
        <v>00</v>
      </c>
      <c r="R872" t="str">
        <f>_xlfn.XLOOKUP(I872,'Vic colour ref'!$A:$A,'Vic colour ref'!$D:$D,"")</f>
        <v>00</v>
      </c>
      <c r="T872" t="str">
        <f t="shared" si="258"/>
        <v>0000001000000000</v>
      </c>
      <c r="V872" s="9" t="str">
        <f t="shared" si="264"/>
        <v>00000010</v>
      </c>
      <c r="W872" s="9" t="str">
        <f t="shared" si="265"/>
        <v>00000000</v>
      </c>
      <c r="X872" s="9" t="str">
        <f t="shared" si="266"/>
        <v>02</v>
      </c>
      <c r="Y872" s="9" t="str">
        <f t="shared" si="267"/>
        <v>00</v>
      </c>
      <c r="AA872" t="str" cm="1">
        <f t="array" ref="AA872:AH872">TRANSPOSE(Y877:Y884)</f>
        <v>34</v>
      </c>
      <c r="AB872" t="str">
        <v>34</v>
      </c>
      <c r="AC872" t="str">
        <v>34</v>
      </c>
      <c r="AD872" t="str">
        <v>34</v>
      </c>
      <c r="AE872" t="str">
        <v>34</v>
      </c>
      <c r="AF872" t="str">
        <v>34</v>
      </c>
      <c r="AG872" t="str">
        <v>D0</v>
      </c>
      <c r="AH872" t="str">
        <v>40</v>
      </c>
      <c r="AJ872" t="str">
        <f t="shared" si="268"/>
        <v>!byte $34, $34, $34, $34, $34, $34, $d0, $40</v>
      </c>
    </row>
    <row r="873" spans="1:36" x14ac:dyDescent="0.3"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K873" t="str">
        <f>_xlfn.XLOOKUP(B873,'Vic colour ref'!$A:$A,'Vic colour ref'!$D:$D,"")</f>
        <v>00</v>
      </c>
      <c r="L873" t="str">
        <f>_xlfn.XLOOKUP(C873,'Vic colour ref'!$A:$A,'Vic colour ref'!$D:$D,"")</f>
        <v>00</v>
      </c>
      <c r="M873" t="str">
        <f>_xlfn.XLOOKUP(D873,'Vic colour ref'!$A:$A,'Vic colour ref'!$D:$D,"")</f>
        <v>00</v>
      </c>
      <c r="N873" t="str">
        <f>_xlfn.XLOOKUP(E873,'Vic colour ref'!$A:$A,'Vic colour ref'!$D:$D,"")</f>
        <v>01</v>
      </c>
      <c r="O873" t="str">
        <f>_xlfn.XLOOKUP(F873,'Vic colour ref'!$A:$A,'Vic colour ref'!$D:$D,"")</f>
        <v>00</v>
      </c>
      <c r="P873" t="str">
        <f>_xlfn.XLOOKUP(G873,'Vic colour ref'!$A:$A,'Vic colour ref'!$D:$D,"")</f>
        <v>00</v>
      </c>
      <c r="Q873" t="str">
        <f>_xlfn.XLOOKUP(H873,'Vic colour ref'!$A:$A,'Vic colour ref'!$D:$D,"")</f>
        <v>00</v>
      </c>
      <c r="R873" t="str">
        <f>_xlfn.XLOOKUP(I873,'Vic colour ref'!$A:$A,'Vic colour ref'!$D:$D,"")</f>
        <v>00</v>
      </c>
      <c r="T873" t="str">
        <f t="shared" si="258"/>
        <v>0000000100000000</v>
      </c>
      <c r="V873" s="9" t="str">
        <f t="shared" si="264"/>
        <v>00000001</v>
      </c>
      <c r="W873" s="9" t="str">
        <f t="shared" si="265"/>
        <v>00000000</v>
      </c>
      <c r="X873" s="9" t="str">
        <f t="shared" si="266"/>
        <v>01</v>
      </c>
      <c r="Y873" s="9" t="str">
        <f t="shared" si="267"/>
        <v>00</v>
      </c>
    </row>
    <row r="874" spans="1:36" x14ac:dyDescent="0.3">
      <c r="B874">
        <v>0</v>
      </c>
      <c r="C874">
        <v>0</v>
      </c>
      <c r="D874">
        <v>1</v>
      </c>
      <c r="E874">
        <v>3</v>
      </c>
      <c r="F874">
        <v>1</v>
      </c>
      <c r="G874">
        <v>0</v>
      </c>
      <c r="H874">
        <v>0</v>
      </c>
      <c r="I874">
        <v>0</v>
      </c>
      <c r="K874" t="str">
        <f>_xlfn.XLOOKUP(B874,'Vic colour ref'!$A:$A,'Vic colour ref'!$D:$D,"")</f>
        <v>00</v>
      </c>
      <c r="L874" t="str">
        <f>_xlfn.XLOOKUP(C874,'Vic colour ref'!$A:$A,'Vic colour ref'!$D:$D,"")</f>
        <v>00</v>
      </c>
      <c r="M874" t="str">
        <f>_xlfn.XLOOKUP(D874,'Vic colour ref'!$A:$A,'Vic colour ref'!$D:$D,"")</f>
        <v>01</v>
      </c>
      <c r="N874">
        <f>_xlfn.XLOOKUP(E874,'Vic colour ref'!$A:$A,'Vic colour ref'!$D:$D,"")</f>
        <v>11</v>
      </c>
      <c r="O874" t="str">
        <f>_xlfn.XLOOKUP(F874,'Vic colour ref'!$A:$A,'Vic colour ref'!$D:$D,"")</f>
        <v>01</v>
      </c>
      <c r="P874" t="str">
        <f>_xlfn.XLOOKUP(G874,'Vic colour ref'!$A:$A,'Vic colour ref'!$D:$D,"")</f>
        <v>00</v>
      </c>
      <c r="Q874" t="str">
        <f>_xlfn.XLOOKUP(H874,'Vic colour ref'!$A:$A,'Vic colour ref'!$D:$D,"")</f>
        <v>00</v>
      </c>
      <c r="R874" t="str">
        <f>_xlfn.XLOOKUP(I874,'Vic colour ref'!$A:$A,'Vic colour ref'!$D:$D,"")</f>
        <v>00</v>
      </c>
      <c r="T874" t="str">
        <f t="shared" si="258"/>
        <v>0000011101000000</v>
      </c>
      <c r="V874" s="9" t="str">
        <f t="shared" si="264"/>
        <v>00000111</v>
      </c>
      <c r="W874" s="9" t="str">
        <f t="shared" si="265"/>
        <v>01000000</v>
      </c>
      <c r="X874" s="9" t="str">
        <f t="shared" si="266"/>
        <v>07</v>
      </c>
      <c r="Y874" s="9" t="str">
        <f t="shared" si="267"/>
        <v>40</v>
      </c>
    </row>
    <row r="875" spans="1:36" x14ac:dyDescent="0.3">
      <c r="B875">
        <v>0</v>
      </c>
      <c r="C875">
        <v>1</v>
      </c>
      <c r="D875">
        <v>3</v>
      </c>
      <c r="E875">
        <v>3</v>
      </c>
      <c r="F875">
        <v>3</v>
      </c>
      <c r="G875">
        <v>1</v>
      </c>
      <c r="H875">
        <v>0</v>
      </c>
      <c r="I875">
        <v>0</v>
      </c>
      <c r="K875" t="str">
        <f>_xlfn.XLOOKUP(B875,'Vic colour ref'!$A:$A,'Vic colour ref'!$D:$D,"")</f>
        <v>00</v>
      </c>
      <c r="L875" t="str">
        <f>_xlfn.XLOOKUP(C875,'Vic colour ref'!$A:$A,'Vic colour ref'!$D:$D,"")</f>
        <v>01</v>
      </c>
      <c r="M875">
        <f>_xlfn.XLOOKUP(D875,'Vic colour ref'!$A:$A,'Vic colour ref'!$D:$D,"")</f>
        <v>11</v>
      </c>
      <c r="N875">
        <f>_xlfn.XLOOKUP(E875,'Vic colour ref'!$A:$A,'Vic colour ref'!$D:$D,"")</f>
        <v>11</v>
      </c>
      <c r="O875">
        <f>_xlfn.XLOOKUP(F875,'Vic colour ref'!$A:$A,'Vic colour ref'!$D:$D,"")</f>
        <v>11</v>
      </c>
      <c r="P875" t="str">
        <f>_xlfn.XLOOKUP(G875,'Vic colour ref'!$A:$A,'Vic colour ref'!$D:$D,"")</f>
        <v>01</v>
      </c>
      <c r="Q875" t="str">
        <f>_xlfn.XLOOKUP(H875,'Vic colour ref'!$A:$A,'Vic colour ref'!$D:$D,"")</f>
        <v>00</v>
      </c>
      <c r="R875" t="str">
        <f>_xlfn.XLOOKUP(I875,'Vic colour ref'!$A:$A,'Vic colour ref'!$D:$D,"")</f>
        <v>00</v>
      </c>
      <c r="T875" t="str">
        <f t="shared" si="258"/>
        <v>0001111111010000</v>
      </c>
      <c r="V875" s="9" t="str">
        <f t="shared" si="264"/>
        <v>00011111</v>
      </c>
      <c r="W875" s="9" t="str">
        <f t="shared" si="265"/>
        <v>11010000</v>
      </c>
      <c r="X875" s="9" t="str">
        <f t="shared" si="266"/>
        <v>1F</v>
      </c>
      <c r="Y875" s="9" t="str">
        <f t="shared" si="267"/>
        <v>D0</v>
      </c>
    </row>
    <row r="876" spans="1:36" x14ac:dyDescent="0.3">
      <c r="B876">
        <v>1</v>
      </c>
      <c r="C876">
        <v>3</v>
      </c>
      <c r="D876">
        <v>0</v>
      </c>
      <c r="E876">
        <v>0</v>
      </c>
      <c r="F876">
        <v>0</v>
      </c>
      <c r="G876">
        <v>3</v>
      </c>
      <c r="H876">
        <v>1</v>
      </c>
      <c r="I876">
        <v>0</v>
      </c>
      <c r="K876" t="str">
        <f>_xlfn.XLOOKUP(B876,'Vic colour ref'!$A:$A,'Vic colour ref'!$D:$D,"")</f>
        <v>01</v>
      </c>
      <c r="L876">
        <f>_xlfn.XLOOKUP(C876,'Vic colour ref'!$A:$A,'Vic colour ref'!$D:$D,"")</f>
        <v>11</v>
      </c>
      <c r="M876" t="str">
        <f>_xlfn.XLOOKUP(D876,'Vic colour ref'!$A:$A,'Vic colour ref'!$D:$D,"")</f>
        <v>00</v>
      </c>
      <c r="N876" t="str">
        <f>_xlfn.XLOOKUP(E876,'Vic colour ref'!$A:$A,'Vic colour ref'!$D:$D,"")</f>
        <v>00</v>
      </c>
      <c r="O876" t="str">
        <f>_xlfn.XLOOKUP(F876,'Vic colour ref'!$A:$A,'Vic colour ref'!$D:$D,"")</f>
        <v>00</v>
      </c>
      <c r="P876">
        <f>_xlfn.XLOOKUP(G876,'Vic colour ref'!$A:$A,'Vic colour ref'!$D:$D,"")</f>
        <v>11</v>
      </c>
      <c r="Q876" t="str">
        <f>_xlfn.XLOOKUP(H876,'Vic colour ref'!$A:$A,'Vic colour ref'!$D:$D,"")</f>
        <v>01</v>
      </c>
      <c r="R876" t="str">
        <f>_xlfn.XLOOKUP(I876,'Vic colour ref'!$A:$A,'Vic colour ref'!$D:$D,"")</f>
        <v>00</v>
      </c>
      <c r="T876" t="str">
        <f t="shared" si="258"/>
        <v>0111000000110100</v>
      </c>
      <c r="V876" s="10" t="str">
        <f t="shared" si="264"/>
        <v>01110000</v>
      </c>
      <c r="W876" s="10" t="str">
        <f t="shared" si="265"/>
        <v>00110100</v>
      </c>
      <c r="X876" s="10" t="str">
        <f t="shared" si="266"/>
        <v>70</v>
      </c>
      <c r="Y876" s="10" t="str">
        <f t="shared" si="267"/>
        <v>34</v>
      </c>
    </row>
    <row r="877" spans="1:36" x14ac:dyDescent="0.3">
      <c r="B877">
        <v>1</v>
      </c>
      <c r="C877">
        <v>3</v>
      </c>
      <c r="D877">
        <v>0</v>
      </c>
      <c r="E877">
        <v>3</v>
      </c>
      <c r="F877">
        <v>0</v>
      </c>
      <c r="G877">
        <v>3</v>
      </c>
      <c r="H877">
        <v>1</v>
      </c>
      <c r="I877">
        <v>0</v>
      </c>
      <c r="K877" t="str">
        <f>_xlfn.XLOOKUP(B877,'Vic colour ref'!$A:$A,'Vic colour ref'!$D:$D,"")</f>
        <v>01</v>
      </c>
      <c r="L877">
        <f>_xlfn.XLOOKUP(C877,'Vic colour ref'!$A:$A,'Vic colour ref'!$D:$D,"")</f>
        <v>11</v>
      </c>
      <c r="M877" t="str">
        <f>_xlfn.XLOOKUP(D877,'Vic colour ref'!$A:$A,'Vic colour ref'!$D:$D,"")</f>
        <v>00</v>
      </c>
      <c r="N877">
        <f>_xlfn.XLOOKUP(E877,'Vic colour ref'!$A:$A,'Vic colour ref'!$D:$D,"")</f>
        <v>11</v>
      </c>
      <c r="O877" t="str">
        <f>_xlfn.XLOOKUP(F877,'Vic colour ref'!$A:$A,'Vic colour ref'!$D:$D,"")</f>
        <v>00</v>
      </c>
      <c r="P877">
        <f>_xlfn.XLOOKUP(G877,'Vic colour ref'!$A:$A,'Vic colour ref'!$D:$D,"")</f>
        <v>11</v>
      </c>
      <c r="Q877" t="str">
        <f>_xlfn.XLOOKUP(H877,'Vic colour ref'!$A:$A,'Vic colour ref'!$D:$D,"")</f>
        <v>01</v>
      </c>
      <c r="R877" t="str">
        <f>_xlfn.XLOOKUP(I877,'Vic colour ref'!$A:$A,'Vic colour ref'!$D:$D,"")</f>
        <v>00</v>
      </c>
      <c r="T877" t="str">
        <f t="shared" si="258"/>
        <v>0111001100110100</v>
      </c>
      <c r="V877" s="8" t="str">
        <f t="shared" si="264"/>
        <v>01110011</v>
      </c>
      <c r="W877" s="8" t="str">
        <f t="shared" si="265"/>
        <v>00110100</v>
      </c>
      <c r="X877" s="8" t="str">
        <f t="shared" si="266"/>
        <v>73</v>
      </c>
      <c r="Y877" s="8" t="str">
        <f t="shared" si="267"/>
        <v>34</v>
      </c>
    </row>
    <row r="878" spans="1:36" x14ac:dyDescent="0.3">
      <c r="B878">
        <v>1</v>
      </c>
      <c r="C878">
        <v>3</v>
      </c>
      <c r="D878">
        <v>3</v>
      </c>
      <c r="E878">
        <v>3</v>
      </c>
      <c r="F878">
        <v>0</v>
      </c>
      <c r="G878">
        <v>3</v>
      </c>
      <c r="H878">
        <v>1</v>
      </c>
      <c r="I878">
        <v>0</v>
      </c>
      <c r="K878" t="str">
        <f>_xlfn.XLOOKUP(B878,'Vic colour ref'!$A:$A,'Vic colour ref'!$D:$D,"")</f>
        <v>01</v>
      </c>
      <c r="L878">
        <f>_xlfn.XLOOKUP(C878,'Vic colour ref'!$A:$A,'Vic colour ref'!$D:$D,"")</f>
        <v>11</v>
      </c>
      <c r="M878">
        <f>_xlfn.XLOOKUP(D878,'Vic colour ref'!$A:$A,'Vic colour ref'!$D:$D,"")</f>
        <v>11</v>
      </c>
      <c r="N878">
        <f>_xlfn.XLOOKUP(E878,'Vic colour ref'!$A:$A,'Vic colour ref'!$D:$D,"")</f>
        <v>11</v>
      </c>
      <c r="O878" t="str">
        <f>_xlfn.XLOOKUP(F878,'Vic colour ref'!$A:$A,'Vic colour ref'!$D:$D,"")</f>
        <v>00</v>
      </c>
      <c r="P878">
        <f>_xlfn.XLOOKUP(G878,'Vic colour ref'!$A:$A,'Vic colour ref'!$D:$D,"")</f>
        <v>11</v>
      </c>
      <c r="Q878" t="str">
        <f>_xlfn.XLOOKUP(H878,'Vic colour ref'!$A:$A,'Vic colour ref'!$D:$D,"")</f>
        <v>01</v>
      </c>
      <c r="R878" t="str">
        <f>_xlfn.XLOOKUP(I878,'Vic colour ref'!$A:$A,'Vic colour ref'!$D:$D,"")</f>
        <v>00</v>
      </c>
      <c r="T878" t="str">
        <f t="shared" si="258"/>
        <v>0111111100110100</v>
      </c>
      <c r="V878" s="9" t="str">
        <f t="shared" si="264"/>
        <v>01111111</v>
      </c>
      <c r="W878" s="9" t="str">
        <f t="shared" si="265"/>
        <v>00110100</v>
      </c>
      <c r="X878" s="9" t="str">
        <f t="shared" si="266"/>
        <v>7F</v>
      </c>
      <c r="Y878" s="9" t="str">
        <f t="shared" si="267"/>
        <v>34</v>
      </c>
    </row>
    <row r="879" spans="1:36" x14ac:dyDescent="0.3">
      <c r="B879">
        <v>1</v>
      </c>
      <c r="C879">
        <v>3</v>
      </c>
      <c r="D879">
        <v>3</v>
      </c>
      <c r="E879">
        <v>0</v>
      </c>
      <c r="F879">
        <v>0</v>
      </c>
      <c r="G879">
        <v>3</v>
      </c>
      <c r="H879">
        <v>1</v>
      </c>
      <c r="I879">
        <v>0</v>
      </c>
      <c r="K879" t="str">
        <f>_xlfn.XLOOKUP(B879,'Vic colour ref'!$A:$A,'Vic colour ref'!$D:$D,"")</f>
        <v>01</v>
      </c>
      <c r="L879">
        <f>_xlfn.XLOOKUP(C879,'Vic colour ref'!$A:$A,'Vic colour ref'!$D:$D,"")</f>
        <v>11</v>
      </c>
      <c r="M879">
        <f>_xlfn.XLOOKUP(D879,'Vic colour ref'!$A:$A,'Vic colour ref'!$D:$D,"")</f>
        <v>11</v>
      </c>
      <c r="N879" t="str">
        <f>_xlfn.XLOOKUP(E879,'Vic colour ref'!$A:$A,'Vic colour ref'!$D:$D,"")</f>
        <v>00</v>
      </c>
      <c r="O879" t="str">
        <f>_xlfn.XLOOKUP(F879,'Vic colour ref'!$A:$A,'Vic colour ref'!$D:$D,"")</f>
        <v>00</v>
      </c>
      <c r="P879">
        <f>_xlfn.XLOOKUP(G879,'Vic colour ref'!$A:$A,'Vic colour ref'!$D:$D,"")</f>
        <v>11</v>
      </c>
      <c r="Q879" t="str">
        <f>_xlfn.XLOOKUP(H879,'Vic colour ref'!$A:$A,'Vic colour ref'!$D:$D,"")</f>
        <v>01</v>
      </c>
      <c r="R879" t="str">
        <f>_xlfn.XLOOKUP(I879,'Vic colour ref'!$A:$A,'Vic colour ref'!$D:$D,"")</f>
        <v>00</v>
      </c>
      <c r="T879" t="str">
        <f t="shared" si="258"/>
        <v>0111110000110100</v>
      </c>
      <c r="V879" s="9" t="str">
        <f t="shared" si="264"/>
        <v>01111100</v>
      </c>
      <c r="W879" s="9" t="str">
        <f t="shared" si="265"/>
        <v>00110100</v>
      </c>
      <c r="X879" s="9" t="str">
        <f t="shared" si="266"/>
        <v>7C</v>
      </c>
      <c r="Y879" s="9" t="str">
        <f t="shared" si="267"/>
        <v>34</v>
      </c>
    </row>
    <row r="880" spans="1:36" x14ac:dyDescent="0.3">
      <c r="B880">
        <v>1</v>
      </c>
      <c r="C880">
        <v>3</v>
      </c>
      <c r="D880">
        <v>3</v>
      </c>
      <c r="E880">
        <v>3</v>
      </c>
      <c r="F880">
        <v>0</v>
      </c>
      <c r="G880">
        <v>3</v>
      </c>
      <c r="H880">
        <v>1</v>
      </c>
      <c r="I880">
        <v>0</v>
      </c>
      <c r="K880" t="str">
        <f>_xlfn.XLOOKUP(B880,'Vic colour ref'!$A:$A,'Vic colour ref'!$D:$D,"")</f>
        <v>01</v>
      </c>
      <c r="L880">
        <f>_xlfn.XLOOKUP(C880,'Vic colour ref'!$A:$A,'Vic colour ref'!$D:$D,"")</f>
        <v>11</v>
      </c>
      <c r="M880">
        <f>_xlfn.XLOOKUP(D880,'Vic colour ref'!$A:$A,'Vic colour ref'!$D:$D,"")</f>
        <v>11</v>
      </c>
      <c r="N880">
        <f>_xlfn.XLOOKUP(E880,'Vic colour ref'!$A:$A,'Vic colour ref'!$D:$D,"")</f>
        <v>11</v>
      </c>
      <c r="O880" t="str">
        <f>_xlfn.XLOOKUP(F880,'Vic colour ref'!$A:$A,'Vic colour ref'!$D:$D,"")</f>
        <v>00</v>
      </c>
      <c r="P880">
        <f>_xlfn.XLOOKUP(G880,'Vic colour ref'!$A:$A,'Vic colour ref'!$D:$D,"")</f>
        <v>11</v>
      </c>
      <c r="Q880" t="str">
        <f>_xlfn.XLOOKUP(H880,'Vic colour ref'!$A:$A,'Vic colour ref'!$D:$D,"")</f>
        <v>01</v>
      </c>
      <c r="R880" t="str">
        <f>_xlfn.XLOOKUP(I880,'Vic colour ref'!$A:$A,'Vic colour ref'!$D:$D,"")</f>
        <v>00</v>
      </c>
      <c r="T880" t="str">
        <f t="shared" si="258"/>
        <v>0111111100110100</v>
      </c>
      <c r="V880" s="9" t="str">
        <f t="shared" si="264"/>
        <v>01111111</v>
      </c>
      <c r="W880" s="9" t="str">
        <f t="shared" si="265"/>
        <v>00110100</v>
      </c>
      <c r="X880" s="9" t="str">
        <f t="shared" si="266"/>
        <v>7F</v>
      </c>
      <c r="Y880" s="9" t="str">
        <f t="shared" si="267"/>
        <v>34</v>
      </c>
    </row>
    <row r="881" spans="1:36" x14ac:dyDescent="0.3">
      <c r="B881">
        <v>1</v>
      </c>
      <c r="C881">
        <v>3</v>
      </c>
      <c r="D881">
        <v>0</v>
      </c>
      <c r="E881">
        <v>3</v>
      </c>
      <c r="F881">
        <v>0</v>
      </c>
      <c r="G881">
        <v>3</v>
      </c>
      <c r="H881">
        <v>1</v>
      </c>
      <c r="I881">
        <v>0</v>
      </c>
      <c r="K881" t="str">
        <f>_xlfn.XLOOKUP(B881,'Vic colour ref'!$A:$A,'Vic colour ref'!$D:$D,"")</f>
        <v>01</v>
      </c>
      <c r="L881">
        <f>_xlfn.XLOOKUP(C881,'Vic colour ref'!$A:$A,'Vic colour ref'!$D:$D,"")</f>
        <v>11</v>
      </c>
      <c r="M881" t="str">
        <f>_xlfn.XLOOKUP(D881,'Vic colour ref'!$A:$A,'Vic colour ref'!$D:$D,"")</f>
        <v>00</v>
      </c>
      <c r="N881">
        <f>_xlfn.XLOOKUP(E881,'Vic colour ref'!$A:$A,'Vic colour ref'!$D:$D,"")</f>
        <v>11</v>
      </c>
      <c r="O881" t="str">
        <f>_xlfn.XLOOKUP(F881,'Vic colour ref'!$A:$A,'Vic colour ref'!$D:$D,"")</f>
        <v>00</v>
      </c>
      <c r="P881">
        <f>_xlfn.XLOOKUP(G881,'Vic colour ref'!$A:$A,'Vic colour ref'!$D:$D,"")</f>
        <v>11</v>
      </c>
      <c r="Q881" t="str">
        <f>_xlfn.XLOOKUP(H881,'Vic colour ref'!$A:$A,'Vic colour ref'!$D:$D,"")</f>
        <v>01</v>
      </c>
      <c r="R881" t="str">
        <f>_xlfn.XLOOKUP(I881,'Vic colour ref'!$A:$A,'Vic colour ref'!$D:$D,"")</f>
        <v>00</v>
      </c>
      <c r="T881" t="str">
        <f t="shared" si="258"/>
        <v>0111001100110100</v>
      </c>
      <c r="V881" s="9" t="str">
        <f t="shared" si="264"/>
        <v>01110011</v>
      </c>
      <c r="W881" s="9" t="str">
        <f t="shared" si="265"/>
        <v>00110100</v>
      </c>
      <c r="X881" s="9" t="str">
        <f t="shared" si="266"/>
        <v>73</v>
      </c>
      <c r="Y881" s="9" t="str">
        <f t="shared" si="267"/>
        <v>34</v>
      </c>
    </row>
    <row r="882" spans="1:36" x14ac:dyDescent="0.3">
      <c r="B882">
        <v>1</v>
      </c>
      <c r="C882">
        <v>3</v>
      </c>
      <c r="D882">
        <v>0</v>
      </c>
      <c r="E882">
        <v>0</v>
      </c>
      <c r="F882">
        <v>0</v>
      </c>
      <c r="G882">
        <v>3</v>
      </c>
      <c r="H882">
        <v>1</v>
      </c>
      <c r="I882">
        <v>0</v>
      </c>
      <c r="K882" t="str">
        <f>_xlfn.XLOOKUP(B882,'Vic colour ref'!$A:$A,'Vic colour ref'!$D:$D,"")</f>
        <v>01</v>
      </c>
      <c r="L882">
        <f>_xlfn.XLOOKUP(C882,'Vic colour ref'!$A:$A,'Vic colour ref'!$D:$D,"")</f>
        <v>11</v>
      </c>
      <c r="M882" t="str">
        <f>_xlfn.XLOOKUP(D882,'Vic colour ref'!$A:$A,'Vic colour ref'!$D:$D,"")</f>
        <v>00</v>
      </c>
      <c r="N882" t="str">
        <f>_xlfn.XLOOKUP(E882,'Vic colour ref'!$A:$A,'Vic colour ref'!$D:$D,"")</f>
        <v>00</v>
      </c>
      <c r="O882" t="str">
        <f>_xlfn.XLOOKUP(F882,'Vic colour ref'!$A:$A,'Vic colour ref'!$D:$D,"")</f>
        <v>00</v>
      </c>
      <c r="P882">
        <f>_xlfn.XLOOKUP(G882,'Vic colour ref'!$A:$A,'Vic colour ref'!$D:$D,"")</f>
        <v>11</v>
      </c>
      <c r="Q882" t="str">
        <f>_xlfn.XLOOKUP(H882,'Vic colour ref'!$A:$A,'Vic colour ref'!$D:$D,"")</f>
        <v>01</v>
      </c>
      <c r="R882" t="str">
        <f>_xlfn.XLOOKUP(I882,'Vic colour ref'!$A:$A,'Vic colour ref'!$D:$D,"")</f>
        <v>00</v>
      </c>
      <c r="T882" t="str">
        <f t="shared" si="258"/>
        <v>0111000000110100</v>
      </c>
      <c r="V882" s="9" t="str">
        <f t="shared" si="264"/>
        <v>01110000</v>
      </c>
      <c r="W882" s="9" t="str">
        <f t="shared" si="265"/>
        <v>00110100</v>
      </c>
      <c r="X882" s="9" t="str">
        <f t="shared" si="266"/>
        <v>70</v>
      </c>
      <c r="Y882" s="9" t="str">
        <f t="shared" si="267"/>
        <v>34</v>
      </c>
    </row>
    <row r="883" spans="1:36" x14ac:dyDescent="0.3">
      <c r="B883">
        <v>0</v>
      </c>
      <c r="C883">
        <v>1</v>
      </c>
      <c r="D883">
        <v>3</v>
      </c>
      <c r="E883">
        <v>3</v>
      </c>
      <c r="F883">
        <v>3</v>
      </c>
      <c r="G883">
        <v>1</v>
      </c>
      <c r="H883">
        <v>0</v>
      </c>
      <c r="I883">
        <v>0</v>
      </c>
      <c r="K883" t="str">
        <f>_xlfn.XLOOKUP(B883,'Vic colour ref'!$A:$A,'Vic colour ref'!$D:$D,"")</f>
        <v>00</v>
      </c>
      <c r="L883" t="str">
        <f>_xlfn.XLOOKUP(C883,'Vic colour ref'!$A:$A,'Vic colour ref'!$D:$D,"")</f>
        <v>01</v>
      </c>
      <c r="M883">
        <f>_xlfn.XLOOKUP(D883,'Vic colour ref'!$A:$A,'Vic colour ref'!$D:$D,"")</f>
        <v>11</v>
      </c>
      <c r="N883">
        <f>_xlfn.XLOOKUP(E883,'Vic colour ref'!$A:$A,'Vic colour ref'!$D:$D,"")</f>
        <v>11</v>
      </c>
      <c r="O883">
        <f>_xlfn.XLOOKUP(F883,'Vic colour ref'!$A:$A,'Vic colour ref'!$D:$D,"")</f>
        <v>11</v>
      </c>
      <c r="P883" t="str">
        <f>_xlfn.XLOOKUP(G883,'Vic colour ref'!$A:$A,'Vic colour ref'!$D:$D,"")</f>
        <v>01</v>
      </c>
      <c r="Q883" t="str">
        <f>_xlfn.XLOOKUP(H883,'Vic colour ref'!$A:$A,'Vic colour ref'!$D:$D,"")</f>
        <v>00</v>
      </c>
      <c r="R883" t="str">
        <f>_xlfn.XLOOKUP(I883,'Vic colour ref'!$A:$A,'Vic colour ref'!$D:$D,"")</f>
        <v>00</v>
      </c>
      <c r="T883" t="str">
        <f t="shared" si="258"/>
        <v>0001111111010000</v>
      </c>
      <c r="V883" s="9" t="str">
        <f t="shared" si="264"/>
        <v>00011111</v>
      </c>
      <c r="W883" s="9" t="str">
        <f t="shared" si="265"/>
        <v>11010000</v>
      </c>
      <c r="X883" s="9" t="str">
        <f t="shared" si="266"/>
        <v>1F</v>
      </c>
      <c r="Y883" s="9" t="str">
        <f t="shared" si="267"/>
        <v>D0</v>
      </c>
    </row>
    <row r="884" spans="1:36" x14ac:dyDescent="0.3">
      <c r="B884">
        <v>0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K884" t="str">
        <f>_xlfn.XLOOKUP(B884,'Vic colour ref'!$A:$A,'Vic colour ref'!$D:$D,"")</f>
        <v>00</v>
      </c>
      <c r="L884" t="str">
        <f>_xlfn.XLOOKUP(C884,'Vic colour ref'!$A:$A,'Vic colour ref'!$D:$D,"")</f>
        <v>00</v>
      </c>
      <c r="M884" t="str">
        <f>_xlfn.XLOOKUP(D884,'Vic colour ref'!$A:$A,'Vic colour ref'!$D:$D,"")</f>
        <v>01</v>
      </c>
      <c r="N884" t="str">
        <f>_xlfn.XLOOKUP(E884,'Vic colour ref'!$A:$A,'Vic colour ref'!$D:$D,"")</f>
        <v>01</v>
      </c>
      <c r="O884" t="str">
        <f>_xlfn.XLOOKUP(F884,'Vic colour ref'!$A:$A,'Vic colour ref'!$D:$D,"")</f>
        <v>01</v>
      </c>
      <c r="P884" t="str">
        <f>_xlfn.XLOOKUP(G884,'Vic colour ref'!$A:$A,'Vic colour ref'!$D:$D,"")</f>
        <v>00</v>
      </c>
      <c r="Q884" t="str">
        <f>_xlfn.XLOOKUP(H884,'Vic colour ref'!$A:$A,'Vic colour ref'!$D:$D,"")</f>
        <v>00</v>
      </c>
      <c r="R884" t="str">
        <f>_xlfn.XLOOKUP(I884,'Vic colour ref'!$A:$A,'Vic colour ref'!$D:$D,"")</f>
        <v>00</v>
      </c>
      <c r="T884" t="str">
        <f t="shared" si="258"/>
        <v>0000010101000000</v>
      </c>
      <c r="V884" s="10" t="str">
        <f t="shared" si="264"/>
        <v>00000101</v>
      </c>
      <c r="W884" s="10" t="str">
        <f t="shared" si="265"/>
        <v>01000000</v>
      </c>
      <c r="X884" s="10" t="str">
        <f t="shared" si="266"/>
        <v>05</v>
      </c>
      <c r="Y884" s="10" t="str">
        <f t="shared" si="267"/>
        <v>40</v>
      </c>
    </row>
    <row r="885" spans="1:36" x14ac:dyDescent="0.3">
      <c r="A885" t="s">
        <v>551</v>
      </c>
      <c r="AJ885" t="str">
        <f>";"&amp;PROPER(A885)</f>
        <v>;Bomb 3</v>
      </c>
    </row>
    <row r="886" spans="1:36" x14ac:dyDescent="0.3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K886" t="str">
        <f>_xlfn.XLOOKUP(B886,'Vic colour ref'!$A:$A,'Vic colour ref'!$D:$D,"")</f>
        <v>00</v>
      </c>
      <c r="L886" t="str">
        <f>_xlfn.XLOOKUP(C886,'Vic colour ref'!$A:$A,'Vic colour ref'!$D:$D,"")</f>
        <v>00</v>
      </c>
      <c r="M886" t="str">
        <f>_xlfn.XLOOKUP(D886,'Vic colour ref'!$A:$A,'Vic colour ref'!$D:$D,"")</f>
        <v>00</v>
      </c>
      <c r="N886" t="str">
        <f>_xlfn.XLOOKUP(E886,'Vic colour ref'!$A:$A,'Vic colour ref'!$D:$D,"")</f>
        <v>00</v>
      </c>
      <c r="O886" t="str">
        <f>_xlfn.XLOOKUP(F886,'Vic colour ref'!$A:$A,'Vic colour ref'!$D:$D,"")</f>
        <v>00</v>
      </c>
      <c r="P886" t="str">
        <f>_xlfn.XLOOKUP(G886,'Vic colour ref'!$A:$A,'Vic colour ref'!$D:$D,"")</f>
        <v>00</v>
      </c>
      <c r="Q886" t="str">
        <f>_xlfn.XLOOKUP(H886,'Vic colour ref'!$A:$A,'Vic colour ref'!$D:$D,"")</f>
        <v>00</v>
      </c>
      <c r="R886" t="str">
        <f>_xlfn.XLOOKUP(I886,'Vic colour ref'!$A:$A,'Vic colour ref'!$D:$D,"")</f>
        <v>00</v>
      </c>
      <c r="T886" t="str">
        <f t="shared" si="258"/>
        <v>0000000000000000</v>
      </c>
      <c r="V886" s="8" t="str">
        <f>LEFT(T886,8)</f>
        <v>00000000</v>
      </c>
      <c r="W886" s="8" t="str">
        <f>RIGHT(T886,8)</f>
        <v>00000000</v>
      </c>
      <c r="X886" s="8" t="str">
        <f>BIN2HEX(V886,2)</f>
        <v>00</v>
      </c>
      <c r="Y886" s="8" t="str">
        <f>BIN2HEX(W886,2)</f>
        <v>00</v>
      </c>
      <c r="AA886" t="str" cm="1">
        <f t="array" ref="AA886:AH886">TRANSPOSE(X886:X893)</f>
        <v>00</v>
      </c>
      <c r="AB886" t="str">
        <v>00</v>
      </c>
      <c r="AC886" t="str">
        <v>00</v>
      </c>
      <c r="AD886" t="str">
        <v>00</v>
      </c>
      <c r="AE886" t="str">
        <v>02</v>
      </c>
      <c r="AF886" t="str">
        <v>07</v>
      </c>
      <c r="AG886" t="str">
        <v>1F</v>
      </c>
      <c r="AH886" t="str">
        <v>70</v>
      </c>
      <c r="AJ886" t="str">
        <f>LOWER("!byte $"&amp;AA886&amp;", $"&amp;AB886&amp;", $"&amp;AC886&amp;", $"&amp;AD886&amp;", $"&amp;AE886&amp;", $"&amp;AF886&amp;", $"&amp;AG886&amp;", $"&amp;AH886)</f>
        <v>!byte $00, $00, $00, $00, $02, $07, $1f, $70</v>
      </c>
    </row>
    <row r="887" spans="1:36" x14ac:dyDescent="0.3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K887" t="str">
        <f>_xlfn.XLOOKUP(B887,'Vic colour ref'!$A:$A,'Vic colour ref'!$D:$D,"")</f>
        <v>00</v>
      </c>
      <c r="L887" t="str">
        <f>_xlfn.XLOOKUP(C887,'Vic colour ref'!$A:$A,'Vic colour ref'!$D:$D,"")</f>
        <v>00</v>
      </c>
      <c r="M887" t="str">
        <f>_xlfn.XLOOKUP(D887,'Vic colour ref'!$A:$A,'Vic colour ref'!$D:$D,"")</f>
        <v>00</v>
      </c>
      <c r="N887" t="str">
        <f>_xlfn.XLOOKUP(E887,'Vic colour ref'!$A:$A,'Vic colour ref'!$D:$D,"")</f>
        <v>00</v>
      </c>
      <c r="O887" t="str">
        <f>_xlfn.XLOOKUP(F887,'Vic colour ref'!$A:$A,'Vic colour ref'!$D:$D,"")</f>
        <v>00</v>
      </c>
      <c r="P887" t="str">
        <f>_xlfn.XLOOKUP(G887,'Vic colour ref'!$A:$A,'Vic colour ref'!$D:$D,"")</f>
        <v>00</v>
      </c>
      <c r="Q887" t="str">
        <f>_xlfn.XLOOKUP(H887,'Vic colour ref'!$A:$A,'Vic colour ref'!$D:$D,"")</f>
        <v>00</v>
      </c>
      <c r="R887" t="str">
        <f>_xlfn.XLOOKUP(I887,'Vic colour ref'!$A:$A,'Vic colour ref'!$D:$D,"")</f>
        <v>00</v>
      </c>
      <c r="T887" t="str">
        <f t="shared" si="258"/>
        <v>0000000000000000</v>
      </c>
      <c r="V887" s="9" t="str">
        <f t="shared" ref="V887:V901" si="269">LEFT(T887,8)</f>
        <v>00000000</v>
      </c>
      <c r="W887" s="9" t="str">
        <f t="shared" ref="W887:W901" si="270">RIGHT(T887,8)</f>
        <v>00000000</v>
      </c>
      <c r="X887" s="9" t="str">
        <f t="shared" ref="X887:X901" si="271">BIN2HEX(V887,2)</f>
        <v>00</v>
      </c>
      <c r="Y887" s="9" t="str">
        <f t="shared" ref="Y887:Y901" si="272">BIN2HEX(W887,2)</f>
        <v>00</v>
      </c>
      <c r="AA887" t="str" cm="1">
        <f t="array" ref="AA887:AH887">TRANSPOSE(Y886:Y893)</f>
        <v>00</v>
      </c>
      <c r="AB887" t="str">
        <v>00</v>
      </c>
      <c r="AC887" t="str">
        <v>00</v>
      </c>
      <c r="AD887" t="str">
        <v>80</v>
      </c>
      <c r="AE887" t="str">
        <v>00</v>
      </c>
      <c r="AF887" t="str">
        <v>40</v>
      </c>
      <c r="AG887" t="str">
        <v>D0</v>
      </c>
      <c r="AH887" t="str">
        <v>34</v>
      </c>
      <c r="AJ887" t="str">
        <f t="shared" ref="AJ887:AJ889" si="273">LOWER("!byte $"&amp;AA887&amp;", $"&amp;AB887&amp;", $"&amp;AC887&amp;", $"&amp;AD887&amp;", $"&amp;AE887&amp;", $"&amp;AF887&amp;", $"&amp;AG887&amp;", $"&amp;AH887)</f>
        <v>!byte $00, $00, $00, $80, $00, $40, $d0, $34</v>
      </c>
    </row>
    <row r="888" spans="1:36" x14ac:dyDescent="0.3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K888" t="str">
        <f>_xlfn.XLOOKUP(B888,'Vic colour ref'!$A:$A,'Vic colour ref'!$D:$D,"")</f>
        <v>00</v>
      </c>
      <c r="L888" t="str">
        <f>_xlfn.XLOOKUP(C888,'Vic colour ref'!$A:$A,'Vic colour ref'!$D:$D,"")</f>
        <v>00</v>
      </c>
      <c r="M888" t="str">
        <f>_xlfn.XLOOKUP(D888,'Vic colour ref'!$A:$A,'Vic colour ref'!$D:$D,"")</f>
        <v>00</v>
      </c>
      <c r="N888" t="str">
        <f>_xlfn.XLOOKUP(E888,'Vic colour ref'!$A:$A,'Vic colour ref'!$D:$D,"")</f>
        <v>00</v>
      </c>
      <c r="O888" t="str">
        <f>_xlfn.XLOOKUP(F888,'Vic colour ref'!$A:$A,'Vic colour ref'!$D:$D,"")</f>
        <v>00</v>
      </c>
      <c r="P888" t="str">
        <f>_xlfn.XLOOKUP(G888,'Vic colour ref'!$A:$A,'Vic colour ref'!$D:$D,"")</f>
        <v>00</v>
      </c>
      <c r="Q888" t="str">
        <f>_xlfn.XLOOKUP(H888,'Vic colour ref'!$A:$A,'Vic colour ref'!$D:$D,"")</f>
        <v>00</v>
      </c>
      <c r="R888" t="str">
        <f>_xlfn.XLOOKUP(I888,'Vic colour ref'!$A:$A,'Vic colour ref'!$D:$D,"")</f>
        <v>00</v>
      </c>
      <c r="T888" t="str">
        <f t="shared" si="258"/>
        <v>0000000000000000</v>
      </c>
      <c r="V888" s="9" t="str">
        <f t="shared" si="269"/>
        <v>00000000</v>
      </c>
      <c r="W888" s="9" t="str">
        <f t="shared" si="270"/>
        <v>00000000</v>
      </c>
      <c r="X888" s="9" t="str">
        <f t="shared" si="271"/>
        <v>00</v>
      </c>
      <c r="Y888" s="9" t="str">
        <f t="shared" si="272"/>
        <v>00</v>
      </c>
      <c r="AA888" t="str" cm="1">
        <f t="array" ref="AA888:AH888">TRANSPOSE(X894:X901)</f>
        <v>73</v>
      </c>
      <c r="AB888" t="str">
        <v>7F</v>
      </c>
      <c r="AC888" t="str">
        <v>70</v>
      </c>
      <c r="AD888" t="str">
        <v>73</v>
      </c>
      <c r="AE888" t="str">
        <v>73</v>
      </c>
      <c r="AF888" t="str">
        <v>70</v>
      </c>
      <c r="AG888" t="str">
        <v>1F</v>
      </c>
      <c r="AH888" t="str">
        <v>05</v>
      </c>
      <c r="AJ888" t="str">
        <f t="shared" si="273"/>
        <v>!byte $73, $7f, $70, $73, $73, $70, $1f, $05</v>
      </c>
    </row>
    <row r="889" spans="1:36" x14ac:dyDescent="0.3">
      <c r="B889">
        <v>0</v>
      </c>
      <c r="C889">
        <v>0</v>
      </c>
      <c r="D889">
        <v>0</v>
      </c>
      <c r="E889">
        <v>0</v>
      </c>
      <c r="F889">
        <v>2</v>
      </c>
      <c r="G889">
        <v>0</v>
      </c>
      <c r="H889">
        <v>0</v>
      </c>
      <c r="I889">
        <v>0</v>
      </c>
      <c r="K889" t="str">
        <f>_xlfn.XLOOKUP(B889,'Vic colour ref'!$A:$A,'Vic colour ref'!$D:$D,"")</f>
        <v>00</v>
      </c>
      <c r="L889" t="str">
        <f>_xlfn.XLOOKUP(C889,'Vic colour ref'!$A:$A,'Vic colour ref'!$D:$D,"")</f>
        <v>00</v>
      </c>
      <c r="M889" t="str">
        <f>_xlfn.XLOOKUP(D889,'Vic colour ref'!$A:$A,'Vic colour ref'!$D:$D,"")</f>
        <v>00</v>
      </c>
      <c r="N889" t="str">
        <f>_xlfn.XLOOKUP(E889,'Vic colour ref'!$A:$A,'Vic colour ref'!$D:$D,"")</f>
        <v>00</v>
      </c>
      <c r="O889">
        <f>_xlfn.XLOOKUP(F889,'Vic colour ref'!$A:$A,'Vic colour ref'!$D:$D,"")</f>
        <v>10</v>
      </c>
      <c r="P889" t="str">
        <f>_xlfn.XLOOKUP(G889,'Vic colour ref'!$A:$A,'Vic colour ref'!$D:$D,"")</f>
        <v>00</v>
      </c>
      <c r="Q889" t="str">
        <f>_xlfn.XLOOKUP(H889,'Vic colour ref'!$A:$A,'Vic colour ref'!$D:$D,"")</f>
        <v>00</v>
      </c>
      <c r="R889" t="str">
        <f>_xlfn.XLOOKUP(I889,'Vic colour ref'!$A:$A,'Vic colour ref'!$D:$D,"")</f>
        <v>00</v>
      </c>
      <c r="T889" t="str">
        <f t="shared" si="258"/>
        <v>0000000010000000</v>
      </c>
      <c r="V889" s="9" t="str">
        <f t="shared" si="269"/>
        <v>00000000</v>
      </c>
      <c r="W889" s="9" t="str">
        <f t="shared" si="270"/>
        <v>10000000</v>
      </c>
      <c r="X889" s="9" t="str">
        <f t="shared" si="271"/>
        <v>00</v>
      </c>
      <c r="Y889" s="9" t="str">
        <f t="shared" si="272"/>
        <v>80</v>
      </c>
      <c r="AA889" t="str" cm="1">
        <f t="array" ref="AA889:AH889">TRANSPOSE(Y894:Y901)</f>
        <v>34</v>
      </c>
      <c r="AB889" t="str">
        <v>34</v>
      </c>
      <c r="AC889" t="str">
        <v>34</v>
      </c>
      <c r="AD889" t="str">
        <v>F4</v>
      </c>
      <c r="AE889" t="str">
        <v>F4</v>
      </c>
      <c r="AF889" t="str">
        <v>34</v>
      </c>
      <c r="AG889" t="str">
        <v>D0</v>
      </c>
      <c r="AH889" t="str">
        <v>40</v>
      </c>
      <c r="AJ889" t="str">
        <f t="shared" si="273"/>
        <v>!byte $34, $34, $34, $f4, $f4, $34, $d0, $40</v>
      </c>
    </row>
    <row r="890" spans="1:36" x14ac:dyDescent="0.3"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K890" t="str">
        <f>_xlfn.XLOOKUP(B890,'Vic colour ref'!$A:$A,'Vic colour ref'!$D:$D,"")</f>
        <v>00</v>
      </c>
      <c r="L890" t="str">
        <f>_xlfn.XLOOKUP(C890,'Vic colour ref'!$A:$A,'Vic colour ref'!$D:$D,"")</f>
        <v>00</v>
      </c>
      <c r="M890" t="str">
        <f>_xlfn.XLOOKUP(D890,'Vic colour ref'!$A:$A,'Vic colour ref'!$D:$D,"")</f>
        <v>00</v>
      </c>
      <c r="N890">
        <f>_xlfn.XLOOKUP(E890,'Vic colour ref'!$A:$A,'Vic colour ref'!$D:$D,"")</f>
        <v>10</v>
      </c>
      <c r="O890" t="str">
        <f>_xlfn.XLOOKUP(F890,'Vic colour ref'!$A:$A,'Vic colour ref'!$D:$D,"")</f>
        <v>00</v>
      </c>
      <c r="P890" t="str">
        <f>_xlfn.XLOOKUP(G890,'Vic colour ref'!$A:$A,'Vic colour ref'!$D:$D,"")</f>
        <v>00</v>
      </c>
      <c r="Q890" t="str">
        <f>_xlfn.XLOOKUP(H890,'Vic colour ref'!$A:$A,'Vic colour ref'!$D:$D,"")</f>
        <v>00</v>
      </c>
      <c r="R890" t="str">
        <f>_xlfn.XLOOKUP(I890,'Vic colour ref'!$A:$A,'Vic colour ref'!$D:$D,"")</f>
        <v>00</v>
      </c>
      <c r="T890" t="str">
        <f t="shared" si="258"/>
        <v>0000001000000000</v>
      </c>
      <c r="V890" s="9" t="str">
        <f t="shared" si="269"/>
        <v>00000010</v>
      </c>
      <c r="W890" s="9" t="str">
        <f t="shared" si="270"/>
        <v>00000000</v>
      </c>
      <c r="X890" s="9" t="str">
        <f t="shared" si="271"/>
        <v>02</v>
      </c>
      <c r="Y890" s="9" t="str">
        <f t="shared" si="272"/>
        <v>00</v>
      </c>
    </row>
    <row r="891" spans="1:36" x14ac:dyDescent="0.3">
      <c r="B891">
        <v>0</v>
      </c>
      <c r="C891">
        <v>0</v>
      </c>
      <c r="D891">
        <v>1</v>
      </c>
      <c r="E891">
        <v>3</v>
      </c>
      <c r="F891">
        <v>1</v>
      </c>
      <c r="G891">
        <v>0</v>
      </c>
      <c r="H891">
        <v>0</v>
      </c>
      <c r="I891">
        <v>0</v>
      </c>
      <c r="K891" t="str">
        <f>_xlfn.XLOOKUP(B891,'Vic colour ref'!$A:$A,'Vic colour ref'!$D:$D,"")</f>
        <v>00</v>
      </c>
      <c r="L891" t="str">
        <f>_xlfn.XLOOKUP(C891,'Vic colour ref'!$A:$A,'Vic colour ref'!$D:$D,"")</f>
        <v>00</v>
      </c>
      <c r="M891" t="str">
        <f>_xlfn.XLOOKUP(D891,'Vic colour ref'!$A:$A,'Vic colour ref'!$D:$D,"")</f>
        <v>01</v>
      </c>
      <c r="N891">
        <f>_xlfn.XLOOKUP(E891,'Vic colour ref'!$A:$A,'Vic colour ref'!$D:$D,"")</f>
        <v>11</v>
      </c>
      <c r="O891" t="str">
        <f>_xlfn.XLOOKUP(F891,'Vic colour ref'!$A:$A,'Vic colour ref'!$D:$D,"")</f>
        <v>01</v>
      </c>
      <c r="P891" t="str">
        <f>_xlfn.XLOOKUP(G891,'Vic colour ref'!$A:$A,'Vic colour ref'!$D:$D,"")</f>
        <v>00</v>
      </c>
      <c r="Q891" t="str">
        <f>_xlfn.XLOOKUP(H891,'Vic colour ref'!$A:$A,'Vic colour ref'!$D:$D,"")</f>
        <v>00</v>
      </c>
      <c r="R891" t="str">
        <f>_xlfn.XLOOKUP(I891,'Vic colour ref'!$A:$A,'Vic colour ref'!$D:$D,"")</f>
        <v>00</v>
      </c>
      <c r="T891" t="str">
        <f t="shared" si="258"/>
        <v>0000011101000000</v>
      </c>
      <c r="V891" s="9" t="str">
        <f t="shared" si="269"/>
        <v>00000111</v>
      </c>
      <c r="W891" s="9" t="str">
        <f t="shared" si="270"/>
        <v>01000000</v>
      </c>
      <c r="X891" s="9" t="str">
        <f t="shared" si="271"/>
        <v>07</v>
      </c>
      <c r="Y891" s="9" t="str">
        <f t="shared" si="272"/>
        <v>40</v>
      </c>
    </row>
    <row r="892" spans="1:36" x14ac:dyDescent="0.3">
      <c r="B892">
        <v>0</v>
      </c>
      <c r="C892">
        <v>1</v>
      </c>
      <c r="D892">
        <v>3</v>
      </c>
      <c r="E892">
        <v>3</v>
      </c>
      <c r="F892">
        <v>3</v>
      </c>
      <c r="G892">
        <v>1</v>
      </c>
      <c r="H892">
        <v>0</v>
      </c>
      <c r="I892">
        <v>0</v>
      </c>
      <c r="K892" t="str">
        <f>_xlfn.XLOOKUP(B892,'Vic colour ref'!$A:$A,'Vic colour ref'!$D:$D,"")</f>
        <v>00</v>
      </c>
      <c r="L892" t="str">
        <f>_xlfn.XLOOKUP(C892,'Vic colour ref'!$A:$A,'Vic colour ref'!$D:$D,"")</f>
        <v>01</v>
      </c>
      <c r="M892">
        <f>_xlfn.XLOOKUP(D892,'Vic colour ref'!$A:$A,'Vic colour ref'!$D:$D,"")</f>
        <v>11</v>
      </c>
      <c r="N892">
        <f>_xlfn.XLOOKUP(E892,'Vic colour ref'!$A:$A,'Vic colour ref'!$D:$D,"")</f>
        <v>11</v>
      </c>
      <c r="O892">
        <f>_xlfn.XLOOKUP(F892,'Vic colour ref'!$A:$A,'Vic colour ref'!$D:$D,"")</f>
        <v>11</v>
      </c>
      <c r="P892" t="str">
        <f>_xlfn.XLOOKUP(G892,'Vic colour ref'!$A:$A,'Vic colour ref'!$D:$D,"")</f>
        <v>01</v>
      </c>
      <c r="Q892" t="str">
        <f>_xlfn.XLOOKUP(H892,'Vic colour ref'!$A:$A,'Vic colour ref'!$D:$D,"")</f>
        <v>00</v>
      </c>
      <c r="R892" t="str">
        <f>_xlfn.XLOOKUP(I892,'Vic colour ref'!$A:$A,'Vic colour ref'!$D:$D,"")</f>
        <v>00</v>
      </c>
      <c r="T892" t="str">
        <f t="shared" si="258"/>
        <v>0001111111010000</v>
      </c>
      <c r="V892" s="9" t="str">
        <f t="shared" si="269"/>
        <v>00011111</v>
      </c>
      <c r="W892" s="9" t="str">
        <f t="shared" si="270"/>
        <v>11010000</v>
      </c>
      <c r="X892" s="9" t="str">
        <f t="shared" si="271"/>
        <v>1F</v>
      </c>
      <c r="Y892" s="9" t="str">
        <f t="shared" si="272"/>
        <v>D0</v>
      </c>
    </row>
    <row r="893" spans="1:36" x14ac:dyDescent="0.3">
      <c r="B893">
        <v>1</v>
      </c>
      <c r="C893">
        <v>3</v>
      </c>
      <c r="D893">
        <v>0</v>
      </c>
      <c r="E893">
        <v>0</v>
      </c>
      <c r="F893">
        <v>0</v>
      </c>
      <c r="G893">
        <v>3</v>
      </c>
      <c r="H893">
        <v>1</v>
      </c>
      <c r="I893">
        <v>0</v>
      </c>
      <c r="K893" t="str">
        <f>_xlfn.XLOOKUP(B893,'Vic colour ref'!$A:$A,'Vic colour ref'!$D:$D,"")</f>
        <v>01</v>
      </c>
      <c r="L893">
        <f>_xlfn.XLOOKUP(C893,'Vic colour ref'!$A:$A,'Vic colour ref'!$D:$D,"")</f>
        <v>11</v>
      </c>
      <c r="M893" t="str">
        <f>_xlfn.XLOOKUP(D893,'Vic colour ref'!$A:$A,'Vic colour ref'!$D:$D,"")</f>
        <v>00</v>
      </c>
      <c r="N893" t="str">
        <f>_xlfn.XLOOKUP(E893,'Vic colour ref'!$A:$A,'Vic colour ref'!$D:$D,"")</f>
        <v>00</v>
      </c>
      <c r="O893" t="str">
        <f>_xlfn.XLOOKUP(F893,'Vic colour ref'!$A:$A,'Vic colour ref'!$D:$D,"")</f>
        <v>00</v>
      </c>
      <c r="P893">
        <f>_xlfn.XLOOKUP(G893,'Vic colour ref'!$A:$A,'Vic colour ref'!$D:$D,"")</f>
        <v>11</v>
      </c>
      <c r="Q893" t="str">
        <f>_xlfn.XLOOKUP(H893,'Vic colour ref'!$A:$A,'Vic colour ref'!$D:$D,"")</f>
        <v>01</v>
      </c>
      <c r="R893" t="str">
        <f>_xlfn.XLOOKUP(I893,'Vic colour ref'!$A:$A,'Vic colour ref'!$D:$D,"")</f>
        <v>00</v>
      </c>
      <c r="T893" t="str">
        <f t="shared" si="258"/>
        <v>0111000000110100</v>
      </c>
      <c r="V893" s="10" t="str">
        <f t="shared" si="269"/>
        <v>01110000</v>
      </c>
      <c r="W893" s="10" t="str">
        <f t="shared" si="270"/>
        <v>00110100</v>
      </c>
      <c r="X893" s="10" t="str">
        <f t="shared" si="271"/>
        <v>70</v>
      </c>
      <c r="Y893" s="10" t="str">
        <f t="shared" si="272"/>
        <v>34</v>
      </c>
    </row>
    <row r="894" spans="1:36" x14ac:dyDescent="0.3">
      <c r="B894">
        <v>1</v>
      </c>
      <c r="C894">
        <v>3</v>
      </c>
      <c r="D894">
        <v>0</v>
      </c>
      <c r="E894">
        <v>3</v>
      </c>
      <c r="F894">
        <v>0</v>
      </c>
      <c r="G894">
        <v>3</v>
      </c>
      <c r="H894">
        <v>1</v>
      </c>
      <c r="I894">
        <v>0</v>
      </c>
      <c r="K894" t="str">
        <f>_xlfn.XLOOKUP(B894,'Vic colour ref'!$A:$A,'Vic colour ref'!$D:$D,"")</f>
        <v>01</v>
      </c>
      <c r="L894">
        <f>_xlfn.XLOOKUP(C894,'Vic colour ref'!$A:$A,'Vic colour ref'!$D:$D,"")</f>
        <v>11</v>
      </c>
      <c r="M894" t="str">
        <f>_xlfn.XLOOKUP(D894,'Vic colour ref'!$A:$A,'Vic colour ref'!$D:$D,"")</f>
        <v>00</v>
      </c>
      <c r="N894">
        <f>_xlfn.XLOOKUP(E894,'Vic colour ref'!$A:$A,'Vic colour ref'!$D:$D,"")</f>
        <v>11</v>
      </c>
      <c r="O894" t="str">
        <f>_xlfn.XLOOKUP(F894,'Vic colour ref'!$A:$A,'Vic colour ref'!$D:$D,"")</f>
        <v>00</v>
      </c>
      <c r="P894">
        <f>_xlfn.XLOOKUP(G894,'Vic colour ref'!$A:$A,'Vic colour ref'!$D:$D,"")</f>
        <v>11</v>
      </c>
      <c r="Q894" t="str">
        <f>_xlfn.XLOOKUP(H894,'Vic colour ref'!$A:$A,'Vic colour ref'!$D:$D,"")</f>
        <v>01</v>
      </c>
      <c r="R894" t="str">
        <f>_xlfn.XLOOKUP(I894,'Vic colour ref'!$A:$A,'Vic colour ref'!$D:$D,"")</f>
        <v>00</v>
      </c>
      <c r="T894" t="str">
        <f t="shared" si="258"/>
        <v>0111001100110100</v>
      </c>
      <c r="V894" s="8" t="str">
        <f t="shared" si="269"/>
        <v>01110011</v>
      </c>
      <c r="W894" s="8" t="str">
        <f t="shared" si="270"/>
        <v>00110100</v>
      </c>
      <c r="X894" s="8" t="str">
        <f t="shared" si="271"/>
        <v>73</v>
      </c>
      <c r="Y894" s="8" t="str">
        <f t="shared" si="272"/>
        <v>34</v>
      </c>
    </row>
    <row r="895" spans="1:36" x14ac:dyDescent="0.3">
      <c r="B895">
        <v>1</v>
      </c>
      <c r="C895">
        <v>3</v>
      </c>
      <c r="D895">
        <v>3</v>
      </c>
      <c r="E895">
        <v>3</v>
      </c>
      <c r="F895">
        <v>0</v>
      </c>
      <c r="G895">
        <v>3</v>
      </c>
      <c r="H895">
        <v>1</v>
      </c>
      <c r="I895">
        <v>0</v>
      </c>
      <c r="K895" t="str">
        <f>_xlfn.XLOOKUP(B895,'Vic colour ref'!$A:$A,'Vic colour ref'!$D:$D,"")</f>
        <v>01</v>
      </c>
      <c r="L895">
        <f>_xlfn.XLOOKUP(C895,'Vic colour ref'!$A:$A,'Vic colour ref'!$D:$D,"")</f>
        <v>11</v>
      </c>
      <c r="M895">
        <f>_xlfn.XLOOKUP(D895,'Vic colour ref'!$A:$A,'Vic colour ref'!$D:$D,"")</f>
        <v>11</v>
      </c>
      <c r="N895">
        <f>_xlfn.XLOOKUP(E895,'Vic colour ref'!$A:$A,'Vic colour ref'!$D:$D,"")</f>
        <v>11</v>
      </c>
      <c r="O895" t="str">
        <f>_xlfn.XLOOKUP(F895,'Vic colour ref'!$A:$A,'Vic colour ref'!$D:$D,"")</f>
        <v>00</v>
      </c>
      <c r="P895">
        <f>_xlfn.XLOOKUP(G895,'Vic colour ref'!$A:$A,'Vic colour ref'!$D:$D,"")</f>
        <v>11</v>
      </c>
      <c r="Q895" t="str">
        <f>_xlfn.XLOOKUP(H895,'Vic colour ref'!$A:$A,'Vic colour ref'!$D:$D,"")</f>
        <v>01</v>
      </c>
      <c r="R895" t="str">
        <f>_xlfn.XLOOKUP(I895,'Vic colour ref'!$A:$A,'Vic colour ref'!$D:$D,"")</f>
        <v>00</v>
      </c>
      <c r="T895" t="str">
        <f t="shared" si="258"/>
        <v>0111111100110100</v>
      </c>
      <c r="V895" s="9" t="str">
        <f t="shared" si="269"/>
        <v>01111111</v>
      </c>
      <c r="W895" s="9" t="str">
        <f t="shared" si="270"/>
        <v>00110100</v>
      </c>
      <c r="X895" s="9" t="str">
        <f t="shared" si="271"/>
        <v>7F</v>
      </c>
      <c r="Y895" s="9" t="str">
        <f t="shared" si="272"/>
        <v>34</v>
      </c>
    </row>
    <row r="896" spans="1:36" x14ac:dyDescent="0.3">
      <c r="B896">
        <v>1</v>
      </c>
      <c r="C896">
        <v>3</v>
      </c>
      <c r="D896">
        <v>0</v>
      </c>
      <c r="E896">
        <v>0</v>
      </c>
      <c r="F896">
        <v>0</v>
      </c>
      <c r="G896">
        <v>3</v>
      </c>
      <c r="H896">
        <v>1</v>
      </c>
      <c r="I896">
        <v>0</v>
      </c>
      <c r="K896" t="str">
        <f>_xlfn.XLOOKUP(B896,'Vic colour ref'!$A:$A,'Vic colour ref'!$D:$D,"")</f>
        <v>01</v>
      </c>
      <c r="L896">
        <f>_xlfn.XLOOKUP(C896,'Vic colour ref'!$A:$A,'Vic colour ref'!$D:$D,"")</f>
        <v>11</v>
      </c>
      <c r="M896" t="str">
        <f>_xlfn.XLOOKUP(D896,'Vic colour ref'!$A:$A,'Vic colour ref'!$D:$D,"")</f>
        <v>00</v>
      </c>
      <c r="N896" t="str">
        <f>_xlfn.XLOOKUP(E896,'Vic colour ref'!$A:$A,'Vic colour ref'!$D:$D,"")</f>
        <v>00</v>
      </c>
      <c r="O896" t="str">
        <f>_xlfn.XLOOKUP(F896,'Vic colour ref'!$A:$A,'Vic colour ref'!$D:$D,"")</f>
        <v>00</v>
      </c>
      <c r="P896">
        <f>_xlfn.XLOOKUP(G896,'Vic colour ref'!$A:$A,'Vic colour ref'!$D:$D,"")</f>
        <v>11</v>
      </c>
      <c r="Q896" t="str">
        <f>_xlfn.XLOOKUP(H896,'Vic colour ref'!$A:$A,'Vic colour ref'!$D:$D,"")</f>
        <v>01</v>
      </c>
      <c r="R896" t="str">
        <f>_xlfn.XLOOKUP(I896,'Vic colour ref'!$A:$A,'Vic colour ref'!$D:$D,"")</f>
        <v>00</v>
      </c>
      <c r="T896" t="str">
        <f t="shared" si="258"/>
        <v>0111000000110100</v>
      </c>
      <c r="V896" s="9" t="str">
        <f t="shared" si="269"/>
        <v>01110000</v>
      </c>
      <c r="W896" s="9" t="str">
        <f t="shared" si="270"/>
        <v>00110100</v>
      </c>
      <c r="X896" s="9" t="str">
        <f t="shared" si="271"/>
        <v>70</v>
      </c>
      <c r="Y896" s="9" t="str">
        <f t="shared" si="272"/>
        <v>34</v>
      </c>
    </row>
    <row r="897" spans="1:36" x14ac:dyDescent="0.3">
      <c r="B897">
        <v>1</v>
      </c>
      <c r="C897">
        <v>3</v>
      </c>
      <c r="D897">
        <v>0</v>
      </c>
      <c r="E897">
        <v>3</v>
      </c>
      <c r="F897">
        <v>3</v>
      </c>
      <c r="G897">
        <v>3</v>
      </c>
      <c r="H897">
        <v>1</v>
      </c>
      <c r="I897">
        <v>0</v>
      </c>
      <c r="K897" t="str">
        <f>_xlfn.XLOOKUP(B897,'Vic colour ref'!$A:$A,'Vic colour ref'!$D:$D,"")</f>
        <v>01</v>
      </c>
      <c r="L897">
        <f>_xlfn.XLOOKUP(C897,'Vic colour ref'!$A:$A,'Vic colour ref'!$D:$D,"")</f>
        <v>11</v>
      </c>
      <c r="M897" t="str">
        <f>_xlfn.XLOOKUP(D897,'Vic colour ref'!$A:$A,'Vic colour ref'!$D:$D,"")</f>
        <v>00</v>
      </c>
      <c r="N897">
        <f>_xlfn.XLOOKUP(E897,'Vic colour ref'!$A:$A,'Vic colour ref'!$D:$D,"")</f>
        <v>11</v>
      </c>
      <c r="O897">
        <f>_xlfn.XLOOKUP(F897,'Vic colour ref'!$A:$A,'Vic colour ref'!$D:$D,"")</f>
        <v>11</v>
      </c>
      <c r="P897">
        <f>_xlfn.XLOOKUP(G897,'Vic colour ref'!$A:$A,'Vic colour ref'!$D:$D,"")</f>
        <v>11</v>
      </c>
      <c r="Q897" t="str">
        <f>_xlfn.XLOOKUP(H897,'Vic colour ref'!$A:$A,'Vic colour ref'!$D:$D,"")</f>
        <v>01</v>
      </c>
      <c r="R897" t="str">
        <f>_xlfn.XLOOKUP(I897,'Vic colour ref'!$A:$A,'Vic colour ref'!$D:$D,"")</f>
        <v>00</v>
      </c>
      <c r="T897" t="str">
        <f t="shared" si="258"/>
        <v>0111001111110100</v>
      </c>
      <c r="V897" s="9" t="str">
        <f t="shared" si="269"/>
        <v>01110011</v>
      </c>
      <c r="W897" s="9" t="str">
        <f t="shared" si="270"/>
        <v>11110100</v>
      </c>
      <c r="X897" s="9" t="str">
        <f t="shared" si="271"/>
        <v>73</v>
      </c>
      <c r="Y897" s="9" t="str">
        <f t="shared" si="272"/>
        <v>F4</v>
      </c>
    </row>
    <row r="898" spans="1:36" x14ac:dyDescent="0.3">
      <c r="B898">
        <v>1</v>
      </c>
      <c r="C898">
        <v>3</v>
      </c>
      <c r="D898">
        <v>0</v>
      </c>
      <c r="E898">
        <v>3</v>
      </c>
      <c r="F898">
        <v>3</v>
      </c>
      <c r="G898">
        <v>3</v>
      </c>
      <c r="H898">
        <v>1</v>
      </c>
      <c r="I898">
        <v>0</v>
      </c>
      <c r="K898" t="str">
        <f>_xlfn.XLOOKUP(B898,'Vic colour ref'!$A:$A,'Vic colour ref'!$D:$D,"")</f>
        <v>01</v>
      </c>
      <c r="L898">
        <f>_xlfn.XLOOKUP(C898,'Vic colour ref'!$A:$A,'Vic colour ref'!$D:$D,"")</f>
        <v>11</v>
      </c>
      <c r="M898" t="str">
        <f>_xlfn.XLOOKUP(D898,'Vic colour ref'!$A:$A,'Vic colour ref'!$D:$D,"")</f>
        <v>00</v>
      </c>
      <c r="N898">
        <f>_xlfn.XLOOKUP(E898,'Vic colour ref'!$A:$A,'Vic colour ref'!$D:$D,"")</f>
        <v>11</v>
      </c>
      <c r="O898">
        <f>_xlfn.XLOOKUP(F898,'Vic colour ref'!$A:$A,'Vic colour ref'!$D:$D,"")</f>
        <v>11</v>
      </c>
      <c r="P898">
        <f>_xlfn.XLOOKUP(G898,'Vic colour ref'!$A:$A,'Vic colour ref'!$D:$D,"")</f>
        <v>11</v>
      </c>
      <c r="Q898" t="str">
        <f>_xlfn.XLOOKUP(H898,'Vic colour ref'!$A:$A,'Vic colour ref'!$D:$D,"")</f>
        <v>01</v>
      </c>
      <c r="R898" t="str">
        <f>_xlfn.XLOOKUP(I898,'Vic colour ref'!$A:$A,'Vic colour ref'!$D:$D,"")</f>
        <v>00</v>
      </c>
      <c r="T898" t="str">
        <f t="shared" si="258"/>
        <v>0111001111110100</v>
      </c>
      <c r="V898" s="9" t="str">
        <f t="shared" si="269"/>
        <v>01110011</v>
      </c>
      <c r="W898" s="9" t="str">
        <f t="shared" si="270"/>
        <v>11110100</v>
      </c>
      <c r="X898" s="9" t="str">
        <f t="shared" si="271"/>
        <v>73</v>
      </c>
      <c r="Y898" s="9" t="str">
        <f t="shared" si="272"/>
        <v>F4</v>
      </c>
    </row>
    <row r="899" spans="1:36" x14ac:dyDescent="0.3">
      <c r="B899">
        <v>1</v>
      </c>
      <c r="C899">
        <v>3</v>
      </c>
      <c r="D899">
        <v>0</v>
      </c>
      <c r="E899">
        <v>0</v>
      </c>
      <c r="F899">
        <v>0</v>
      </c>
      <c r="G899">
        <v>3</v>
      </c>
      <c r="H899">
        <v>1</v>
      </c>
      <c r="I899">
        <v>0</v>
      </c>
      <c r="K899" t="str">
        <f>_xlfn.XLOOKUP(B899,'Vic colour ref'!$A:$A,'Vic colour ref'!$D:$D,"")</f>
        <v>01</v>
      </c>
      <c r="L899">
        <f>_xlfn.XLOOKUP(C899,'Vic colour ref'!$A:$A,'Vic colour ref'!$D:$D,"")</f>
        <v>11</v>
      </c>
      <c r="M899" t="str">
        <f>_xlfn.XLOOKUP(D899,'Vic colour ref'!$A:$A,'Vic colour ref'!$D:$D,"")</f>
        <v>00</v>
      </c>
      <c r="N899" t="str">
        <f>_xlfn.XLOOKUP(E899,'Vic colour ref'!$A:$A,'Vic colour ref'!$D:$D,"")</f>
        <v>00</v>
      </c>
      <c r="O899" t="str">
        <f>_xlfn.XLOOKUP(F899,'Vic colour ref'!$A:$A,'Vic colour ref'!$D:$D,"")</f>
        <v>00</v>
      </c>
      <c r="P899">
        <f>_xlfn.XLOOKUP(G899,'Vic colour ref'!$A:$A,'Vic colour ref'!$D:$D,"")</f>
        <v>11</v>
      </c>
      <c r="Q899" t="str">
        <f>_xlfn.XLOOKUP(H899,'Vic colour ref'!$A:$A,'Vic colour ref'!$D:$D,"")</f>
        <v>01</v>
      </c>
      <c r="R899" t="str">
        <f>_xlfn.XLOOKUP(I899,'Vic colour ref'!$A:$A,'Vic colour ref'!$D:$D,"")</f>
        <v>00</v>
      </c>
      <c r="T899" t="str">
        <f t="shared" si="258"/>
        <v>0111000000110100</v>
      </c>
      <c r="V899" s="9" t="str">
        <f t="shared" si="269"/>
        <v>01110000</v>
      </c>
      <c r="W899" s="9" t="str">
        <f t="shared" si="270"/>
        <v>00110100</v>
      </c>
      <c r="X899" s="9" t="str">
        <f t="shared" si="271"/>
        <v>70</v>
      </c>
      <c r="Y899" s="9" t="str">
        <f t="shared" si="272"/>
        <v>34</v>
      </c>
    </row>
    <row r="900" spans="1:36" x14ac:dyDescent="0.3">
      <c r="B900">
        <v>0</v>
      </c>
      <c r="C900">
        <v>1</v>
      </c>
      <c r="D900">
        <v>3</v>
      </c>
      <c r="E900">
        <v>3</v>
      </c>
      <c r="F900">
        <v>3</v>
      </c>
      <c r="G900">
        <v>1</v>
      </c>
      <c r="H900">
        <v>0</v>
      </c>
      <c r="I900">
        <v>0</v>
      </c>
      <c r="K900" t="str">
        <f>_xlfn.XLOOKUP(B900,'Vic colour ref'!$A:$A,'Vic colour ref'!$D:$D,"")</f>
        <v>00</v>
      </c>
      <c r="L900" t="str">
        <f>_xlfn.XLOOKUP(C900,'Vic colour ref'!$A:$A,'Vic colour ref'!$D:$D,"")</f>
        <v>01</v>
      </c>
      <c r="M900">
        <f>_xlfn.XLOOKUP(D900,'Vic colour ref'!$A:$A,'Vic colour ref'!$D:$D,"")</f>
        <v>11</v>
      </c>
      <c r="N900">
        <f>_xlfn.XLOOKUP(E900,'Vic colour ref'!$A:$A,'Vic colour ref'!$D:$D,"")</f>
        <v>11</v>
      </c>
      <c r="O900">
        <f>_xlfn.XLOOKUP(F900,'Vic colour ref'!$A:$A,'Vic colour ref'!$D:$D,"")</f>
        <v>11</v>
      </c>
      <c r="P900" t="str">
        <f>_xlfn.XLOOKUP(G900,'Vic colour ref'!$A:$A,'Vic colour ref'!$D:$D,"")</f>
        <v>01</v>
      </c>
      <c r="Q900" t="str">
        <f>_xlfn.XLOOKUP(H900,'Vic colour ref'!$A:$A,'Vic colour ref'!$D:$D,"")</f>
        <v>00</v>
      </c>
      <c r="R900" t="str">
        <f>_xlfn.XLOOKUP(I900,'Vic colour ref'!$A:$A,'Vic colour ref'!$D:$D,"")</f>
        <v>00</v>
      </c>
      <c r="T900" t="str">
        <f t="shared" si="258"/>
        <v>0001111111010000</v>
      </c>
      <c r="V900" s="9" t="str">
        <f t="shared" si="269"/>
        <v>00011111</v>
      </c>
      <c r="W900" s="9" t="str">
        <f t="shared" si="270"/>
        <v>11010000</v>
      </c>
      <c r="X900" s="9" t="str">
        <f t="shared" si="271"/>
        <v>1F</v>
      </c>
      <c r="Y900" s="9" t="str">
        <f t="shared" si="272"/>
        <v>D0</v>
      </c>
    </row>
    <row r="901" spans="1:36" x14ac:dyDescent="0.3">
      <c r="B901">
        <v>0</v>
      </c>
      <c r="C901">
        <v>0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  <c r="K901" t="str">
        <f>_xlfn.XLOOKUP(B901,'Vic colour ref'!$A:$A,'Vic colour ref'!$D:$D,"")</f>
        <v>00</v>
      </c>
      <c r="L901" t="str">
        <f>_xlfn.XLOOKUP(C901,'Vic colour ref'!$A:$A,'Vic colour ref'!$D:$D,"")</f>
        <v>00</v>
      </c>
      <c r="M901" t="str">
        <f>_xlfn.XLOOKUP(D901,'Vic colour ref'!$A:$A,'Vic colour ref'!$D:$D,"")</f>
        <v>01</v>
      </c>
      <c r="N901" t="str">
        <f>_xlfn.XLOOKUP(E901,'Vic colour ref'!$A:$A,'Vic colour ref'!$D:$D,"")</f>
        <v>01</v>
      </c>
      <c r="O901" t="str">
        <f>_xlfn.XLOOKUP(F901,'Vic colour ref'!$A:$A,'Vic colour ref'!$D:$D,"")</f>
        <v>01</v>
      </c>
      <c r="P901" t="str">
        <f>_xlfn.XLOOKUP(G901,'Vic colour ref'!$A:$A,'Vic colour ref'!$D:$D,"")</f>
        <v>00</v>
      </c>
      <c r="Q901" t="str">
        <f>_xlfn.XLOOKUP(H901,'Vic colour ref'!$A:$A,'Vic colour ref'!$D:$D,"")</f>
        <v>00</v>
      </c>
      <c r="R901" t="str">
        <f>_xlfn.XLOOKUP(I901,'Vic colour ref'!$A:$A,'Vic colour ref'!$D:$D,"")</f>
        <v>00</v>
      </c>
      <c r="T901" t="str">
        <f t="shared" si="258"/>
        <v>0000010101000000</v>
      </c>
      <c r="V901" s="10" t="str">
        <f t="shared" si="269"/>
        <v>00000101</v>
      </c>
      <c r="W901" s="10" t="str">
        <f t="shared" si="270"/>
        <v>01000000</v>
      </c>
      <c r="X901" s="10" t="str">
        <f t="shared" si="271"/>
        <v>05</v>
      </c>
      <c r="Y901" s="10" t="str">
        <f t="shared" si="272"/>
        <v>40</v>
      </c>
    </row>
    <row r="902" spans="1:36" x14ac:dyDescent="0.3">
      <c r="A902" t="s">
        <v>552</v>
      </c>
      <c r="AJ902" t="str">
        <f>";"&amp;PROPER(A902)</f>
        <v>;Bomb 4</v>
      </c>
    </row>
    <row r="903" spans="1:36" x14ac:dyDescent="0.3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K903" t="str">
        <f>_xlfn.XLOOKUP(B903,'Vic colour ref'!$A:$A,'Vic colour ref'!$D:$D,"")</f>
        <v>00</v>
      </c>
      <c r="L903" t="str">
        <f>_xlfn.XLOOKUP(C903,'Vic colour ref'!$A:$A,'Vic colour ref'!$D:$D,"")</f>
        <v>00</v>
      </c>
      <c r="M903" t="str">
        <f>_xlfn.XLOOKUP(D903,'Vic colour ref'!$A:$A,'Vic colour ref'!$D:$D,"")</f>
        <v>00</v>
      </c>
      <c r="N903" t="str">
        <f>_xlfn.XLOOKUP(E903,'Vic colour ref'!$A:$A,'Vic colour ref'!$D:$D,"")</f>
        <v>00</v>
      </c>
      <c r="O903" t="str">
        <f>_xlfn.XLOOKUP(F903,'Vic colour ref'!$A:$A,'Vic colour ref'!$D:$D,"")</f>
        <v>00</v>
      </c>
      <c r="P903" t="str">
        <f>_xlfn.XLOOKUP(G903,'Vic colour ref'!$A:$A,'Vic colour ref'!$D:$D,"")</f>
        <v>00</v>
      </c>
      <c r="Q903" t="str">
        <f>_xlfn.XLOOKUP(H903,'Vic colour ref'!$A:$A,'Vic colour ref'!$D:$D,"")</f>
        <v>00</v>
      </c>
      <c r="R903" t="str">
        <f>_xlfn.XLOOKUP(I903,'Vic colour ref'!$A:$A,'Vic colour ref'!$D:$D,"")</f>
        <v>00</v>
      </c>
      <c r="T903" t="str">
        <f t="shared" si="258"/>
        <v>0000000000000000</v>
      </c>
      <c r="V903" s="8" t="str">
        <f>LEFT(T903,8)</f>
        <v>00000000</v>
      </c>
      <c r="W903" s="8" t="str">
        <f>RIGHT(T903,8)</f>
        <v>00000000</v>
      </c>
      <c r="X903" s="8" t="str">
        <f>BIN2HEX(V903,2)</f>
        <v>00</v>
      </c>
      <c r="Y903" s="8" t="str">
        <f>BIN2HEX(W903,2)</f>
        <v>00</v>
      </c>
      <c r="AA903" t="str" cm="1">
        <f t="array" ref="AA903:AH903">TRANSPOSE(X903:X910)</f>
        <v>00</v>
      </c>
      <c r="AB903" t="str">
        <v>00</v>
      </c>
      <c r="AC903" t="str">
        <v>00</v>
      </c>
      <c r="AD903" t="str">
        <v>00</v>
      </c>
      <c r="AE903" t="str">
        <v>02</v>
      </c>
      <c r="AF903" t="str">
        <v>06</v>
      </c>
      <c r="AG903" t="str">
        <v>1F</v>
      </c>
      <c r="AH903" t="str">
        <v>7C</v>
      </c>
      <c r="AJ903" t="str">
        <f>LOWER("!byte $"&amp;AA903&amp;", $"&amp;AB903&amp;", $"&amp;AC903&amp;", $"&amp;AD903&amp;", $"&amp;AE903&amp;", $"&amp;AF903&amp;", $"&amp;AG903&amp;", $"&amp;AH903)</f>
        <v>!byte $00, $00, $00, $00, $02, $06, $1f, $7c</v>
      </c>
    </row>
    <row r="904" spans="1:36" x14ac:dyDescent="0.3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K904" t="str">
        <f>_xlfn.XLOOKUP(B904,'Vic colour ref'!$A:$A,'Vic colour ref'!$D:$D,"")</f>
        <v>00</v>
      </c>
      <c r="L904" t="str">
        <f>_xlfn.XLOOKUP(C904,'Vic colour ref'!$A:$A,'Vic colour ref'!$D:$D,"")</f>
        <v>00</v>
      </c>
      <c r="M904" t="str">
        <f>_xlfn.XLOOKUP(D904,'Vic colour ref'!$A:$A,'Vic colour ref'!$D:$D,"")</f>
        <v>00</v>
      </c>
      <c r="N904" t="str">
        <f>_xlfn.XLOOKUP(E904,'Vic colour ref'!$A:$A,'Vic colour ref'!$D:$D,"")</f>
        <v>00</v>
      </c>
      <c r="O904" t="str">
        <f>_xlfn.XLOOKUP(F904,'Vic colour ref'!$A:$A,'Vic colour ref'!$D:$D,"")</f>
        <v>00</v>
      </c>
      <c r="P904" t="str">
        <f>_xlfn.XLOOKUP(G904,'Vic colour ref'!$A:$A,'Vic colour ref'!$D:$D,"")</f>
        <v>00</v>
      </c>
      <c r="Q904" t="str">
        <f>_xlfn.XLOOKUP(H904,'Vic colour ref'!$A:$A,'Vic colour ref'!$D:$D,"")</f>
        <v>00</v>
      </c>
      <c r="R904" t="str">
        <f>_xlfn.XLOOKUP(I904,'Vic colour ref'!$A:$A,'Vic colour ref'!$D:$D,"")</f>
        <v>00</v>
      </c>
      <c r="T904" t="str">
        <f t="shared" si="258"/>
        <v>0000000000000000</v>
      </c>
      <c r="V904" s="9" t="str">
        <f t="shared" ref="V904:V918" si="274">LEFT(T904,8)</f>
        <v>00000000</v>
      </c>
      <c r="W904" s="9" t="str">
        <f t="shared" ref="W904:W918" si="275">RIGHT(T904,8)</f>
        <v>00000000</v>
      </c>
      <c r="X904" s="9" t="str">
        <f t="shared" ref="X904:X918" si="276">BIN2HEX(V904,2)</f>
        <v>00</v>
      </c>
      <c r="Y904" s="9" t="str">
        <f t="shared" ref="Y904:Y918" si="277">BIN2HEX(W904,2)</f>
        <v>00</v>
      </c>
      <c r="AA904" t="str" cm="1">
        <f t="array" ref="AA904:AH904">TRANSPOSE(Y903:Y910)</f>
        <v>00</v>
      </c>
      <c r="AB904" t="str">
        <v>00</v>
      </c>
      <c r="AC904" t="str">
        <v>00</v>
      </c>
      <c r="AD904" t="str">
        <v>00</v>
      </c>
      <c r="AE904" t="str">
        <v>00</v>
      </c>
      <c r="AF904" t="str">
        <v>40</v>
      </c>
      <c r="AG904" t="str">
        <v>D0</v>
      </c>
      <c r="AH904" t="str">
        <v>F4</v>
      </c>
      <c r="AJ904" t="str">
        <f t="shared" ref="AJ904:AJ906" si="278">LOWER("!byte $"&amp;AA904&amp;", $"&amp;AB904&amp;", $"&amp;AC904&amp;", $"&amp;AD904&amp;", $"&amp;AE904&amp;", $"&amp;AF904&amp;", $"&amp;AG904&amp;", $"&amp;AH904)</f>
        <v>!byte $00, $00, $00, $00, $00, $40, $d0, $f4</v>
      </c>
    </row>
    <row r="905" spans="1:36" x14ac:dyDescent="0.3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K905" t="str">
        <f>_xlfn.XLOOKUP(B905,'Vic colour ref'!$A:$A,'Vic colour ref'!$D:$D,"")</f>
        <v>00</v>
      </c>
      <c r="L905" t="str">
        <f>_xlfn.XLOOKUP(C905,'Vic colour ref'!$A:$A,'Vic colour ref'!$D:$D,"")</f>
        <v>00</v>
      </c>
      <c r="M905" t="str">
        <f>_xlfn.XLOOKUP(D905,'Vic colour ref'!$A:$A,'Vic colour ref'!$D:$D,"")</f>
        <v>00</v>
      </c>
      <c r="N905" t="str">
        <f>_xlfn.XLOOKUP(E905,'Vic colour ref'!$A:$A,'Vic colour ref'!$D:$D,"")</f>
        <v>00</v>
      </c>
      <c r="O905" t="str">
        <f>_xlfn.XLOOKUP(F905,'Vic colour ref'!$A:$A,'Vic colour ref'!$D:$D,"")</f>
        <v>00</v>
      </c>
      <c r="P905" t="str">
        <f>_xlfn.XLOOKUP(G905,'Vic colour ref'!$A:$A,'Vic colour ref'!$D:$D,"")</f>
        <v>00</v>
      </c>
      <c r="Q905" t="str">
        <f>_xlfn.XLOOKUP(H905,'Vic colour ref'!$A:$A,'Vic colour ref'!$D:$D,"")</f>
        <v>00</v>
      </c>
      <c r="R905" t="str">
        <f>_xlfn.XLOOKUP(I905,'Vic colour ref'!$A:$A,'Vic colour ref'!$D:$D,"")</f>
        <v>00</v>
      </c>
      <c r="T905" t="str">
        <f t="shared" si="258"/>
        <v>0000000000000000</v>
      </c>
      <c r="V905" s="9" t="str">
        <f t="shared" si="274"/>
        <v>00000000</v>
      </c>
      <c r="W905" s="9" t="str">
        <f t="shared" si="275"/>
        <v>00000000</v>
      </c>
      <c r="X905" s="9" t="str">
        <f t="shared" si="276"/>
        <v>00</v>
      </c>
      <c r="Y905" s="9" t="str">
        <f t="shared" si="277"/>
        <v>00</v>
      </c>
      <c r="AA905" t="str" cm="1">
        <f t="array" ref="AA905:AH905">TRANSPOSE(X911:X918)</f>
        <v>70</v>
      </c>
      <c r="AB905" t="str">
        <v>7C</v>
      </c>
      <c r="AC905" t="str">
        <v>7C</v>
      </c>
      <c r="AD905" t="str">
        <v>7C</v>
      </c>
      <c r="AE905" t="str">
        <v>7C</v>
      </c>
      <c r="AF905" t="str">
        <v>70</v>
      </c>
      <c r="AG905" t="str">
        <v>1F</v>
      </c>
      <c r="AH905" t="str">
        <v>05</v>
      </c>
      <c r="AJ905" t="str">
        <f t="shared" si="278"/>
        <v>!byte $70, $7c, $7c, $7c, $7c, $70, $1f, $05</v>
      </c>
    </row>
    <row r="906" spans="1:36" x14ac:dyDescent="0.3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K906" t="str">
        <f>_xlfn.XLOOKUP(B906,'Vic colour ref'!$A:$A,'Vic colour ref'!$D:$D,"")</f>
        <v>00</v>
      </c>
      <c r="L906" t="str">
        <f>_xlfn.XLOOKUP(C906,'Vic colour ref'!$A:$A,'Vic colour ref'!$D:$D,"")</f>
        <v>00</v>
      </c>
      <c r="M906" t="str">
        <f>_xlfn.XLOOKUP(D906,'Vic colour ref'!$A:$A,'Vic colour ref'!$D:$D,"")</f>
        <v>00</v>
      </c>
      <c r="N906" t="str">
        <f>_xlfn.XLOOKUP(E906,'Vic colour ref'!$A:$A,'Vic colour ref'!$D:$D,"")</f>
        <v>00</v>
      </c>
      <c r="O906" t="str">
        <f>_xlfn.XLOOKUP(F906,'Vic colour ref'!$A:$A,'Vic colour ref'!$D:$D,"")</f>
        <v>00</v>
      </c>
      <c r="P906" t="str">
        <f>_xlfn.XLOOKUP(G906,'Vic colour ref'!$A:$A,'Vic colour ref'!$D:$D,"")</f>
        <v>00</v>
      </c>
      <c r="Q906" t="str">
        <f>_xlfn.XLOOKUP(H906,'Vic colour ref'!$A:$A,'Vic colour ref'!$D:$D,"")</f>
        <v>00</v>
      </c>
      <c r="R906" t="str">
        <f>_xlfn.XLOOKUP(I906,'Vic colour ref'!$A:$A,'Vic colour ref'!$D:$D,"")</f>
        <v>00</v>
      </c>
      <c r="T906" t="str">
        <f t="shared" si="258"/>
        <v>0000000000000000</v>
      </c>
      <c r="V906" s="9" t="str">
        <f t="shared" si="274"/>
        <v>00000000</v>
      </c>
      <c r="W906" s="9" t="str">
        <f t="shared" si="275"/>
        <v>00000000</v>
      </c>
      <c r="X906" s="9" t="str">
        <f t="shared" si="276"/>
        <v>00</v>
      </c>
      <c r="Y906" s="9" t="str">
        <f t="shared" si="277"/>
        <v>00</v>
      </c>
      <c r="AA906" t="str" cm="1">
        <f t="array" ref="AA906:AH906">TRANSPOSE(Y911:Y918)</f>
        <v>F4</v>
      </c>
      <c r="AB906" t="str">
        <v>F4</v>
      </c>
      <c r="AC906" t="str">
        <v>F4</v>
      </c>
      <c r="AD906" t="str">
        <v>F4</v>
      </c>
      <c r="AE906" t="str">
        <v>F4</v>
      </c>
      <c r="AF906" t="str">
        <v>34</v>
      </c>
      <c r="AG906" t="str">
        <v>D0</v>
      </c>
      <c r="AH906" t="str">
        <v>40</v>
      </c>
      <c r="AJ906" t="str">
        <f t="shared" si="278"/>
        <v>!byte $f4, $f4, $f4, $f4, $f4, $34, $d0, $40</v>
      </c>
    </row>
    <row r="907" spans="1:36" x14ac:dyDescent="0.3">
      <c r="B907">
        <v>0</v>
      </c>
      <c r="C907">
        <v>0</v>
      </c>
      <c r="D907">
        <v>0</v>
      </c>
      <c r="E907">
        <v>2</v>
      </c>
      <c r="F907">
        <v>0</v>
      </c>
      <c r="G907">
        <v>0</v>
      </c>
      <c r="H907">
        <v>0</v>
      </c>
      <c r="I907">
        <v>0</v>
      </c>
      <c r="K907" t="str">
        <f>_xlfn.XLOOKUP(B907,'Vic colour ref'!$A:$A,'Vic colour ref'!$D:$D,"")</f>
        <v>00</v>
      </c>
      <c r="L907" t="str">
        <f>_xlfn.XLOOKUP(C907,'Vic colour ref'!$A:$A,'Vic colour ref'!$D:$D,"")</f>
        <v>00</v>
      </c>
      <c r="M907" t="str">
        <f>_xlfn.XLOOKUP(D907,'Vic colour ref'!$A:$A,'Vic colour ref'!$D:$D,"")</f>
        <v>00</v>
      </c>
      <c r="N907">
        <f>_xlfn.XLOOKUP(E907,'Vic colour ref'!$A:$A,'Vic colour ref'!$D:$D,"")</f>
        <v>10</v>
      </c>
      <c r="O907" t="str">
        <f>_xlfn.XLOOKUP(F907,'Vic colour ref'!$A:$A,'Vic colour ref'!$D:$D,"")</f>
        <v>00</v>
      </c>
      <c r="P907" t="str">
        <f>_xlfn.XLOOKUP(G907,'Vic colour ref'!$A:$A,'Vic colour ref'!$D:$D,"")</f>
        <v>00</v>
      </c>
      <c r="Q907" t="str">
        <f>_xlfn.XLOOKUP(H907,'Vic colour ref'!$A:$A,'Vic colour ref'!$D:$D,"")</f>
        <v>00</v>
      </c>
      <c r="R907" t="str">
        <f>_xlfn.XLOOKUP(I907,'Vic colour ref'!$A:$A,'Vic colour ref'!$D:$D,"")</f>
        <v>00</v>
      </c>
      <c r="T907" t="str">
        <f t="shared" si="258"/>
        <v>0000001000000000</v>
      </c>
      <c r="V907" s="9" t="str">
        <f t="shared" si="274"/>
        <v>00000010</v>
      </c>
      <c r="W907" s="9" t="str">
        <f t="shared" si="275"/>
        <v>00000000</v>
      </c>
      <c r="X907" s="9" t="str">
        <f t="shared" si="276"/>
        <v>02</v>
      </c>
      <c r="Y907" s="9" t="str">
        <f t="shared" si="277"/>
        <v>00</v>
      </c>
    </row>
    <row r="908" spans="1:36" x14ac:dyDescent="0.3">
      <c r="B908">
        <v>0</v>
      </c>
      <c r="C908">
        <v>0</v>
      </c>
      <c r="D908">
        <v>1</v>
      </c>
      <c r="E908">
        <v>2</v>
      </c>
      <c r="F908">
        <v>1</v>
      </c>
      <c r="G908">
        <v>0</v>
      </c>
      <c r="H908">
        <v>0</v>
      </c>
      <c r="I908">
        <v>0</v>
      </c>
      <c r="K908" t="str">
        <f>_xlfn.XLOOKUP(B908,'Vic colour ref'!$A:$A,'Vic colour ref'!$D:$D,"")</f>
        <v>00</v>
      </c>
      <c r="L908" t="str">
        <f>_xlfn.XLOOKUP(C908,'Vic colour ref'!$A:$A,'Vic colour ref'!$D:$D,"")</f>
        <v>00</v>
      </c>
      <c r="M908" t="str">
        <f>_xlfn.XLOOKUP(D908,'Vic colour ref'!$A:$A,'Vic colour ref'!$D:$D,"")</f>
        <v>01</v>
      </c>
      <c r="N908">
        <f>_xlfn.XLOOKUP(E908,'Vic colour ref'!$A:$A,'Vic colour ref'!$D:$D,"")</f>
        <v>10</v>
      </c>
      <c r="O908" t="str">
        <f>_xlfn.XLOOKUP(F908,'Vic colour ref'!$A:$A,'Vic colour ref'!$D:$D,"")</f>
        <v>01</v>
      </c>
      <c r="P908" t="str">
        <f>_xlfn.XLOOKUP(G908,'Vic colour ref'!$A:$A,'Vic colour ref'!$D:$D,"")</f>
        <v>00</v>
      </c>
      <c r="Q908" t="str">
        <f>_xlfn.XLOOKUP(H908,'Vic colour ref'!$A:$A,'Vic colour ref'!$D:$D,"")</f>
        <v>00</v>
      </c>
      <c r="R908" t="str">
        <f>_xlfn.XLOOKUP(I908,'Vic colour ref'!$A:$A,'Vic colour ref'!$D:$D,"")</f>
        <v>00</v>
      </c>
      <c r="T908" t="str">
        <f t="shared" si="258"/>
        <v>0000011001000000</v>
      </c>
      <c r="V908" s="9" t="str">
        <f t="shared" si="274"/>
        <v>00000110</v>
      </c>
      <c r="W908" s="9" t="str">
        <f t="shared" si="275"/>
        <v>01000000</v>
      </c>
      <c r="X908" s="9" t="str">
        <f t="shared" si="276"/>
        <v>06</v>
      </c>
      <c r="Y908" s="9" t="str">
        <f t="shared" si="277"/>
        <v>40</v>
      </c>
    </row>
    <row r="909" spans="1:36" x14ac:dyDescent="0.3">
      <c r="B909">
        <v>0</v>
      </c>
      <c r="C909">
        <v>1</v>
      </c>
      <c r="D909">
        <v>3</v>
      </c>
      <c r="E909">
        <v>3</v>
      </c>
      <c r="F909">
        <v>3</v>
      </c>
      <c r="G909">
        <v>1</v>
      </c>
      <c r="H909">
        <v>0</v>
      </c>
      <c r="I909">
        <v>0</v>
      </c>
      <c r="K909" t="str">
        <f>_xlfn.XLOOKUP(B909,'Vic colour ref'!$A:$A,'Vic colour ref'!$D:$D,"")</f>
        <v>00</v>
      </c>
      <c r="L909" t="str">
        <f>_xlfn.XLOOKUP(C909,'Vic colour ref'!$A:$A,'Vic colour ref'!$D:$D,"")</f>
        <v>01</v>
      </c>
      <c r="M909">
        <f>_xlfn.XLOOKUP(D909,'Vic colour ref'!$A:$A,'Vic colour ref'!$D:$D,"")</f>
        <v>11</v>
      </c>
      <c r="N909">
        <f>_xlfn.XLOOKUP(E909,'Vic colour ref'!$A:$A,'Vic colour ref'!$D:$D,"")</f>
        <v>11</v>
      </c>
      <c r="O909">
        <f>_xlfn.XLOOKUP(F909,'Vic colour ref'!$A:$A,'Vic colour ref'!$D:$D,"")</f>
        <v>11</v>
      </c>
      <c r="P909" t="str">
        <f>_xlfn.XLOOKUP(G909,'Vic colour ref'!$A:$A,'Vic colour ref'!$D:$D,"")</f>
        <v>01</v>
      </c>
      <c r="Q909" t="str">
        <f>_xlfn.XLOOKUP(H909,'Vic colour ref'!$A:$A,'Vic colour ref'!$D:$D,"")</f>
        <v>00</v>
      </c>
      <c r="R909" t="str">
        <f>_xlfn.XLOOKUP(I909,'Vic colour ref'!$A:$A,'Vic colour ref'!$D:$D,"")</f>
        <v>00</v>
      </c>
      <c r="T909" t="str">
        <f t="shared" si="258"/>
        <v>0001111111010000</v>
      </c>
      <c r="V909" s="9" t="str">
        <f t="shared" si="274"/>
        <v>00011111</v>
      </c>
      <c r="W909" s="9" t="str">
        <f t="shared" si="275"/>
        <v>11010000</v>
      </c>
      <c r="X909" s="9" t="str">
        <f t="shared" si="276"/>
        <v>1F</v>
      </c>
      <c r="Y909" s="9" t="str">
        <f t="shared" si="277"/>
        <v>D0</v>
      </c>
    </row>
    <row r="910" spans="1:36" x14ac:dyDescent="0.3">
      <c r="B910">
        <v>1</v>
      </c>
      <c r="C910">
        <v>3</v>
      </c>
      <c r="D910">
        <v>3</v>
      </c>
      <c r="E910">
        <v>0</v>
      </c>
      <c r="F910">
        <v>3</v>
      </c>
      <c r="G910">
        <v>3</v>
      </c>
      <c r="H910">
        <v>1</v>
      </c>
      <c r="I910">
        <v>0</v>
      </c>
      <c r="K910" t="str">
        <f>_xlfn.XLOOKUP(B910,'Vic colour ref'!$A:$A,'Vic colour ref'!$D:$D,"")</f>
        <v>01</v>
      </c>
      <c r="L910">
        <f>_xlfn.XLOOKUP(C910,'Vic colour ref'!$A:$A,'Vic colour ref'!$D:$D,"")</f>
        <v>11</v>
      </c>
      <c r="M910">
        <f>_xlfn.XLOOKUP(D910,'Vic colour ref'!$A:$A,'Vic colour ref'!$D:$D,"")</f>
        <v>11</v>
      </c>
      <c r="N910" t="str">
        <f>_xlfn.XLOOKUP(E910,'Vic colour ref'!$A:$A,'Vic colour ref'!$D:$D,"")</f>
        <v>00</v>
      </c>
      <c r="O910">
        <f>_xlfn.XLOOKUP(F910,'Vic colour ref'!$A:$A,'Vic colour ref'!$D:$D,"")</f>
        <v>11</v>
      </c>
      <c r="P910">
        <f>_xlfn.XLOOKUP(G910,'Vic colour ref'!$A:$A,'Vic colour ref'!$D:$D,"")</f>
        <v>11</v>
      </c>
      <c r="Q910" t="str">
        <f>_xlfn.XLOOKUP(H910,'Vic colour ref'!$A:$A,'Vic colour ref'!$D:$D,"")</f>
        <v>01</v>
      </c>
      <c r="R910" t="str">
        <f>_xlfn.XLOOKUP(I910,'Vic colour ref'!$A:$A,'Vic colour ref'!$D:$D,"")</f>
        <v>00</v>
      </c>
      <c r="T910" t="str">
        <f t="shared" si="258"/>
        <v>0111110011110100</v>
      </c>
      <c r="V910" s="10" t="str">
        <f t="shared" si="274"/>
        <v>01111100</v>
      </c>
      <c r="W910" s="10" t="str">
        <f t="shared" si="275"/>
        <v>11110100</v>
      </c>
      <c r="X910" s="10" t="str">
        <f t="shared" si="276"/>
        <v>7C</v>
      </c>
      <c r="Y910" s="10" t="str">
        <f t="shared" si="277"/>
        <v>F4</v>
      </c>
    </row>
    <row r="911" spans="1:36" x14ac:dyDescent="0.3">
      <c r="B911">
        <v>1</v>
      </c>
      <c r="C911">
        <v>3</v>
      </c>
      <c r="D911">
        <v>0</v>
      </c>
      <c r="E911">
        <v>0</v>
      </c>
      <c r="F911">
        <v>3</v>
      </c>
      <c r="G911">
        <v>3</v>
      </c>
      <c r="H911">
        <v>1</v>
      </c>
      <c r="I911">
        <v>0</v>
      </c>
      <c r="K911" t="str">
        <f>_xlfn.XLOOKUP(B911,'Vic colour ref'!$A:$A,'Vic colour ref'!$D:$D,"")</f>
        <v>01</v>
      </c>
      <c r="L911">
        <f>_xlfn.XLOOKUP(C911,'Vic colour ref'!$A:$A,'Vic colour ref'!$D:$D,"")</f>
        <v>11</v>
      </c>
      <c r="M911" t="str">
        <f>_xlfn.XLOOKUP(D911,'Vic colour ref'!$A:$A,'Vic colour ref'!$D:$D,"")</f>
        <v>00</v>
      </c>
      <c r="N911" t="str">
        <f>_xlfn.XLOOKUP(E911,'Vic colour ref'!$A:$A,'Vic colour ref'!$D:$D,"")</f>
        <v>00</v>
      </c>
      <c r="O911">
        <f>_xlfn.XLOOKUP(F911,'Vic colour ref'!$A:$A,'Vic colour ref'!$D:$D,"")</f>
        <v>11</v>
      </c>
      <c r="P911">
        <f>_xlfn.XLOOKUP(G911,'Vic colour ref'!$A:$A,'Vic colour ref'!$D:$D,"")</f>
        <v>11</v>
      </c>
      <c r="Q911" t="str">
        <f>_xlfn.XLOOKUP(H911,'Vic colour ref'!$A:$A,'Vic colour ref'!$D:$D,"")</f>
        <v>01</v>
      </c>
      <c r="R911" t="str">
        <f>_xlfn.XLOOKUP(I911,'Vic colour ref'!$A:$A,'Vic colour ref'!$D:$D,"")</f>
        <v>00</v>
      </c>
      <c r="T911" t="str">
        <f t="shared" si="258"/>
        <v>0111000011110100</v>
      </c>
      <c r="V911" s="8" t="str">
        <f t="shared" si="274"/>
        <v>01110000</v>
      </c>
      <c r="W911" s="8" t="str">
        <f t="shared" si="275"/>
        <v>11110100</v>
      </c>
      <c r="X911" s="8" t="str">
        <f t="shared" si="276"/>
        <v>70</v>
      </c>
      <c r="Y911" s="8" t="str">
        <f t="shared" si="277"/>
        <v>F4</v>
      </c>
    </row>
    <row r="912" spans="1:36" x14ac:dyDescent="0.3">
      <c r="B912">
        <v>1</v>
      </c>
      <c r="C912">
        <v>3</v>
      </c>
      <c r="D912">
        <v>3</v>
      </c>
      <c r="E912">
        <v>0</v>
      </c>
      <c r="F912">
        <v>3</v>
      </c>
      <c r="G912">
        <v>3</v>
      </c>
      <c r="H912">
        <v>1</v>
      </c>
      <c r="I912">
        <v>0</v>
      </c>
      <c r="K912" t="str">
        <f>_xlfn.XLOOKUP(B912,'Vic colour ref'!$A:$A,'Vic colour ref'!$D:$D,"")</f>
        <v>01</v>
      </c>
      <c r="L912">
        <f>_xlfn.XLOOKUP(C912,'Vic colour ref'!$A:$A,'Vic colour ref'!$D:$D,"")</f>
        <v>11</v>
      </c>
      <c r="M912">
        <f>_xlfn.XLOOKUP(D912,'Vic colour ref'!$A:$A,'Vic colour ref'!$D:$D,"")</f>
        <v>11</v>
      </c>
      <c r="N912" t="str">
        <f>_xlfn.XLOOKUP(E912,'Vic colour ref'!$A:$A,'Vic colour ref'!$D:$D,"")</f>
        <v>00</v>
      </c>
      <c r="O912">
        <f>_xlfn.XLOOKUP(F912,'Vic colour ref'!$A:$A,'Vic colour ref'!$D:$D,"")</f>
        <v>11</v>
      </c>
      <c r="P912">
        <f>_xlfn.XLOOKUP(G912,'Vic colour ref'!$A:$A,'Vic colour ref'!$D:$D,"")</f>
        <v>11</v>
      </c>
      <c r="Q912" t="str">
        <f>_xlfn.XLOOKUP(H912,'Vic colour ref'!$A:$A,'Vic colour ref'!$D:$D,"")</f>
        <v>01</v>
      </c>
      <c r="R912" t="str">
        <f>_xlfn.XLOOKUP(I912,'Vic colour ref'!$A:$A,'Vic colour ref'!$D:$D,"")</f>
        <v>00</v>
      </c>
      <c r="T912" t="str">
        <f t="shared" si="258"/>
        <v>0111110011110100</v>
      </c>
      <c r="V912" s="9" t="str">
        <f t="shared" si="274"/>
        <v>01111100</v>
      </c>
      <c r="W912" s="9" t="str">
        <f t="shared" si="275"/>
        <v>11110100</v>
      </c>
      <c r="X912" s="9" t="str">
        <f t="shared" si="276"/>
        <v>7C</v>
      </c>
      <c r="Y912" s="9" t="str">
        <f t="shared" si="277"/>
        <v>F4</v>
      </c>
    </row>
    <row r="913" spans="1:36" x14ac:dyDescent="0.3">
      <c r="B913">
        <v>1</v>
      </c>
      <c r="C913">
        <v>3</v>
      </c>
      <c r="D913">
        <v>3</v>
      </c>
      <c r="E913">
        <v>0</v>
      </c>
      <c r="F913">
        <v>3</v>
      </c>
      <c r="G913">
        <v>3</v>
      </c>
      <c r="H913">
        <v>1</v>
      </c>
      <c r="I913">
        <v>0</v>
      </c>
      <c r="K913" t="str">
        <f>_xlfn.XLOOKUP(B913,'Vic colour ref'!$A:$A,'Vic colour ref'!$D:$D,"")</f>
        <v>01</v>
      </c>
      <c r="L913">
        <f>_xlfn.XLOOKUP(C913,'Vic colour ref'!$A:$A,'Vic colour ref'!$D:$D,"")</f>
        <v>11</v>
      </c>
      <c r="M913">
        <f>_xlfn.XLOOKUP(D913,'Vic colour ref'!$A:$A,'Vic colour ref'!$D:$D,"")</f>
        <v>11</v>
      </c>
      <c r="N913" t="str">
        <f>_xlfn.XLOOKUP(E913,'Vic colour ref'!$A:$A,'Vic colour ref'!$D:$D,"")</f>
        <v>00</v>
      </c>
      <c r="O913">
        <f>_xlfn.XLOOKUP(F913,'Vic colour ref'!$A:$A,'Vic colour ref'!$D:$D,"")</f>
        <v>11</v>
      </c>
      <c r="P913">
        <f>_xlfn.XLOOKUP(G913,'Vic colour ref'!$A:$A,'Vic colour ref'!$D:$D,"")</f>
        <v>11</v>
      </c>
      <c r="Q913" t="str">
        <f>_xlfn.XLOOKUP(H913,'Vic colour ref'!$A:$A,'Vic colour ref'!$D:$D,"")</f>
        <v>01</v>
      </c>
      <c r="R913" t="str">
        <f>_xlfn.XLOOKUP(I913,'Vic colour ref'!$A:$A,'Vic colour ref'!$D:$D,"")</f>
        <v>00</v>
      </c>
      <c r="T913" t="str">
        <f t="shared" si="258"/>
        <v>0111110011110100</v>
      </c>
      <c r="V913" s="9" t="str">
        <f t="shared" si="274"/>
        <v>01111100</v>
      </c>
      <c r="W913" s="9" t="str">
        <f t="shared" si="275"/>
        <v>11110100</v>
      </c>
      <c r="X913" s="9" t="str">
        <f t="shared" si="276"/>
        <v>7C</v>
      </c>
      <c r="Y913" s="9" t="str">
        <f t="shared" si="277"/>
        <v>F4</v>
      </c>
    </row>
    <row r="914" spans="1:36" x14ac:dyDescent="0.3">
      <c r="B914">
        <v>1</v>
      </c>
      <c r="C914">
        <v>3</v>
      </c>
      <c r="D914">
        <v>3</v>
      </c>
      <c r="E914">
        <v>0</v>
      </c>
      <c r="F914">
        <v>3</v>
      </c>
      <c r="G914">
        <v>3</v>
      </c>
      <c r="H914">
        <v>1</v>
      </c>
      <c r="I914">
        <v>0</v>
      </c>
      <c r="K914" t="str">
        <f>_xlfn.XLOOKUP(B914,'Vic colour ref'!$A:$A,'Vic colour ref'!$D:$D,"")</f>
        <v>01</v>
      </c>
      <c r="L914">
        <f>_xlfn.XLOOKUP(C914,'Vic colour ref'!$A:$A,'Vic colour ref'!$D:$D,"")</f>
        <v>11</v>
      </c>
      <c r="M914">
        <f>_xlfn.XLOOKUP(D914,'Vic colour ref'!$A:$A,'Vic colour ref'!$D:$D,"")</f>
        <v>11</v>
      </c>
      <c r="N914" t="str">
        <f>_xlfn.XLOOKUP(E914,'Vic colour ref'!$A:$A,'Vic colour ref'!$D:$D,"")</f>
        <v>00</v>
      </c>
      <c r="O914">
        <f>_xlfn.XLOOKUP(F914,'Vic colour ref'!$A:$A,'Vic colour ref'!$D:$D,"")</f>
        <v>11</v>
      </c>
      <c r="P914">
        <f>_xlfn.XLOOKUP(G914,'Vic colour ref'!$A:$A,'Vic colour ref'!$D:$D,"")</f>
        <v>11</v>
      </c>
      <c r="Q914" t="str">
        <f>_xlfn.XLOOKUP(H914,'Vic colour ref'!$A:$A,'Vic colour ref'!$D:$D,"")</f>
        <v>01</v>
      </c>
      <c r="R914" t="str">
        <f>_xlfn.XLOOKUP(I914,'Vic colour ref'!$A:$A,'Vic colour ref'!$D:$D,"")</f>
        <v>00</v>
      </c>
      <c r="T914" t="str">
        <f t="shared" si="258"/>
        <v>0111110011110100</v>
      </c>
      <c r="V914" s="9" t="str">
        <f t="shared" si="274"/>
        <v>01111100</v>
      </c>
      <c r="W914" s="9" t="str">
        <f t="shared" si="275"/>
        <v>11110100</v>
      </c>
      <c r="X914" s="9" t="str">
        <f t="shared" si="276"/>
        <v>7C</v>
      </c>
      <c r="Y914" s="9" t="str">
        <f t="shared" si="277"/>
        <v>F4</v>
      </c>
    </row>
    <row r="915" spans="1:36" x14ac:dyDescent="0.3">
      <c r="B915">
        <v>1</v>
      </c>
      <c r="C915">
        <v>3</v>
      </c>
      <c r="D915">
        <v>3</v>
      </c>
      <c r="E915">
        <v>0</v>
      </c>
      <c r="F915">
        <v>3</v>
      </c>
      <c r="G915">
        <v>3</v>
      </c>
      <c r="H915">
        <v>1</v>
      </c>
      <c r="I915">
        <v>0</v>
      </c>
      <c r="K915" t="str">
        <f>_xlfn.XLOOKUP(B915,'Vic colour ref'!$A:$A,'Vic colour ref'!$D:$D,"")</f>
        <v>01</v>
      </c>
      <c r="L915">
        <f>_xlfn.XLOOKUP(C915,'Vic colour ref'!$A:$A,'Vic colour ref'!$D:$D,"")</f>
        <v>11</v>
      </c>
      <c r="M915">
        <f>_xlfn.XLOOKUP(D915,'Vic colour ref'!$A:$A,'Vic colour ref'!$D:$D,"")</f>
        <v>11</v>
      </c>
      <c r="N915" t="str">
        <f>_xlfn.XLOOKUP(E915,'Vic colour ref'!$A:$A,'Vic colour ref'!$D:$D,"")</f>
        <v>00</v>
      </c>
      <c r="O915">
        <f>_xlfn.XLOOKUP(F915,'Vic colour ref'!$A:$A,'Vic colour ref'!$D:$D,"")</f>
        <v>11</v>
      </c>
      <c r="P915">
        <f>_xlfn.XLOOKUP(G915,'Vic colour ref'!$A:$A,'Vic colour ref'!$D:$D,"")</f>
        <v>11</v>
      </c>
      <c r="Q915" t="str">
        <f>_xlfn.XLOOKUP(H915,'Vic colour ref'!$A:$A,'Vic colour ref'!$D:$D,"")</f>
        <v>01</v>
      </c>
      <c r="R915" t="str">
        <f>_xlfn.XLOOKUP(I915,'Vic colour ref'!$A:$A,'Vic colour ref'!$D:$D,"")</f>
        <v>00</v>
      </c>
      <c r="T915" t="str">
        <f t="shared" si="258"/>
        <v>0111110011110100</v>
      </c>
      <c r="V915" s="9" t="str">
        <f t="shared" si="274"/>
        <v>01111100</v>
      </c>
      <c r="W915" s="9" t="str">
        <f t="shared" si="275"/>
        <v>11110100</v>
      </c>
      <c r="X915" s="9" t="str">
        <f t="shared" si="276"/>
        <v>7C</v>
      </c>
      <c r="Y915" s="9" t="str">
        <f t="shared" si="277"/>
        <v>F4</v>
      </c>
    </row>
    <row r="916" spans="1:36" x14ac:dyDescent="0.3">
      <c r="B916">
        <v>1</v>
      </c>
      <c r="C916">
        <v>3</v>
      </c>
      <c r="D916">
        <v>0</v>
      </c>
      <c r="E916">
        <v>0</v>
      </c>
      <c r="F916">
        <v>0</v>
      </c>
      <c r="G916">
        <v>3</v>
      </c>
      <c r="H916">
        <v>1</v>
      </c>
      <c r="I916">
        <v>0</v>
      </c>
      <c r="K916" t="str">
        <f>_xlfn.XLOOKUP(B916,'Vic colour ref'!$A:$A,'Vic colour ref'!$D:$D,"")</f>
        <v>01</v>
      </c>
      <c r="L916">
        <f>_xlfn.XLOOKUP(C916,'Vic colour ref'!$A:$A,'Vic colour ref'!$D:$D,"")</f>
        <v>11</v>
      </c>
      <c r="M916" t="str">
        <f>_xlfn.XLOOKUP(D916,'Vic colour ref'!$A:$A,'Vic colour ref'!$D:$D,"")</f>
        <v>00</v>
      </c>
      <c r="N916" t="str">
        <f>_xlfn.XLOOKUP(E916,'Vic colour ref'!$A:$A,'Vic colour ref'!$D:$D,"")</f>
        <v>00</v>
      </c>
      <c r="O916" t="str">
        <f>_xlfn.XLOOKUP(F916,'Vic colour ref'!$A:$A,'Vic colour ref'!$D:$D,"")</f>
        <v>00</v>
      </c>
      <c r="P916">
        <f>_xlfn.XLOOKUP(G916,'Vic colour ref'!$A:$A,'Vic colour ref'!$D:$D,"")</f>
        <v>11</v>
      </c>
      <c r="Q916" t="str">
        <f>_xlfn.XLOOKUP(H916,'Vic colour ref'!$A:$A,'Vic colour ref'!$D:$D,"")</f>
        <v>01</v>
      </c>
      <c r="R916" t="str">
        <f>_xlfn.XLOOKUP(I916,'Vic colour ref'!$A:$A,'Vic colour ref'!$D:$D,"")</f>
        <v>00</v>
      </c>
      <c r="T916" t="str">
        <f t="shared" ref="T916:T935" si="279">_xlfn.CONCAT(K916:R916)</f>
        <v>0111000000110100</v>
      </c>
      <c r="V916" s="9" t="str">
        <f t="shared" si="274"/>
        <v>01110000</v>
      </c>
      <c r="W916" s="9" t="str">
        <f t="shared" si="275"/>
        <v>00110100</v>
      </c>
      <c r="X916" s="9" t="str">
        <f t="shared" si="276"/>
        <v>70</v>
      </c>
      <c r="Y916" s="9" t="str">
        <f t="shared" si="277"/>
        <v>34</v>
      </c>
    </row>
    <row r="917" spans="1:36" x14ac:dyDescent="0.3">
      <c r="B917">
        <v>0</v>
      </c>
      <c r="C917">
        <v>1</v>
      </c>
      <c r="D917">
        <v>3</v>
      </c>
      <c r="E917">
        <v>3</v>
      </c>
      <c r="F917">
        <v>3</v>
      </c>
      <c r="G917">
        <v>1</v>
      </c>
      <c r="H917">
        <v>0</v>
      </c>
      <c r="I917">
        <v>0</v>
      </c>
      <c r="K917" t="str">
        <f>_xlfn.XLOOKUP(B917,'Vic colour ref'!$A:$A,'Vic colour ref'!$D:$D,"")</f>
        <v>00</v>
      </c>
      <c r="L917" t="str">
        <f>_xlfn.XLOOKUP(C917,'Vic colour ref'!$A:$A,'Vic colour ref'!$D:$D,"")</f>
        <v>01</v>
      </c>
      <c r="M917">
        <f>_xlfn.XLOOKUP(D917,'Vic colour ref'!$A:$A,'Vic colour ref'!$D:$D,"")</f>
        <v>11</v>
      </c>
      <c r="N917">
        <f>_xlfn.XLOOKUP(E917,'Vic colour ref'!$A:$A,'Vic colour ref'!$D:$D,"")</f>
        <v>11</v>
      </c>
      <c r="O917">
        <f>_xlfn.XLOOKUP(F917,'Vic colour ref'!$A:$A,'Vic colour ref'!$D:$D,"")</f>
        <v>11</v>
      </c>
      <c r="P917" t="str">
        <f>_xlfn.XLOOKUP(G917,'Vic colour ref'!$A:$A,'Vic colour ref'!$D:$D,"")</f>
        <v>01</v>
      </c>
      <c r="Q917" t="str">
        <f>_xlfn.XLOOKUP(H917,'Vic colour ref'!$A:$A,'Vic colour ref'!$D:$D,"")</f>
        <v>00</v>
      </c>
      <c r="R917" t="str">
        <f>_xlfn.XLOOKUP(I917,'Vic colour ref'!$A:$A,'Vic colour ref'!$D:$D,"")</f>
        <v>00</v>
      </c>
      <c r="T917" t="str">
        <f t="shared" si="279"/>
        <v>0001111111010000</v>
      </c>
      <c r="V917" s="9" t="str">
        <f t="shared" si="274"/>
        <v>00011111</v>
      </c>
      <c r="W917" s="9" t="str">
        <f t="shared" si="275"/>
        <v>11010000</v>
      </c>
      <c r="X917" s="9" t="str">
        <f t="shared" si="276"/>
        <v>1F</v>
      </c>
      <c r="Y917" s="9" t="str">
        <f t="shared" si="277"/>
        <v>D0</v>
      </c>
    </row>
    <row r="918" spans="1:36" x14ac:dyDescent="0.3">
      <c r="B918">
        <v>0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K918" t="str">
        <f>_xlfn.XLOOKUP(B918,'Vic colour ref'!$A:$A,'Vic colour ref'!$D:$D,"")</f>
        <v>00</v>
      </c>
      <c r="L918" t="str">
        <f>_xlfn.XLOOKUP(C918,'Vic colour ref'!$A:$A,'Vic colour ref'!$D:$D,"")</f>
        <v>00</v>
      </c>
      <c r="M918" t="str">
        <f>_xlfn.XLOOKUP(D918,'Vic colour ref'!$A:$A,'Vic colour ref'!$D:$D,"")</f>
        <v>01</v>
      </c>
      <c r="N918" t="str">
        <f>_xlfn.XLOOKUP(E918,'Vic colour ref'!$A:$A,'Vic colour ref'!$D:$D,"")</f>
        <v>01</v>
      </c>
      <c r="O918" t="str">
        <f>_xlfn.XLOOKUP(F918,'Vic colour ref'!$A:$A,'Vic colour ref'!$D:$D,"")</f>
        <v>01</v>
      </c>
      <c r="P918" t="str">
        <f>_xlfn.XLOOKUP(G918,'Vic colour ref'!$A:$A,'Vic colour ref'!$D:$D,"")</f>
        <v>00</v>
      </c>
      <c r="Q918" t="str">
        <f>_xlfn.XLOOKUP(H918,'Vic colour ref'!$A:$A,'Vic colour ref'!$D:$D,"")</f>
        <v>00</v>
      </c>
      <c r="R918" t="str">
        <f>_xlfn.XLOOKUP(I918,'Vic colour ref'!$A:$A,'Vic colour ref'!$D:$D,"")</f>
        <v>00</v>
      </c>
      <c r="T918" t="str">
        <f t="shared" si="279"/>
        <v>0000010101000000</v>
      </c>
      <c r="V918" s="10" t="str">
        <f t="shared" si="274"/>
        <v>00000101</v>
      </c>
      <c r="W918" s="10" t="str">
        <f t="shared" si="275"/>
        <v>01000000</v>
      </c>
      <c r="X918" s="10" t="str">
        <f t="shared" si="276"/>
        <v>05</v>
      </c>
      <c r="Y918" s="10" t="str">
        <f t="shared" si="277"/>
        <v>40</v>
      </c>
    </row>
    <row r="919" spans="1:36" x14ac:dyDescent="0.3">
      <c r="A919" t="s">
        <v>553</v>
      </c>
      <c r="AJ919" t="str">
        <f>";"&amp;PROPER(A919)</f>
        <v>;Boulder 3</v>
      </c>
    </row>
    <row r="920" spans="1:36" x14ac:dyDescent="0.3">
      <c r="B920">
        <v>0</v>
      </c>
      <c r="C920">
        <v>0</v>
      </c>
      <c r="D920">
        <v>0</v>
      </c>
      <c r="E920">
        <v>3</v>
      </c>
      <c r="F920">
        <v>3</v>
      </c>
      <c r="G920">
        <v>0</v>
      </c>
      <c r="H920">
        <v>0</v>
      </c>
      <c r="I920">
        <v>0</v>
      </c>
      <c r="K920" t="str">
        <f>_xlfn.XLOOKUP(B920,'Vic colour ref'!$A:$A,'Vic colour ref'!$D:$D,"")</f>
        <v>00</v>
      </c>
      <c r="L920" t="str">
        <f>_xlfn.XLOOKUP(C920,'Vic colour ref'!$A:$A,'Vic colour ref'!$D:$D,"")</f>
        <v>00</v>
      </c>
      <c r="M920" t="str">
        <f>_xlfn.XLOOKUP(D920,'Vic colour ref'!$A:$A,'Vic colour ref'!$D:$D,"")</f>
        <v>00</v>
      </c>
      <c r="N920">
        <f>_xlfn.XLOOKUP(E920,'Vic colour ref'!$A:$A,'Vic colour ref'!$D:$D,"")</f>
        <v>11</v>
      </c>
      <c r="O920">
        <f>_xlfn.XLOOKUP(F920,'Vic colour ref'!$A:$A,'Vic colour ref'!$D:$D,"")</f>
        <v>11</v>
      </c>
      <c r="P920" t="str">
        <f>_xlfn.XLOOKUP(G920,'Vic colour ref'!$A:$A,'Vic colour ref'!$D:$D,"")</f>
        <v>00</v>
      </c>
      <c r="Q920" t="str">
        <f>_xlfn.XLOOKUP(H920,'Vic colour ref'!$A:$A,'Vic colour ref'!$D:$D,"")</f>
        <v>00</v>
      </c>
      <c r="R920" t="str">
        <f>_xlfn.XLOOKUP(I920,'Vic colour ref'!$A:$A,'Vic colour ref'!$D:$D,"")</f>
        <v>00</v>
      </c>
      <c r="T920" t="str">
        <f t="shared" si="279"/>
        <v>0000001111000000</v>
      </c>
      <c r="V920" s="8" t="str">
        <f>LEFT(T920,8)</f>
        <v>00000011</v>
      </c>
      <c r="W920" s="8" t="str">
        <f>RIGHT(T920,8)</f>
        <v>11000000</v>
      </c>
      <c r="X920" s="8" t="str">
        <f>BIN2HEX(V920,2)</f>
        <v>03</v>
      </c>
      <c r="Y920" s="8" t="str">
        <f>BIN2HEX(W920,2)</f>
        <v>C0</v>
      </c>
      <c r="AA920" t="str" cm="1">
        <f t="array" ref="AA920:AH920">TRANSPOSE(X920:X927)</f>
        <v>03</v>
      </c>
      <c r="AB920" t="str">
        <v>0E</v>
      </c>
      <c r="AC920" t="str">
        <v>31</v>
      </c>
      <c r="AD920" t="str">
        <v>32</v>
      </c>
      <c r="AE920" t="str">
        <v>C0</v>
      </c>
      <c r="AF920" t="str">
        <v>C0</v>
      </c>
      <c r="AG920" t="str">
        <v>01</v>
      </c>
      <c r="AH920" t="str">
        <v>C8</v>
      </c>
      <c r="AJ920" t="str">
        <f>LOWER("!byte $"&amp;AA920&amp;", $"&amp;AB920&amp;", $"&amp;AC920&amp;", $"&amp;AD920&amp;", $"&amp;AE920&amp;", $"&amp;AF920&amp;", $"&amp;AG920&amp;", $"&amp;AH920)</f>
        <v>!byte $03, $0e, $31, $32, $c0, $c0, $01, $c8</v>
      </c>
    </row>
    <row r="921" spans="1:36" x14ac:dyDescent="0.3">
      <c r="B921">
        <v>0</v>
      </c>
      <c r="C921">
        <v>0</v>
      </c>
      <c r="D921">
        <v>3</v>
      </c>
      <c r="E921">
        <v>2</v>
      </c>
      <c r="F921">
        <v>1</v>
      </c>
      <c r="G921">
        <v>3</v>
      </c>
      <c r="H921">
        <v>0</v>
      </c>
      <c r="I921">
        <v>0</v>
      </c>
      <c r="K921" t="str">
        <f>_xlfn.XLOOKUP(B921,'Vic colour ref'!$A:$A,'Vic colour ref'!$D:$D,"")</f>
        <v>00</v>
      </c>
      <c r="L921" t="str">
        <f>_xlfn.XLOOKUP(C921,'Vic colour ref'!$A:$A,'Vic colour ref'!$D:$D,"")</f>
        <v>00</v>
      </c>
      <c r="M921">
        <f>_xlfn.XLOOKUP(D921,'Vic colour ref'!$A:$A,'Vic colour ref'!$D:$D,"")</f>
        <v>11</v>
      </c>
      <c r="N921">
        <f>_xlfn.XLOOKUP(E921,'Vic colour ref'!$A:$A,'Vic colour ref'!$D:$D,"")</f>
        <v>10</v>
      </c>
      <c r="O921" t="str">
        <f>_xlfn.XLOOKUP(F921,'Vic colour ref'!$A:$A,'Vic colour ref'!$D:$D,"")</f>
        <v>01</v>
      </c>
      <c r="P921">
        <f>_xlfn.XLOOKUP(G921,'Vic colour ref'!$A:$A,'Vic colour ref'!$D:$D,"")</f>
        <v>11</v>
      </c>
      <c r="Q921" t="str">
        <f>_xlfn.XLOOKUP(H921,'Vic colour ref'!$A:$A,'Vic colour ref'!$D:$D,"")</f>
        <v>00</v>
      </c>
      <c r="R921" t="str">
        <f>_xlfn.XLOOKUP(I921,'Vic colour ref'!$A:$A,'Vic colour ref'!$D:$D,"")</f>
        <v>00</v>
      </c>
      <c r="T921" t="str">
        <f t="shared" si="279"/>
        <v>0000111001110000</v>
      </c>
      <c r="V921" s="9" t="str">
        <f t="shared" ref="V921:V935" si="280">LEFT(T921,8)</f>
        <v>00001110</v>
      </c>
      <c r="W921" s="9" t="str">
        <f t="shared" ref="W921:W935" si="281">RIGHT(T921,8)</f>
        <v>01110000</v>
      </c>
      <c r="X921" s="9" t="str">
        <f t="shared" ref="X921:X935" si="282">BIN2HEX(V921,2)</f>
        <v>0E</v>
      </c>
      <c r="Y921" s="9" t="str">
        <f t="shared" ref="Y921:Y935" si="283">BIN2HEX(W921,2)</f>
        <v>70</v>
      </c>
      <c r="AA921" t="str" cm="1">
        <f t="array" ref="AA921:AH921">TRANSPOSE(Y920:Y927)</f>
        <v>C0</v>
      </c>
      <c r="AB921" t="str">
        <v>70</v>
      </c>
      <c r="AC921" t="str">
        <v>8C</v>
      </c>
      <c r="AD921" t="str">
        <v>0C</v>
      </c>
      <c r="AE921" t="str">
        <v>03</v>
      </c>
      <c r="AF921" t="str">
        <v>03</v>
      </c>
      <c r="AG921" t="str">
        <v>83</v>
      </c>
      <c r="AH921" t="str">
        <v>60</v>
      </c>
      <c r="AJ921" t="str">
        <f t="shared" ref="AJ921:AJ923" si="284">LOWER("!byte $"&amp;AA921&amp;", $"&amp;AB921&amp;", $"&amp;AC921&amp;", $"&amp;AD921&amp;", $"&amp;AE921&amp;", $"&amp;AF921&amp;", $"&amp;AG921&amp;", $"&amp;AH921)</f>
        <v>!byte $c0, $70, $8c, $0c, $03, $03, $83, $60</v>
      </c>
    </row>
    <row r="922" spans="1:36" x14ac:dyDescent="0.3">
      <c r="B922">
        <v>0</v>
      </c>
      <c r="C922">
        <v>3</v>
      </c>
      <c r="D922">
        <v>0</v>
      </c>
      <c r="E922">
        <v>1</v>
      </c>
      <c r="F922">
        <v>2</v>
      </c>
      <c r="G922">
        <v>0</v>
      </c>
      <c r="H922">
        <v>3</v>
      </c>
      <c r="I922">
        <v>0</v>
      </c>
      <c r="K922" t="str">
        <f>_xlfn.XLOOKUP(B922,'Vic colour ref'!$A:$A,'Vic colour ref'!$D:$D,"")</f>
        <v>00</v>
      </c>
      <c r="L922">
        <f>_xlfn.XLOOKUP(C922,'Vic colour ref'!$A:$A,'Vic colour ref'!$D:$D,"")</f>
        <v>11</v>
      </c>
      <c r="M922" t="str">
        <f>_xlfn.XLOOKUP(D922,'Vic colour ref'!$A:$A,'Vic colour ref'!$D:$D,"")</f>
        <v>00</v>
      </c>
      <c r="N922" t="str">
        <f>_xlfn.XLOOKUP(E922,'Vic colour ref'!$A:$A,'Vic colour ref'!$D:$D,"")</f>
        <v>01</v>
      </c>
      <c r="O922">
        <f>_xlfn.XLOOKUP(F922,'Vic colour ref'!$A:$A,'Vic colour ref'!$D:$D,"")</f>
        <v>10</v>
      </c>
      <c r="P922" t="str">
        <f>_xlfn.XLOOKUP(G922,'Vic colour ref'!$A:$A,'Vic colour ref'!$D:$D,"")</f>
        <v>00</v>
      </c>
      <c r="Q922">
        <f>_xlfn.XLOOKUP(H922,'Vic colour ref'!$A:$A,'Vic colour ref'!$D:$D,"")</f>
        <v>11</v>
      </c>
      <c r="R922" t="str">
        <f>_xlfn.XLOOKUP(I922,'Vic colour ref'!$A:$A,'Vic colour ref'!$D:$D,"")</f>
        <v>00</v>
      </c>
      <c r="T922" t="str">
        <f t="shared" si="279"/>
        <v>0011000110001100</v>
      </c>
      <c r="V922" s="9" t="str">
        <f t="shared" si="280"/>
        <v>00110001</v>
      </c>
      <c r="W922" s="9" t="str">
        <f t="shared" si="281"/>
        <v>10001100</v>
      </c>
      <c r="X922" s="9" t="str">
        <f t="shared" si="282"/>
        <v>31</v>
      </c>
      <c r="Y922" s="9" t="str">
        <f t="shared" si="283"/>
        <v>8C</v>
      </c>
      <c r="AA922" t="str" cm="1">
        <f t="array" ref="AA922:AH922">TRANSPOSE(X928:X935)</f>
        <v>C1</v>
      </c>
      <c r="AB922" t="str">
        <v>11</v>
      </c>
      <c r="AC922" t="str">
        <v>C5</v>
      </c>
      <c r="AD922" t="str">
        <v>D1</v>
      </c>
      <c r="AE922" t="str">
        <v>D8</v>
      </c>
      <c r="AF922" t="str">
        <v>1A</v>
      </c>
      <c r="AG922" t="str">
        <v>34</v>
      </c>
      <c r="AH922" t="str">
        <v>0F</v>
      </c>
      <c r="AJ922" t="str">
        <f t="shared" si="284"/>
        <v>!byte $c1, $11, $c5, $d1, $d8, $1a, $34, $0f</v>
      </c>
    </row>
    <row r="923" spans="1:36" x14ac:dyDescent="0.3">
      <c r="B923">
        <v>0</v>
      </c>
      <c r="C923">
        <v>3</v>
      </c>
      <c r="D923">
        <v>0</v>
      </c>
      <c r="E923">
        <v>2</v>
      </c>
      <c r="F923">
        <v>0</v>
      </c>
      <c r="G923">
        <v>0</v>
      </c>
      <c r="H923">
        <v>3</v>
      </c>
      <c r="I923">
        <v>0</v>
      </c>
      <c r="K923" t="str">
        <f>_xlfn.XLOOKUP(B923,'Vic colour ref'!$A:$A,'Vic colour ref'!$D:$D,"")</f>
        <v>00</v>
      </c>
      <c r="L923">
        <f>_xlfn.XLOOKUP(C923,'Vic colour ref'!$A:$A,'Vic colour ref'!$D:$D,"")</f>
        <v>11</v>
      </c>
      <c r="M923" t="str">
        <f>_xlfn.XLOOKUP(D923,'Vic colour ref'!$A:$A,'Vic colour ref'!$D:$D,"")</f>
        <v>00</v>
      </c>
      <c r="N923">
        <f>_xlfn.XLOOKUP(E923,'Vic colour ref'!$A:$A,'Vic colour ref'!$D:$D,"")</f>
        <v>10</v>
      </c>
      <c r="O923" t="str">
        <f>_xlfn.XLOOKUP(F923,'Vic colour ref'!$A:$A,'Vic colour ref'!$D:$D,"")</f>
        <v>00</v>
      </c>
      <c r="P923" t="str">
        <f>_xlfn.XLOOKUP(G923,'Vic colour ref'!$A:$A,'Vic colour ref'!$D:$D,"")</f>
        <v>00</v>
      </c>
      <c r="Q923">
        <f>_xlfn.XLOOKUP(H923,'Vic colour ref'!$A:$A,'Vic colour ref'!$D:$D,"")</f>
        <v>11</v>
      </c>
      <c r="R923" t="str">
        <f>_xlfn.XLOOKUP(I923,'Vic colour ref'!$A:$A,'Vic colour ref'!$D:$D,"")</f>
        <v>00</v>
      </c>
      <c r="T923" t="str">
        <f t="shared" si="279"/>
        <v>0011001000001100</v>
      </c>
      <c r="V923" s="9" t="str">
        <f t="shared" si="280"/>
        <v>00110010</v>
      </c>
      <c r="W923" s="9" t="str">
        <f t="shared" si="281"/>
        <v>00001100</v>
      </c>
      <c r="X923" s="9" t="str">
        <f t="shared" si="282"/>
        <v>32</v>
      </c>
      <c r="Y923" s="9" t="str">
        <f t="shared" si="283"/>
        <v>0C</v>
      </c>
      <c r="AA923" t="str" cm="1">
        <f t="array" ref="AA923:AH923">TRANSPOSE(Y928:Y935)</f>
        <v>03</v>
      </c>
      <c r="AB923" t="str">
        <v>17</v>
      </c>
      <c r="AC923" t="str">
        <v>57</v>
      </c>
      <c r="AD923" t="str">
        <v>57</v>
      </c>
      <c r="AE923" t="str">
        <v>54</v>
      </c>
      <c r="AF923" t="str">
        <v>5C</v>
      </c>
      <c r="AG923" t="str">
        <v>70</v>
      </c>
      <c r="AH923" t="str">
        <v>C0</v>
      </c>
      <c r="AJ923" t="str">
        <f t="shared" si="284"/>
        <v>!byte $03, $17, $57, $57, $54, $5c, $70, $c0</v>
      </c>
    </row>
    <row r="924" spans="1:36" x14ac:dyDescent="0.3"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3</v>
      </c>
      <c r="K924">
        <f>_xlfn.XLOOKUP(B924,'Vic colour ref'!$A:$A,'Vic colour ref'!$D:$D,"")</f>
        <v>11</v>
      </c>
      <c r="L924" t="str">
        <f>_xlfn.XLOOKUP(C924,'Vic colour ref'!$A:$A,'Vic colour ref'!$D:$D,"")</f>
        <v>00</v>
      </c>
      <c r="M924" t="str">
        <f>_xlfn.XLOOKUP(D924,'Vic colour ref'!$A:$A,'Vic colour ref'!$D:$D,"")</f>
        <v>00</v>
      </c>
      <c r="N924" t="str">
        <f>_xlfn.XLOOKUP(E924,'Vic colour ref'!$A:$A,'Vic colour ref'!$D:$D,"")</f>
        <v>00</v>
      </c>
      <c r="O924" t="str">
        <f>_xlfn.XLOOKUP(F924,'Vic colour ref'!$A:$A,'Vic colour ref'!$D:$D,"")</f>
        <v>00</v>
      </c>
      <c r="P924" t="str">
        <f>_xlfn.XLOOKUP(G924,'Vic colour ref'!$A:$A,'Vic colour ref'!$D:$D,"")</f>
        <v>00</v>
      </c>
      <c r="Q924" t="str">
        <f>_xlfn.XLOOKUP(H924,'Vic colour ref'!$A:$A,'Vic colour ref'!$D:$D,"")</f>
        <v>00</v>
      </c>
      <c r="R924">
        <f>_xlfn.XLOOKUP(I924,'Vic colour ref'!$A:$A,'Vic colour ref'!$D:$D,"")</f>
        <v>11</v>
      </c>
      <c r="T924" t="str">
        <f t="shared" si="279"/>
        <v>1100000000000011</v>
      </c>
      <c r="V924" s="9" t="str">
        <f t="shared" si="280"/>
        <v>11000000</v>
      </c>
      <c r="W924" s="9" t="str">
        <f t="shared" si="281"/>
        <v>00000011</v>
      </c>
      <c r="X924" s="9" t="str">
        <f t="shared" si="282"/>
        <v>C0</v>
      </c>
      <c r="Y924" s="9" t="str">
        <f t="shared" si="283"/>
        <v>03</v>
      </c>
    </row>
    <row r="925" spans="1:36" x14ac:dyDescent="0.3">
      <c r="B925">
        <v>3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3</v>
      </c>
      <c r="K925">
        <f>_xlfn.XLOOKUP(B925,'Vic colour ref'!$A:$A,'Vic colour ref'!$D:$D,"")</f>
        <v>11</v>
      </c>
      <c r="L925" t="str">
        <f>_xlfn.XLOOKUP(C925,'Vic colour ref'!$A:$A,'Vic colour ref'!$D:$D,"")</f>
        <v>00</v>
      </c>
      <c r="M925" t="str">
        <f>_xlfn.XLOOKUP(D925,'Vic colour ref'!$A:$A,'Vic colour ref'!$D:$D,"")</f>
        <v>00</v>
      </c>
      <c r="N925" t="str">
        <f>_xlfn.XLOOKUP(E925,'Vic colour ref'!$A:$A,'Vic colour ref'!$D:$D,"")</f>
        <v>00</v>
      </c>
      <c r="O925" t="str">
        <f>_xlfn.XLOOKUP(F925,'Vic colour ref'!$A:$A,'Vic colour ref'!$D:$D,"")</f>
        <v>00</v>
      </c>
      <c r="P925" t="str">
        <f>_xlfn.XLOOKUP(G925,'Vic colour ref'!$A:$A,'Vic colour ref'!$D:$D,"")</f>
        <v>00</v>
      </c>
      <c r="Q925" t="str">
        <f>_xlfn.XLOOKUP(H925,'Vic colour ref'!$A:$A,'Vic colour ref'!$D:$D,"")</f>
        <v>00</v>
      </c>
      <c r="R925">
        <f>_xlfn.XLOOKUP(I925,'Vic colour ref'!$A:$A,'Vic colour ref'!$D:$D,"")</f>
        <v>11</v>
      </c>
      <c r="T925" t="str">
        <f t="shared" si="279"/>
        <v>1100000000000011</v>
      </c>
      <c r="V925" s="9" t="str">
        <f t="shared" si="280"/>
        <v>11000000</v>
      </c>
      <c r="W925" s="9" t="str">
        <f t="shared" si="281"/>
        <v>00000011</v>
      </c>
      <c r="X925" s="9" t="str">
        <f t="shared" si="282"/>
        <v>C0</v>
      </c>
      <c r="Y925" s="9" t="str">
        <f t="shared" si="283"/>
        <v>03</v>
      </c>
    </row>
    <row r="926" spans="1:36" x14ac:dyDescent="0.3">
      <c r="B926">
        <v>0</v>
      </c>
      <c r="C926">
        <v>0</v>
      </c>
      <c r="D926">
        <v>0</v>
      </c>
      <c r="E926">
        <v>1</v>
      </c>
      <c r="F926">
        <v>2</v>
      </c>
      <c r="G926">
        <v>0</v>
      </c>
      <c r="H926">
        <v>0</v>
      </c>
      <c r="I926">
        <v>3</v>
      </c>
      <c r="K926" t="str">
        <f>_xlfn.XLOOKUP(B926,'Vic colour ref'!$A:$A,'Vic colour ref'!$D:$D,"")</f>
        <v>00</v>
      </c>
      <c r="L926" t="str">
        <f>_xlfn.XLOOKUP(C926,'Vic colour ref'!$A:$A,'Vic colour ref'!$D:$D,"")</f>
        <v>00</v>
      </c>
      <c r="M926" t="str">
        <f>_xlfn.XLOOKUP(D926,'Vic colour ref'!$A:$A,'Vic colour ref'!$D:$D,"")</f>
        <v>00</v>
      </c>
      <c r="N926" t="str">
        <f>_xlfn.XLOOKUP(E926,'Vic colour ref'!$A:$A,'Vic colour ref'!$D:$D,"")</f>
        <v>01</v>
      </c>
      <c r="O926">
        <f>_xlfn.XLOOKUP(F926,'Vic colour ref'!$A:$A,'Vic colour ref'!$D:$D,"")</f>
        <v>10</v>
      </c>
      <c r="P926" t="str">
        <f>_xlfn.XLOOKUP(G926,'Vic colour ref'!$A:$A,'Vic colour ref'!$D:$D,"")</f>
        <v>00</v>
      </c>
      <c r="Q926" t="str">
        <f>_xlfn.XLOOKUP(H926,'Vic colour ref'!$A:$A,'Vic colour ref'!$D:$D,"")</f>
        <v>00</v>
      </c>
      <c r="R926">
        <f>_xlfn.XLOOKUP(I926,'Vic colour ref'!$A:$A,'Vic colour ref'!$D:$D,"")</f>
        <v>11</v>
      </c>
      <c r="T926" t="str">
        <f t="shared" si="279"/>
        <v>0000000110000011</v>
      </c>
      <c r="V926" s="9" t="str">
        <f t="shared" si="280"/>
        <v>00000001</v>
      </c>
      <c r="W926" s="9" t="str">
        <f t="shared" si="281"/>
        <v>10000011</v>
      </c>
      <c r="X926" s="9" t="str">
        <f t="shared" si="282"/>
        <v>01</v>
      </c>
      <c r="Y926" s="9" t="str">
        <f t="shared" si="283"/>
        <v>83</v>
      </c>
    </row>
    <row r="927" spans="1:36" x14ac:dyDescent="0.3">
      <c r="B927">
        <v>3</v>
      </c>
      <c r="C927">
        <v>0</v>
      </c>
      <c r="D927">
        <v>2</v>
      </c>
      <c r="E927">
        <v>0</v>
      </c>
      <c r="F927">
        <v>1</v>
      </c>
      <c r="G927">
        <v>2</v>
      </c>
      <c r="H927">
        <v>0</v>
      </c>
      <c r="I927">
        <v>0</v>
      </c>
      <c r="K927">
        <f>_xlfn.XLOOKUP(B927,'Vic colour ref'!$A:$A,'Vic colour ref'!$D:$D,"")</f>
        <v>11</v>
      </c>
      <c r="L927" t="str">
        <f>_xlfn.XLOOKUP(C927,'Vic colour ref'!$A:$A,'Vic colour ref'!$D:$D,"")</f>
        <v>00</v>
      </c>
      <c r="M927">
        <f>_xlfn.XLOOKUP(D927,'Vic colour ref'!$A:$A,'Vic colour ref'!$D:$D,"")</f>
        <v>10</v>
      </c>
      <c r="N927" t="str">
        <f>_xlfn.XLOOKUP(E927,'Vic colour ref'!$A:$A,'Vic colour ref'!$D:$D,"")</f>
        <v>00</v>
      </c>
      <c r="O927" t="str">
        <f>_xlfn.XLOOKUP(F927,'Vic colour ref'!$A:$A,'Vic colour ref'!$D:$D,"")</f>
        <v>01</v>
      </c>
      <c r="P927">
        <f>_xlfn.XLOOKUP(G927,'Vic colour ref'!$A:$A,'Vic colour ref'!$D:$D,"")</f>
        <v>10</v>
      </c>
      <c r="Q927" t="str">
        <f>_xlfn.XLOOKUP(H927,'Vic colour ref'!$A:$A,'Vic colour ref'!$D:$D,"")</f>
        <v>00</v>
      </c>
      <c r="R927" t="str">
        <f>_xlfn.XLOOKUP(I927,'Vic colour ref'!$A:$A,'Vic colour ref'!$D:$D,"")</f>
        <v>00</v>
      </c>
      <c r="T927" t="str">
        <f t="shared" si="279"/>
        <v>1100100001100000</v>
      </c>
      <c r="V927" s="10" t="str">
        <f t="shared" si="280"/>
        <v>11001000</v>
      </c>
      <c r="W927" s="10" t="str">
        <f t="shared" si="281"/>
        <v>01100000</v>
      </c>
      <c r="X927" s="10" t="str">
        <f t="shared" si="282"/>
        <v>C8</v>
      </c>
      <c r="Y927" s="10" t="str">
        <f t="shared" si="283"/>
        <v>60</v>
      </c>
    </row>
    <row r="928" spans="1:36" x14ac:dyDescent="0.3">
      <c r="B928">
        <v>3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3</v>
      </c>
      <c r="K928">
        <f>_xlfn.XLOOKUP(B928,'Vic colour ref'!$A:$A,'Vic colour ref'!$D:$D,"")</f>
        <v>11</v>
      </c>
      <c r="L928" t="str">
        <f>_xlfn.XLOOKUP(C928,'Vic colour ref'!$A:$A,'Vic colour ref'!$D:$D,"")</f>
        <v>00</v>
      </c>
      <c r="M928" t="str">
        <f>_xlfn.XLOOKUP(D928,'Vic colour ref'!$A:$A,'Vic colour ref'!$D:$D,"")</f>
        <v>00</v>
      </c>
      <c r="N928" t="str">
        <f>_xlfn.XLOOKUP(E928,'Vic colour ref'!$A:$A,'Vic colour ref'!$D:$D,"")</f>
        <v>01</v>
      </c>
      <c r="O928" t="str">
        <f>_xlfn.XLOOKUP(F928,'Vic colour ref'!$A:$A,'Vic colour ref'!$D:$D,"")</f>
        <v>00</v>
      </c>
      <c r="P928" t="str">
        <f>_xlfn.XLOOKUP(G928,'Vic colour ref'!$A:$A,'Vic colour ref'!$D:$D,"")</f>
        <v>00</v>
      </c>
      <c r="Q928" t="str">
        <f>_xlfn.XLOOKUP(H928,'Vic colour ref'!$A:$A,'Vic colour ref'!$D:$D,"")</f>
        <v>00</v>
      </c>
      <c r="R928">
        <f>_xlfn.XLOOKUP(I928,'Vic colour ref'!$A:$A,'Vic colour ref'!$D:$D,"")</f>
        <v>11</v>
      </c>
      <c r="T928" t="str">
        <f t="shared" si="279"/>
        <v>1100000100000011</v>
      </c>
      <c r="V928" s="8" t="str">
        <f t="shared" si="280"/>
        <v>11000001</v>
      </c>
      <c r="W928" s="8" t="str">
        <f t="shared" si="281"/>
        <v>00000011</v>
      </c>
      <c r="X928" s="8" t="str">
        <f t="shared" si="282"/>
        <v>C1</v>
      </c>
      <c r="Y928" s="8" t="str">
        <f t="shared" si="283"/>
        <v>03</v>
      </c>
    </row>
    <row r="929" spans="2:25" x14ac:dyDescent="0.3">
      <c r="B929">
        <v>0</v>
      </c>
      <c r="C929">
        <v>1</v>
      </c>
      <c r="D929">
        <v>0</v>
      </c>
      <c r="E929">
        <v>1</v>
      </c>
      <c r="F929">
        <v>0</v>
      </c>
      <c r="G929">
        <v>1</v>
      </c>
      <c r="H929">
        <v>1</v>
      </c>
      <c r="I929">
        <v>3</v>
      </c>
      <c r="K929" t="str">
        <f>_xlfn.XLOOKUP(B929,'Vic colour ref'!$A:$A,'Vic colour ref'!$D:$D,"")</f>
        <v>00</v>
      </c>
      <c r="L929" t="str">
        <f>_xlfn.XLOOKUP(C929,'Vic colour ref'!$A:$A,'Vic colour ref'!$D:$D,"")</f>
        <v>01</v>
      </c>
      <c r="M929" t="str">
        <f>_xlfn.XLOOKUP(D929,'Vic colour ref'!$A:$A,'Vic colour ref'!$D:$D,"")</f>
        <v>00</v>
      </c>
      <c r="N929" t="str">
        <f>_xlfn.XLOOKUP(E929,'Vic colour ref'!$A:$A,'Vic colour ref'!$D:$D,"")</f>
        <v>01</v>
      </c>
      <c r="O929" t="str">
        <f>_xlfn.XLOOKUP(F929,'Vic colour ref'!$A:$A,'Vic colour ref'!$D:$D,"")</f>
        <v>00</v>
      </c>
      <c r="P929" t="str">
        <f>_xlfn.XLOOKUP(G929,'Vic colour ref'!$A:$A,'Vic colour ref'!$D:$D,"")</f>
        <v>01</v>
      </c>
      <c r="Q929" t="str">
        <f>_xlfn.XLOOKUP(H929,'Vic colour ref'!$A:$A,'Vic colour ref'!$D:$D,"")</f>
        <v>01</v>
      </c>
      <c r="R929">
        <f>_xlfn.XLOOKUP(I929,'Vic colour ref'!$A:$A,'Vic colour ref'!$D:$D,"")</f>
        <v>11</v>
      </c>
      <c r="T929" t="str">
        <f t="shared" si="279"/>
        <v>0001000100010111</v>
      </c>
      <c r="V929" s="9" t="str">
        <f t="shared" si="280"/>
        <v>00010001</v>
      </c>
      <c r="W929" s="9" t="str">
        <f t="shared" si="281"/>
        <v>00010111</v>
      </c>
      <c r="X929" s="9" t="str">
        <f t="shared" si="282"/>
        <v>11</v>
      </c>
      <c r="Y929" s="9" t="str">
        <f t="shared" si="283"/>
        <v>17</v>
      </c>
    </row>
    <row r="930" spans="2:25" x14ac:dyDescent="0.3">
      <c r="B930">
        <v>3</v>
      </c>
      <c r="C930">
        <v>0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3</v>
      </c>
      <c r="K930">
        <f>_xlfn.XLOOKUP(B930,'Vic colour ref'!$A:$A,'Vic colour ref'!$D:$D,"")</f>
        <v>11</v>
      </c>
      <c r="L930" t="str">
        <f>_xlfn.XLOOKUP(C930,'Vic colour ref'!$A:$A,'Vic colour ref'!$D:$D,"")</f>
        <v>00</v>
      </c>
      <c r="M930" t="str">
        <f>_xlfn.XLOOKUP(D930,'Vic colour ref'!$A:$A,'Vic colour ref'!$D:$D,"")</f>
        <v>01</v>
      </c>
      <c r="N930" t="str">
        <f>_xlfn.XLOOKUP(E930,'Vic colour ref'!$A:$A,'Vic colour ref'!$D:$D,"")</f>
        <v>01</v>
      </c>
      <c r="O930" t="str">
        <f>_xlfn.XLOOKUP(F930,'Vic colour ref'!$A:$A,'Vic colour ref'!$D:$D,"")</f>
        <v>01</v>
      </c>
      <c r="P930" t="str">
        <f>_xlfn.XLOOKUP(G930,'Vic colour ref'!$A:$A,'Vic colour ref'!$D:$D,"")</f>
        <v>01</v>
      </c>
      <c r="Q930" t="str">
        <f>_xlfn.XLOOKUP(H930,'Vic colour ref'!$A:$A,'Vic colour ref'!$D:$D,"")</f>
        <v>01</v>
      </c>
      <c r="R930">
        <f>_xlfn.XLOOKUP(I930,'Vic colour ref'!$A:$A,'Vic colour ref'!$D:$D,"")</f>
        <v>11</v>
      </c>
      <c r="T930" t="str">
        <f t="shared" si="279"/>
        <v>1100010101010111</v>
      </c>
      <c r="V930" s="9" t="str">
        <f t="shared" si="280"/>
        <v>11000101</v>
      </c>
      <c r="W930" s="9" t="str">
        <f t="shared" si="281"/>
        <v>01010111</v>
      </c>
      <c r="X930" s="9" t="str">
        <f t="shared" si="282"/>
        <v>C5</v>
      </c>
      <c r="Y930" s="9" t="str">
        <f t="shared" si="283"/>
        <v>57</v>
      </c>
    </row>
    <row r="931" spans="2:25" x14ac:dyDescent="0.3">
      <c r="B931">
        <v>3</v>
      </c>
      <c r="C931">
        <v>1</v>
      </c>
      <c r="D931">
        <v>0</v>
      </c>
      <c r="E931">
        <v>1</v>
      </c>
      <c r="F931">
        <v>1</v>
      </c>
      <c r="G931">
        <v>1</v>
      </c>
      <c r="H931">
        <v>1</v>
      </c>
      <c r="I931">
        <v>3</v>
      </c>
      <c r="K931">
        <f>_xlfn.XLOOKUP(B931,'Vic colour ref'!$A:$A,'Vic colour ref'!$D:$D,"")</f>
        <v>11</v>
      </c>
      <c r="L931" t="str">
        <f>_xlfn.XLOOKUP(C931,'Vic colour ref'!$A:$A,'Vic colour ref'!$D:$D,"")</f>
        <v>01</v>
      </c>
      <c r="M931" t="str">
        <f>_xlfn.XLOOKUP(D931,'Vic colour ref'!$A:$A,'Vic colour ref'!$D:$D,"")</f>
        <v>00</v>
      </c>
      <c r="N931" t="str">
        <f>_xlfn.XLOOKUP(E931,'Vic colour ref'!$A:$A,'Vic colour ref'!$D:$D,"")</f>
        <v>01</v>
      </c>
      <c r="O931" t="str">
        <f>_xlfn.XLOOKUP(F931,'Vic colour ref'!$A:$A,'Vic colour ref'!$D:$D,"")</f>
        <v>01</v>
      </c>
      <c r="P931" t="str">
        <f>_xlfn.XLOOKUP(G931,'Vic colour ref'!$A:$A,'Vic colour ref'!$D:$D,"")</f>
        <v>01</v>
      </c>
      <c r="Q931" t="str">
        <f>_xlfn.XLOOKUP(H931,'Vic colour ref'!$A:$A,'Vic colour ref'!$D:$D,"")</f>
        <v>01</v>
      </c>
      <c r="R931">
        <f>_xlfn.XLOOKUP(I931,'Vic colour ref'!$A:$A,'Vic colour ref'!$D:$D,"")</f>
        <v>11</v>
      </c>
      <c r="T931" t="str">
        <f t="shared" si="279"/>
        <v>1101000101010111</v>
      </c>
      <c r="V931" s="9" t="str">
        <f t="shared" si="280"/>
        <v>11010001</v>
      </c>
      <c r="W931" s="9" t="str">
        <f t="shared" si="281"/>
        <v>01010111</v>
      </c>
      <c r="X931" s="9" t="str">
        <f t="shared" si="282"/>
        <v>D1</v>
      </c>
      <c r="Y931" s="9" t="str">
        <f t="shared" si="283"/>
        <v>57</v>
      </c>
    </row>
    <row r="932" spans="2:25" x14ac:dyDescent="0.3">
      <c r="B932">
        <v>3</v>
      </c>
      <c r="C932">
        <v>1</v>
      </c>
      <c r="D932">
        <v>2</v>
      </c>
      <c r="E932">
        <v>0</v>
      </c>
      <c r="F932">
        <v>1</v>
      </c>
      <c r="G932">
        <v>1</v>
      </c>
      <c r="H932">
        <v>1</v>
      </c>
      <c r="I932">
        <v>0</v>
      </c>
      <c r="K932">
        <f>_xlfn.XLOOKUP(B932,'Vic colour ref'!$A:$A,'Vic colour ref'!$D:$D,"")</f>
        <v>11</v>
      </c>
      <c r="L932" t="str">
        <f>_xlfn.XLOOKUP(C932,'Vic colour ref'!$A:$A,'Vic colour ref'!$D:$D,"")</f>
        <v>01</v>
      </c>
      <c r="M932">
        <f>_xlfn.XLOOKUP(D932,'Vic colour ref'!$A:$A,'Vic colour ref'!$D:$D,"")</f>
        <v>10</v>
      </c>
      <c r="N932" t="str">
        <f>_xlfn.XLOOKUP(E932,'Vic colour ref'!$A:$A,'Vic colour ref'!$D:$D,"")</f>
        <v>00</v>
      </c>
      <c r="O932" t="str">
        <f>_xlfn.XLOOKUP(F932,'Vic colour ref'!$A:$A,'Vic colour ref'!$D:$D,"")</f>
        <v>01</v>
      </c>
      <c r="P932" t="str">
        <f>_xlfn.XLOOKUP(G932,'Vic colour ref'!$A:$A,'Vic colour ref'!$D:$D,"")</f>
        <v>01</v>
      </c>
      <c r="Q932" t="str">
        <f>_xlfn.XLOOKUP(H932,'Vic colour ref'!$A:$A,'Vic colour ref'!$D:$D,"")</f>
        <v>01</v>
      </c>
      <c r="R932" t="str">
        <f>_xlfn.XLOOKUP(I932,'Vic colour ref'!$A:$A,'Vic colour ref'!$D:$D,"")</f>
        <v>00</v>
      </c>
      <c r="T932" t="str">
        <f t="shared" si="279"/>
        <v>1101100001010100</v>
      </c>
      <c r="V932" s="9" t="str">
        <f t="shared" si="280"/>
        <v>11011000</v>
      </c>
      <c r="W932" s="9" t="str">
        <f t="shared" si="281"/>
        <v>01010100</v>
      </c>
      <c r="X932" s="9" t="str">
        <f t="shared" si="282"/>
        <v>D8</v>
      </c>
      <c r="Y932" s="9" t="str">
        <f t="shared" si="283"/>
        <v>54</v>
      </c>
    </row>
    <row r="933" spans="2:25" x14ac:dyDescent="0.3">
      <c r="B933">
        <v>0</v>
      </c>
      <c r="C933">
        <v>1</v>
      </c>
      <c r="D933">
        <v>2</v>
      </c>
      <c r="E933">
        <v>2</v>
      </c>
      <c r="F933">
        <v>1</v>
      </c>
      <c r="G933">
        <v>1</v>
      </c>
      <c r="H933">
        <v>3</v>
      </c>
      <c r="I933">
        <v>0</v>
      </c>
      <c r="K933" t="str">
        <f>_xlfn.XLOOKUP(B933,'Vic colour ref'!$A:$A,'Vic colour ref'!$D:$D,"")</f>
        <v>00</v>
      </c>
      <c r="L933" t="str">
        <f>_xlfn.XLOOKUP(C933,'Vic colour ref'!$A:$A,'Vic colour ref'!$D:$D,"")</f>
        <v>01</v>
      </c>
      <c r="M933">
        <f>_xlfn.XLOOKUP(D933,'Vic colour ref'!$A:$A,'Vic colour ref'!$D:$D,"")</f>
        <v>10</v>
      </c>
      <c r="N933">
        <f>_xlfn.XLOOKUP(E933,'Vic colour ref'!$A:$A,'Vic colour ref'!$D:$D,"")</f>
        <v>10</v>
      </c>
      <c r="O933" t="str">
        <f>_xlfn.XLOOKUP(F933,'Vic colour ref'!$A:$A,'Vic colour ref'!$D:$D,"")</f>
        <v>01</v>
      </c>
      <c r="P933" t="str">
        <f>_xlfn.XLOOKUP(G933,'Vic colour ref'!$A:$A,'Vic colour ref'!$D:$D,"")</f>
        <v>01</v>
      </c>
      <c r="Q933">
        <f>_xlfn.XLOOKUP(H933,'Vic colour ref'!$A:$A,'Vic colour ref'!$D:$D,"")</f>
        <v>11</v>
      </c>
      <c r="R933" t="str">
        <f>_xlfn.XLOOKUP(I933,'Vic colour ref'!$A:$A,'Vic colour ref'!$D:$D,"")</f>
        <v>00</v>
      </c>
      <c r="T933" t="str">
        <f t="shared" si="279"/>
        <v>0001101001011100</v>
      </c>
      <c r="V933" s="9" t="str">
        <f t="shared" si="280"/>
        <v>00011010</v>
      </c>
      <c r="W933" s="9" t="str">
        <f t="shared" si="281"/>
        <v>01011100</v>
      </c>
      <c r="X933" s="9" t="str">
        <f t="shared" si="282"/>
        <v>1A</v>
      </c>
      <c r="Y933" s="9" t="str">
        <f t="shared" si="283"/>
        <v>5C</v>
      </c>
    </row>
    <row r="934" spans="2:25" x14ac:dyDescent="0.3">
      <c r="B934">
        <v>0</v>
      </c>
      <c r="C934">
        <v>3</v>
      </c>
      <c r="D934">
        <v>1</v>
      </c>
      <c r="E934">
        <v>0</v>
      </c>
      <c r="F934">
        <v>1</v>
      </c>
      <c r="G934">
        <v>3</v>
      </c>
      <c r="H934">
        <v>0</v>
      </c>
      <c r="I934">
        <v>0</v>
      </c>
      <c r="K934" t="str">
        <f>_xlfn.XLOOKUP(B934,'Vic colour ref'!$A:$A,'Vic colour ref'!$D:$D,"")</f>
        <v>00</v>
      </c>
      <c r="L934">
        <f>_xlfn.XLOOKUP(C934,'Vic colour ref'!$A:$A,'Vic colour ref'!$D:$D,"")</f>
        <v>11</v>
      </c>
      <c r="M934" t="str">
        <f>_xlfn.XLOOKUP(D934,'Vic colour ref'!$A:$A,'Vic colour ref'!$D:$D,"")</f>
        <v>01</v>
      </c>
      <c r="N934" t="str">
        <f>_xlfn.XLOOKUP(E934,'Vic colour ref'!$A:$A,'Vic colour ref'!$D:$D,"")</f>
        <v>00</v>
      </c>
      <c r="O934" t="str">
        <f>_xlfn.XLOOKUP(F934,'Vic colour ref'!$A:$A,'Vic colour ref'!$D:$D,"")</f>
        <v>01</v>
      </c>
      <c r="P934">
        <f>_xlfn.XLOOKUP(G934,'Vic colour ref'!$A:$A,'Vic colour ref'!$D:$D,"")</f>
        <v>11</v>
      </c>
      <c r="Q934" t="str">
        <f>_xlfn.XLOOKUP(H934,'Vic colour ref'!$A:$A,'Vic colour ref'!$D:$D,"")</f>
        <v>00</v>
      </c>
      <c r="R934" t="str">
        <f>_xlfn.XLOOKUP(I934,'Vic colour ref'!$A:$A,'Vic colour ref'!$D:$D,"")</f>
        <v>00</v>
      </c>
      <c r="T934" t="str">
        <f t="shared" si="279"/>
        <v>0011010001110000</v>
      </c>
      <c r="V934" s="9" t="str">
        <f t="shared" si="280"/>
        <v>00110100</v>
      </c>
      <c r="W934" s="9" t="str">
        <f t="shared" si="281"/>
        <v>01110000</v>
      </c>
      <c r="X934" s="9" t="str">
        <f t="shared" si="282"/>
        <v>34</v>
      </c>
      <c r="Y934" s="9" t="str">
        <f t="shared" si="283"/>
        <v>70</v>
      </c>
    </row>
    <row r="935" spans="2:25" x14ac:dyDescent="0.3">
      <c r="B935">
        <v>0</v>
      </c>
      <c r="C935">
        <v>0</v>
      </c>
      <c r="D935">
        <v>3</v>
      </c>
      <c r="E935">
        <v>3</v>
      </c>
      <c r="F935">
        <v>3</v>
      </c>
      <c r="G935">
        <v>0</v>
      </c>
      <c r="H935">
        <v>0</v>
      </c>
      <c r="I935">
        <v>0</v>
      </c>
      <c r="K935" t="str">
        <f>_xlfn.XLOOKUP(B935,'Vic colour ref'!$A:$A,'Vic colour ref'!$D:$D,"")</f>
        <v>00</v>
      </c>
      <c r="L935" t="str">
        <f>_xlfn.XLOOKUP(C935,'Vic colour ref'!$A:$A,'Vic colour ref'!$D:$D,"")</f>
        <v>00</v>
      </c>
      <c r="M935">
        <f>_xlfn.XLOOKUP(D935,'Vic colour ref'!$A:$A,'Vic colour ref'!$D:$D,"")</f>
        <v>11</v>
      </c>
      <c r="N935">
        <f>_xlfn.XLOOKUP(E935,'Vic colour ref'!$A:$A,'Vic colour ref'!$D:$D,"")</f>
        <v>11</v>
      </c>
      <c r="O935">
        <f>_xlfn.XLOOKUP(F935,'Vic colour ref'!$A:$A,'Vic colour ref'!$D:$D,"")</f>
        <v>11</v>
      </c>
      <c r="P935" t="str">
        <f>_xlfn.XLOOKUP(G935,'Vic colour ref'!$A:$A,'Vic colour ref'!$D:$D,"")</f>
        <v>00</v>
      </c>
      <c r="Q935" t="str">
        <f>_xlfn.XLOOKUP(H935,'Vic colour ref'!$A:$A,'Vic colour ref'!$D:$D,"")</f>
        <v>00</v>
      </c>
      <c r="R935" t="str">
        <f>_xlfn.XLOOKUP(I935,'Vic colour ref'!$A:$A,'Vic colour ref'!$D:$D,"")</f>
        <v>00</v>
      </c>
      <c r="T935" t="str">
        <f t="shared" si="279"/>
        <v>0000111111000000</v>
      </c>
      <c r="V935" s="10" t="str">
        <f t="shared" si="280"/>
        <v>00001111</v>
      </c>
      <c r="W935" s="10" t="str">
        <f t="shared" si="281"/>
        <v>11000000</v>
      </c>
      <c r="X935" s="10" t="str">
        <f t="shared" si="282"/>
        <v>0F</v>
      </c>
      <c r="Y935" s="10" t="str">
        <f t="shared" si="283"/>
        <v>C0</v>
      </c>
    </row>
  </sheetData>
  <conditionalFormatting sqref="B1:I1048576">
    <cfRule type="cellIs" dxfId="2" priority="1" operator="equal">
      <formula>1</formula>
    </cfRule>
    <cfRule type="cellIs" dxfId="1" priority="2" operator="equal">
      <formula>2</formula>
    </cfRule>
    <cfRule type="cellIs" dxfId="0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F5E87-1A92-4450-A4AC-1B7D96517BB0}">
  <dimension ref="A1:E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4.4" x14ac:dyDescent="0.3"/>
  <cols>
    <col min="1" max="1" width="8.21875" customWidth="1"/>
    <col min="2" max="2" width="10.5546875" bestFit="1" customWidth="1"/>
    <col min="3" max="3" width="11.21875" customWidth="1"/>
    <col min="4" max="4" width="5" customWidth="1"/>
    <col min="5" max="5" width="63.5546875" bestFit="1" customWidth="1"/>
  </cols>
  <sheetData>
    <row r="1" spans="1:5" ht="28.8" x14ac:dyDescent="0.3">
      <c r="A1" s="3" t="s">
        <v>577</v>
      </c>
      <c r="B1" s="3" t="s">
        <v>576</v>
      </c>
      <c r="C1" s="3" t="s">
        <v>575</v>
      </c>
      <c r="D1" s="3" t="s">
        <v>574</v>
      </c>
      <c r="E1" s="3" t="s">
        <v>573</v>
      </c>
    </row>
    <row r="2" spans="1:5" x14ac:dyDescent="0.3">
      <c r="A2" s="2">
        <v>0</v>
      </c>
      <c r="B2" s="4" t="s">
        <v>572</v>
      </c>
      <c r="C2" s="2">
        <v>36879</v>
      </c>
      <c r="D2" s="5" t="s">
        <v>554</v>
      </c>
      <c r="E2" s="4" t="s">
        <v>571</v>
      </c>
    </row>
    <row r="3" spans="1:5" x14ac:dyDescent="0.3">
      <c r="A3" s="2">
        <v>1</v>
      </c>
      <c r="B3" s="4" t="s">
        <v>570</v>
      </c>
      <c r="C3" s="2">
        <v>36879</v>
      </c>
      <c r="D3" s="5" t="s">
        <v>569</v>
      </c>
      <c r="E3" s="4" t="s">
        <v>568</v>
      </c>
    </row>
    <row r="4" spans="1:5" x14ac:dyDescent="0.3">
      <c r="A4" s="2">
        <v>2</v>
      </c>
      <c r="B4" s="4" t="s">
        <v>567</v>
      </c>
      <c r="C4" s="2" t="s">
        <v>566</v>
      </c>
      <c r="D4" s="2">
        <v>10</v>
      </c>
      <c r="E4" s="4" t="s">
        <v>565</v>
      </c>
    </row>
    <row r="5" spans="1:5" x14ac:dyDescent="0.3">
      <c r="A5" s="2">
        <v>3</v>
      </c>
      <c r="B5" s="4" t="s">
        <v>564</v>
      </c>
      <c r="C5" s="2">
        <v>36878</v>
      </c>
      <c r="D5" s="2">
        <v>11</v>
      </c>
      <c r="E5" s="4" t="s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F9F42-C143-4CDD-8ACB-7652330B2E87}">
  <dimension ref="A1:AE52"/>
  <sheetViews>
    <sheetView workbookViewId="0">
      <selection activeCell="H3" sqref="H3"/>
    </sheetView>
  </sheetViews>
  <sheetFormatPr defaultRowHeight="14.4" x14ac:dyDescent="0.3"/>
  <cols>
    <col min="1" max="2" width="12.5546875" customWidth="1"/>
  </cols>
  <sheetData>
    <row r="1" spans="1:31" ht="28.8" x14ac:dyDescent="0.3">
      <c r="A1" s="1" t="s">
        <v>557</v>
      </c>
      <c r="B1" s="1" t="s">
        <v>562</v>
      </c>
      <c r="C1" s="1" t="s">
        <v>561</v>
      </c>
      <c r="D1" s="1" t="s">
        <v>560</v>
      </c>
      <c r="E1" s="1" t="s">
        <v>558</v>
      </c>
      <c r="F1" s="1" t="s">
        <v>559</v>
      </c>
    </row>
    <row r="2" spans="1:31" x14ac:dyDescent="0.3">
      <c r="A2" s="6">
        <v>1060</v>
      </c>
      <c r="B2" s="6">
        <v>48</v>
      </c>
      <c r="C2">
        <f>HEX2DEC(A2)</f>
        <v>4192</v>
      </c>
      <c r="D2" t="str">
        <f>DEC2HEX(C2,4)</f>
        <v>1060</v>
      </c>
      <c r="E2" t="str">
        <f>"$"&amp;LOWER(LEFT(D2,2))</f>
        <v>$10</v>
      </c>
      <c r="F2" t="str">
        <f>"$"&amp;LOWER(MID(D2,3,2))</f>
        <v>$60</v>
      </c>
      <c r="H2" t="s">
        <v>556</v>
      </c>
    </row>
    <row r="3" spans="1:31" x14ac:dyDescent="0.3">
      <c r="C3">
        <f>C2+$B$2</f>
        <v>4240</v>
      </c>
      <c r="D3" t="str">
        <f t="shared" ref="D3:D22" si="0">DEC2HEX(C3,4)</f>
        <v>1090</v>
      </c>
      <c r="E3" t="str">
        <f t="shared" ref="E3:E22" si="1">"$"&amp;LOWER(LEFT(D3,2))</f>
        <v>$10</v>
      </c>
      <c r="F3" t="str">
        <f t="shared" ref="F3:F22" si="2">"$"&amp;LOWER(MID(D3,3,2))</f>
        <v>$90</v>
      </c>
      <c r="H3" s="7" t="str" cm="1">
        <f t="array" ref="H3:AE3">CONCATENATE(TRANSPOSE(E2:E25),", ")</f>
        <v xml:space="preserve">$10, </v>
      </c>
      <c r="I3" s="7" t="str">
        <v xml:space="preserve">$10, </v>
      </c>
      <c r="J3" s="7" t="str">
        <v xml:space="preserve">$10, </v>
      </c>
      <c r="K3" s="7" t="str">
        <v xml:space="preserve">$10, </v>
      </c>
      <c r="L3" s="7" t="str">
        <v xml:space="preserve">$11, </v>
      </c>
      <c r="M3" s="7" t="str">
        <v xml:space="preserve">$11, </v>
      </c>
      <c r="N3" s="7" t="str">
        <v xml:space="preserve">$11, </v>
      </c>
      <c r="O3" s="7" t="str">
        <v xml:space="preserve">$11, </v>
      </c>
      <c r="P3" s="7" t="str">
        <v xml:space="preserve">$11, </v>
      </c>
      <c r="Q3" s="7" t="str">
        <v xml:space="preserve">$12, </v>
      </c>
      <c r="R3" s="7" t="str">
        <v xml:space="preserve">$12, </v>
      </c>
      <c r="S3" s="7" t="str">
        <v xml:space="preserve">$12, </v>
      </c>
      <c r="T3" t="str">
        <v xml:space="preserve">$12, </v>
      </c>
      <c r="U3" t="str">
        <v xml:space="preserve">$12, </v>
      </c>
      <c r="V3" t="str">
        <v xml:space="preserve">$13, </v>
      </c>
      <c r="W3" t="str">
        <v xml:space="preserve">$13, </v>
      </c>
      <c r="X3" t="str">
        <v xml:space="preserve">$13, </v>
      </c>
      <c r="Y3" t="str">
        <v xml:space="preserve">$13, </v>
      </c>
      <c r="Z3" t="str">
        <v xml:space="preserve">$13, </v>
      </c>
      <c r="AA3" t="str">
        <v xml:space="preserve">$13, </v>
      </c>
      <c r="AB3" t="str">
        <v xml:space="preserve">$14, </v>
      </c>
      <c r="AC3" t="str">
        <v xml:space="preserve">$14, </v>
      </c>
      <c r="AD3" t="str">
        <v xml:space="preserve">$14, </v>
      </c>
      <c r="AE3" t="str">
        <v xml:space="preserve">$14, </v>
      </c>
    </row>
    <row r="4" spans="1:31" x14ac:dyDescent="0.3">
      <c r="C4">
        <f t="shared" ref="C4:C25" si="3">C3+$B$2</f>
        <v>4288</v>
      </c>
      <c r="D4" t="str">
        <f t="shared" si="0"/>
        <v>10C0</v>
      </c>
      <c r="E4" t="str">
        <f t="shared" si="1"/>
        <v>$10</v>
      </c>
      <c r="F4" t="str">
        <f t="shared" si="2"/>
        <v>$c0</v>
      </c>
    </row>
    <row r="5" spans="1:31" x14ac:dyDescent="0.3">
      <c r="C5">
        <f t="shared" si="3"/>
        <v>4336</v>
      </c>
      <c r="D5" t="str">
        <f t="shared" si="0"/>
        <v>10F0</v>
      </c>
      <c r="E5" t="str">
        <f t="shared" si="1"/>
        <v>$10</v>
      </c>
      <c r="F5" t="str">
        <f t="shared" si="2"/>
        <v>$f0</v>
      </c>
      <c r="H5" t="s">
        <v>555</v>
      </c>
    </row>
    <row r="6" spans="1:31" x14ac:dyDescent="0.3">
      <c r="C6">
        <f t="shared" si="3"/>
        <v>4384</v>
      </c>
      <c r="D6" t="str">
        <f t="shared" si="0"/>
        <v>1120</v>
      </c>
      <c r="E6" t="str">
        <f t="shared" si="1"/>
        <v>$11</v>
      </c>
      <c r="F6" t="str">
        <f t="shared" si="2"/>
        <v>$20</v>
      </c>
      <c r="H6" s="7" t="str" cm="1">
        <f t="array" ref="H6:AE6">CONCATENATE(TRANSPOSE(F2:F25),", ")</f>
        <v xml:space="preserve">$60, </v>
      </c>
      <c r="I6" s="7" t="str">
        <v xml:space="preserve">$90, </v>
      </c>
      <c r="J6" s="7" t="str">
        <v xml:space="preserve">$c0, </v>
      </c>
      <c r="K6" s="7" t="str">
        <v xml:space="preserve">$f0, </v>
      </c>
      <c r="L6" s="7" t="str">
        <v xml:space="preserve">$20, </v>
      </c>
      <c r="M6" s="7" t="str">
        <v xml:space="preserve">$50, </v>
      </c>
      <c r="N6" s="7" t="str">
        <v xml:space="preserve">$80, </v>
      </c>
      <c r="O6" s="7" t="str">
        <v xml:space="preserve">$b0, </v>
      </c>
      <c r="P6" s="7" t="str">
        <v xml:space="preserve">$e0, </v>
      </c>
      <c r="Q6" s="7" t="str">
        <v xml:space="preserve">$10, </v>
      </c>
      <c r="R6" s="7" t="str">
        <v xml:space="preserve">$40, </v>
      </c>
      <c r="S6" s="7" t="str">
        <v xml:space="preserve">$70, </v>
      </c>
      <c r="T6" t="str">
        <v xml:space="preserve">$a0, </v>
      </c>
      <c r="U6" t="str">
        <v xml:space="preserve">$d0, </v>
      </c>
      <c r="V6" t="str">
        <v xml:space="preserve">$00, </v>
      </c>
      <c r="W6" t="str">
        <v xml:space="preserve">$30, </v>
      </c>
      <c r="X6" t="str">
        <v xml:space="preserve">$60, </v>
      </c>
      <c r="Y6" t="str">
        <v xml:space="preserve">$90, </v>
      </c>
      <c r="Z6" t="str">
        <v xml:space="preserve">$c0, </v>
      </c>
      <c r="AA6" t="str">
        <v xml:space="preserve">$f0, </v>
      </c>
      <c r="AB6" t="str">
        <v xml:space="preserve">$20, </v>
      </c>
      <c r="AC6" t="str">
        <v xml:space="preserve">$50, </v>
      </c>
      <c r="AD6" t="str">
        <v xml:space="preserve">$80, </v>
      </c>
      <c r="AE6" t="str">
        <v xml:space="preserve">$b0, </v>
      </c>
    </row>
    <row r="7" spans="1:31" x14ac:dyDescent="0.3">
      <c r="C7">
        <f t="shared" si="3"/>
        <v>4432</v>
      </c>
      <c r="D7" t="str">
        <f t="shared" si="0"/>
        <v>1150</v>
      </c>
      <c r="E7" t="str">
        <f t="shared" si="1"/>
        <v>$11</v>
      </c>
      <c r="F7" t="str">
        <f t="shared" si="2"/>
        <v>$50</v>
      </c>
    </row>
    <row r="8" spans="1:31" x14ac:dyDescent="0.3">
      <c r="C8">
        <f t="shared" si="3"/>
        <v>4480</v>
      </c>
      <c r="D8" t="str">
        <f t="shared" si="0"/>
        <v>1180</v>
      </c>
      <c r="E8" t="str">
        <f t="shared" si="1"/>
        <v>$11</v>
      </c>
      <c r="F8" t="str">
        <f t="shared" si="2"/>
        <v>$80</v>
      </c>
    </row>
    <row r="9" spans="1:31" x14ac:dyDescent="0.3">
      <c r="C9">
        <f t="shared" si="3"/>
        <v>4528</v>
      </c>
      <c r="D9" t="str">
        <f t="shared" si="0"/>
        <v>11B0</v>
      </c>
      <c r="E9" t="str">
        <f t="shared" si="1"/>
        <v>$11</v>
      </c>
      <c r="F9" t="str">
        <f t="shared" si="2"/>
        <v>$b0</v>
      </c>
    </row>
    <row r="10" spans="1:31" x14ac:dyDescent="0.3">
      <c r="C10">
        <f t="shared" si="3"/>
        <v>4576</v>
      </c>
      <c r="D10" t="str">
        <f t="shared" si="0"/>
        <v>11E0</v>
      </c>
      <c r="E10" t="str">
        <f t="shared" si="1"/>
        <v>$11</v>
      </c>
      <c r="F10" t="str">
        <f t="shared" si="2"/>
        <v>$e0</v>
      </c>
    </row>
    <row r="11" spans="1:31" x14ac:dyDescent="0.3">
      <c r="C11">
        <f t="shared" si="3"/>
        <v>4624</v>
      </c>
      <c r="D11" t="str">
        <f t="shared" si="0"/>
        <v>1210</v>
      </c>
      <c r="E11" t="str">
        <f t="shared" si="1"/>
        <v>$12</v>
      </c>
      <c r="F11" t="str">
        <f t="shared" si="2"/>
        <v>$10</v>
      </c>
    </row>
    <row r="12" spans="1:31" x14ac:dyDescent="0.3">
      <c r="C12">
        <f t="shared" si="3"/>
        <v>4672</v>
      </c>
      <c r="D12" t="str">
        <f t="shared" si="0"/>
        <v>1240</v>
      </c>
      <c r="E12" t="str">
        <f t="shared" si="1"/>
        <v>$12</v>
      </c>
      <c r="F12" t="str">
        <f t="shared" si="2"/>
        <v>$40</v>
      </c>
    </row>
    <row r="13" spans="1:31" x14ac:dyDescent="0.3">
      <c r="C13">
        <f t="shared" si="3"/>
        <v>4720</v>
      </c>
      <c r="D13" t="str">
        <f t="shared" si="0"/>
        <v>1270</v>
      </c>
      <c r="E13" t="str">
        <f t="shared" si="1"/>
        <v>$12</v>
      </c>
      <c r="F13" t="str">
        <f t="shared" si="2"/>
        <v>$70</v>
      </c>
    </row>
    <row r="14" spans="1:31" x14ac:dyDescent="0.3">
      <c r="C14">
        <f t="shared" si="3"/>
        <v>4768</v>
      </c>
      <c r="D14" t="str">
        <f t="shared" si="0"/>
        <v>12A0</v>
      </c>
      <c r="E14" t="str">
        <f t="shared" si="1"/>
        <v>$12</v>
      </c>
      <c r="F14" t="str">
        <f t="shared" si="2"/>
        <v>$a0</v>
      </c>
    </row>
    <row r="15" spans="1:31" x14ac:dyDescent="0.3">
      <c r="C15">
        <f t="shared" si="3"/>
        <v>4816</v>
      </c>
      <c r="D15" t="str">
        <f t="shared" si="0"/>
        <v>12D0</v>
      </c>
      <c r="E15" t="str">
        <f t="shared" si="1"/>
        <v>$12</v>
      </c>
      <c r="F15" t="str">
        <f t="shared" si="2"/>
        <v>$d0</v>
      </c>
    </row>
    <row r="16" spans="1:31" x14ac:dyDescent="0.3">
      <c r="C16">
        <f t="shared" si="3"/>
        <v>4864</v>
      </c>
      <c r="D16" t="str">
        <f t="shared" si="0"/>
        <v>1300</v>
      </c>
      <c r="E16" t="str">
        <f t="shared" si="1"/>
        <v>$13</v>
      </c>
      <c r="F16" t="str">
        <f t="shared" si="2"/>
        <v>$00</v>
      </c>
    </row>
    <row r="17" spans="1:31" x14ac:dyDescent="0.3">
      <c r="C17">
        <f t="shared" si="3"/>
        <v>4912</v>
      </c>
      <c r="D17" t="str">
        <f t="shared" si="0"/>
        <v>1330</v>
      </c>
      <c r="E17" t="str">
        <f t="shared" si="1"/>
        <v>$13</v>
      </c>
      <c r="F17" t="str">
        <f t="shared" si="2"/>
        <v>$30</v>
      </c>
    </row>
    <row r="18" spans="1:31" x14ac:dyDescent="0.3">
      <c r="C18">
        <f t="shared" si="3"/>
        <v>4960</v>
      </c>
      <c r="D18" t="str">
        <f t="shared" si="0"/>
        <v>1360</v>
      </c>
      <c r="E18" t="str">
        <f t="shared" si="1"/>
        <v>$13</v>
      </c>
      <c r="F18" t="str">
        <f t="shared" si="2"/>
        <v>$60</v>
      </c>
    </row>
    <row r="19" spans="1:31" x14ac:dyDescent="0.3">
      <c r="C19">
        <f t="shared" si="3"/>
        <v>5008</v>
      </c>
      <c r="D19" t="str">
        <f t="shared" si="0"/>
        <v>1390</v>
      </c>
      <c r="E19" t="str">
        <f t="shared" si="1"/>
        <v>$13</v>
      </c>
      <c r="F19" t="str">
        <f t="shared" si="2"/>
        <v>$90</v>
      </c>
    </row>
    <row r="20" spans="1:31" x14ac:dyDescent="0.3">
      <c r="C20">
        <f t="shared" si="3"/>
        <v>5056</v>
      </c>
      <c r="D20" t="str">
        <f t="shared" si="0"/>
        <v>13C0</v>
      </c>
      <c r="E20" t="str">
        <f t="shared" si="1"/>
        <v>$13</v>
      </c>
      <c r="F20" t="str">
        <f t="shared" si="2"/>
        <v>$c0</v>
      </c>
    </row>
    <row r="21" spans="1:31" x14ac:dyDescent="0.3">
      <c r="C21">
        <f t="shared" si="3"/>
        <v>5104</v>
      </c>
      <c r="D21" t="str">
        <f t="shared" si="0"/>
        <v>13F0</v>
      </c>
      <c r="E21" t="str">
        <f t="shared" si="1"/>
        <v>$13</v>
      </c>
      <c r="F21" t="str">
        <f t="shared" si="2"/>
        <v>$f0</v>
      </c>
    </row>
    <row r="22" spans="1:31" x14ac:dyDescent="0.3">
      <c r="C22">
        <f t="shared" si="3"/>
        <v>5152</v>
      </c>
      <c r="D22" t="str">
        <f t="shared" si="0"/>
        <v>1420</v>
      </c>
      <c r="E22" t="str">
        <f t="shared" si="1"/>
        <v>$14</v>
      </c>
      <c r="F22" t="str">
        <f t="shared" si="2"/>
        <v>$20</v>
      </c>
    </row>
    <row r="23" spans="1:31" x14ac:dyDescent="0.3">
      <c r="C23">
        <f t="shared" si="3"/>
        <v>5200</v>
      </c>
      <c r="D23" t="str">
        <f t="shared" ref="D23:D25" si="4">DEC2HEX(C23,4)</f>
        <v>1450</v>
      </c>
      <c r="E23" t="str">
        <f t="shared" ref="E23:E25" si="5">"$"&amp;LOWER(LEFT(D23,2))</f>
        <v>$14</v>
      </c>
      <c r="F23" t="str">
        <f t="shared" ref="F23:F25" si="6">"$"&amp;LOWER(MID(D23,3,2))</f>
        <v>$50</v>
      </c>
    </row>
    <row r="24" spans="1:31" x14ac:dyDescent="0.3">
      <c r="C24">
        <f t="shared" si="3"/>
        <v>5248</v>
      </c>
      <c r="D24" t="str">
        <f t="shared" si="4"/>
        <v>1480</v>
      </c>
      <c r="E24" t="str">
        <f t="shared" si="5"/>
        <v>$14</v>
      </c>
      <c r="F24" t="str">
        <f t="shared" si="6"/>
        <v>$80</v>
      </c>
    </row>
    <row r="25" spans="1:31" x14ac:dyDescent="0.3">
      <c r="C25">
        <f t="shared" si="3"/>
        <v>5296</v>
      </c>
      <c r="D25" t="str">
        <f t="shared" si="4"/>
        <v>14B0</v>
      </c>
      <c r="E25" t="str">
        <f t="shared" si="5"/>
        <v>$14</v>
      </c>
      <c r="F25" t="str">
        <f t="shared" si="6"/>
        <v>$b0</v>
      </c>
    </row>
    <row r="28" spans="1:31" ht="28.8" x14ac:dyDescent="0.3">
      <c r="A28" s="1" t="s">
        <v>557</v>
      </c>
      <c r="B28" s="1" t="s">
        <v>562</v>
      </c>
      <c r="C28" s="1" t="s">
        <v>561</v>
      </c>
      <c r="D28" s="1" t="s">
        <v>560</v>
      </c>
      <c r="E28" s="1" t="s">
        <v>558</v>
      </c>
      <c r="F28" s="1" t="s">
        <v>559</v>
      </c>
    </row>
    <row r="29" spans="1:31" x14ac:dyDescent="0.3">
      <c r="A29" s="6">
        <v>1078</v>
      </c>
      <c r="B29" s="6">
        <v>48</v>
      </c>
      <c r="C29">
        <f>HEX2DEC(A29)</f>
        <v>4216</v>
      </c>
      <c r="D29" t="str">
        <f>DEC2HEX(C29,4)</f>
        <v>1078</v>
      </c>
      <c r="E29" t="str">
        <f>"$"&amp;LOWER(LEFT(D29,2))</f>
        <v>$10</v>
      </c>
      <c r="F29" t="str">
        <f>"$"&amp;LOWER(MID(D29,3,2))</f>
        <v>$78</v>
      </c>
      <c r="H29" t="s">
        <v>556</v>
      </c>
    </row>
    <row r="30" spans="1:31" x14ac:dyDescent="0.3">
      <c r="C30">
        <f>C29+$B$29</f>
        <v>4264</v>
      </c>
      <c r="D30" t="str">
        <f t="shared" ref="D30:D52" si="7">DEC2HEX(C30,4)</f>
        <v>10A8</v>
      </c>
      <c r="E30" t="str">
        <f t="shared" ref="E30:E52" si="8">"$"&amp;LOWER(LEFT(D30,2))</f>
        <v>$10</v>
      </c>
      <c r="F30" t="str">
        <f t="shared" ref="F30:F52" si="9">"$"&amp;LOWER(MID(D30,3,2))</f>
        <v>$a8</v>
      </c>
      <c r="H30" s="7" t="str" cm="1">
        <f t="array" ref="H30:AE30">CONCATENATE(TRANSPOSE(E29:E52),", ")</f>
        <v xml:space="preserve">$10, </v>
      </c>
      <c r="I30" s="7" t="str">
        <v xml:space="preserve">$10, </v>
      </c>
      <c r="J30" s="7" t="str">
        <v xml:space="preserve">$10, </v>
      </c>
      <c r="K30" s="7" t="str">
        <v xml:space="preserve">$11, </v>
      </c>
      <c r="L30" s="7" t="str">
        <v xml:space="preserve">$11, </v>
      </c>
      <c r="M30" s="7" t="str">
        <v xml:space="preserve">$11, </v>
      </c>
      <c r="N30" s="7" t="str">
        <v xml:space="preserve">$11, </v>
      </c>
      <c r="O30" s="7" t="str">
        <v xml:space="preserve">$11, </v>
      </c>
      <c r="P30" s="7" t="str">
        <v xml:space="preserve">$11, </v>
      </c>
      <c r="Q30" s="7" t="str">
        <v xml:space="preserve">$12, </v>
      </c>
      <c r="R30" s="7" t="str">
        <v xml:space="preserve">$12, </v>
      </c>
      <c r="S30" s="7" t="str">
        <v xml:space="preserve">$12, </v>
      </c>
      <c r="T30" t="str">
        <v xml:space="preserve">$12, </v>
      </c>
      <c r="U30" t="str">
        <v xml:space="preserve">$12, </v>
      </c>
      <c r="V30" t="str">
        <v xml:space="preserve">$13, </v>
      </c>
      <c r="W30" t="str">
        <v xml:space="preserve">$13, </v>
      </c>
      <c r="X30" t="str">
        <v xml:space="preserve">$13, </v>
      </c>
      <c r="Y30" t="str">
        <v xml:space="preserve">$13, </v>
      </c>
      <c r="Z30" t="str">
        <v xml:space="preserve">$13, </v>
      </c>
      <c r="AA30" t="str">
        <v xml:space="preserve">$14, </v>
      </c>
      <c r="AB30" t="str">
        <v xml:space="preserve">$14, </v>
      </c>
      <c r="AC30" t="str">
        <v xml:space="preserve">$14, </v>
      </c>
      <c r="AD30" t="str">
        <v xml:space="preserve">$14, </v>
      </c>
      <c r="AE30" t="str">
        <v xml:space="preserve">$14, </v>
      </c>
    </row>
    <row r="31" spans="1:31" x14ac:dyDescent="0.3">
      <c r="C31">
        <f t="shared" ref="C31:C52" si="10">C30+$B$29</f>
        <v>4312</v>
      </c>
      <c r="D31" t="str">
        <f t="shared" si="7"/>
        <v>10D8</v>
      </c>
      <c r="E31" t="str">
        <f t="shared" si="8"/>
        <v>$10</v>
      </c>
      <c r="F31" t="str">
        <f t="shared" si="9"/>
        <v>$d8</v>
      </c>
    </row>
    <row r="32" spans="1:31" x14ac:dyDescent="0.3">
      <c r="C32">
        <f t="shared" si="10"/>
        <v>4360</v>
      </c>
      <c r="D32" t="str">
        <f t="shared" si="7"/>
        <v>1108</v>
      </c>
      <c r="E32" t="str">
        <f t="shared" si="8"/>
        <v>$11</v>
      </c>
      <c r="F32" t="str">
        <f t="shared" si="9"/>
        <v>$08</v>
      </c>
      <c r="H32" t="s">
        <v>555</v>
      </c>
    </row>
    <row r="33" spans="3:31" x14ac:dyDescent="0.3">
      <c r="C33">
        <f t="shared" si="10"/>
        <v>4408</v>
      </c>
      <c r="D33" t="str">
        <f t="shared" si="7"/>
        <v>1138</v>
      </c>
      <c r="E33" t="str">
        <f t="shared" si="8"/>
        <v>$11</v>
      </c>
      <c r="F33" t="str">
        <f t="shared" si="9"/>
        <v>$38</v>
      </c>
      <c r="H33" s="7" t="str" cm="1">
        <f t="array" ref="H33:AE33">CONCATENATE(TRANSPOSE(F29:F52),", ")</f>
        <v xml:space="preserve">$78, </v>
      </c>
      <c r="I33" s="7" t="str">
        <v xml:space="preserve">$a8, </v>
      </c>
      <c r="J33" s="7" t="str">
        <v xml:space="preserve">$d8, </v>
      </c>
      <c r="K33" s="7" t="str">
        <v xml:space="preserve">$08, </v>
      </c>
      <c r="L33" s="7" t="str">
        <v xml:space="preserve">$38, </v>
      </c>
      <c r="M33" s="7" t="str">
        <v xml:space="preserve">$68, </v>
      </c>
      <c r="N33" s="7" t="str">
        <v xml:space="preserve">$98, </v>
      </c>
      <c r="O33" s="7" t="str">
        <v xml:space="preserve">$c8, </v>
      </c>
      <c r="P33" s="7" t="str">
        <v xml:space="preserve">$f8, </v>
      </c>
      <c r="Q33" s="7" t="str">
        <v xml:space="preserve">$28, </v>
      </c>
      <c r="R33" s="7" t="str">
        <v xml:space="preserve">$58, </v>
      </c>
      <c r="S33" s="7" t="str">
        <v xml:space="preserve">$88, </v>
      </c>
      <c r="T33" t="str">
        <v xml:space="preserve">$b8, </v>
      </c>
      <c r="U33" t="str">
        <v xml:space="preserve">$e8, </v>
      </c>
      <c r="V33" t="str">
        <v xml:space="preserve">$18, </v>
      </c>
      <c r="W33" t="str">
        <v xml:space="preserve">$48, </v>
      </c>
      <c r="X33" t="str">
        <v xml:space="preserve">$78, </v>
      </c>
      <c r="Y33" t="str">
        <v xml:space="preserve">$a8, </v>
      </c>
      <c r="Z33" t="str">
        <v xml:space="preserve">$d8, </v>
      </c>
      <c r="AA33" t="str">
        <v xml:space="preserve">$08, </v>
      </c>
      <c r="AB33" t="str">
        <v xml:space="preserve">$38, </v>
      </c>
      <c r="AC33" t="str">
        <v xml:space="preserve">$68, </v>
      </c>
      <c r="AD33" t="str">
        <v xml:space="preserve">$98, </v>
      </c>
      <c r="AE33" t="str">
        <v xml:space="preserve">$c8, </v>
      </c>
    </row>
    <row r="34" spans="3:31" x14ac:dyDescent="0.3">
      <c r="C34">
        <f t="shared" si="10"/>
        <v>4456</v>
      </c>
      <c r="D34" t="str">
        <f t="shared" si="7"/>
        <v>1168</v>
      </c>
      <c r="E34" t="str">
        <f t="shared" si="8"/>
        <v>$11</v>
      </c>
      <c r="F34" t="str">
        <f t="shared" si="9"/>
        <v>$68</v>
      </c>
    </row>
    <row r="35" spans="3:31" x14ac:dyDescent="0.3">
      <c r="C35">
        <f t="shared" si="10"/>
        <v>4504</v>
      </c>
      <c r="D35" t="str">
        <f t="shared" si="7"/>
        <v>1198</v>
      </c>
      <c r="E35" t="str">
        <f t="shared" si="8"/>
        <v>$11</v>
      </c>
      <c r="F35" t="str">
        <f t="shared" si="9"/>
        <v>$98</v>
      </c>
    </row>
    <row r="36" spans="3:31" x14ac:dyDescent="0.3">
      <c r="C36">
        <f t="shared" si="10"/>
        <v>4552</v>
      </c>
      <c r="D36" t="str">
        <f t="shared" si="7"/>
        <v>11C8</v>
      </c>
      <c r="E36" t="str">
        <f t="shared" si="8"/>
        <v>$11</v>
      </c>
      <c r="F36" t="str">
        <f t="shared" si="9"/>
        <v>$c8</v>
      </c>
    </row>
    <row r="37" spans="3:31" x14ac:dyDescent="0.3">
      <c r="C37">
        <f t="shared" si="10"/>
        <v>4600</v>
      </c>
      <c r="D37" t="str">
        <f t="shared" si="7"/>
        <v>11F8</v>
      </c>
      <c r="E37" t="str">
        <f t="shared" si="8"/>
        <v>$11</v>
      </c>
      <c r="F37" t="str">
        <f t="shared" si="9"/>
        <v>$f8</v>
      </c>
    </row>
    <row r="38" spans="3:31" x14ac:dyDescent="0.3">
      <c r="C38">
        <f t="shared" si="10"/>
        <v>4648</v>
      </c>
      <c r="D38" t="str">
        <f t="shared" si="7"/>
        <v>1228</v>
      </c>
      <c r="E38" t="str">
        <f t="shared" si="8"/>
        <v>$12</v>
      </c>
      <c r="F38" t="str">
        <f t="shared" si="9"/>
        <v>$28</v>
      </c>
    </row>
    <row r="39" spans="3:31" x14ac:dyDescent="0.3">
      <c r="C39">
        <f t="shared" si="10"/>
        <v>4696</v>
      </c>
      <c r="D39" t="str">
        <f t="shared" si="7"/>
        <v>1258</v>
      </c>
      <c r="E39" t="str">
        <f t="shared" si="8"/>
        <v>$12</v>
      </c>
      <c r="F39" t="str">
        <f t="shared" si="9"/>
        <v>$58</v>
      </c>
    </row>
    <row r="40" spans="3:31" x14ac:dyDescent="0.3">
      <c r="C40">
        <f t="shared" si="10"/>
        <v>4744</v>
      </c>
      <c r="D40" t="str">
        <f t="shared" si="7"/>
        <v>1288</v>
      </c>
      <c r="E40" t="str">
        <f t="shared" si="8"/>
        <v>$12</v>
      </c>
      <c r="F40" t="str">
        <f t="shared" si="9"/>
        <v>$88</v>
      </c>
    </row>
    <row r="41" spans="3:31" x14ac:dyDescent="0.3">
      <c r="C41">
        <f t="shared" si="10"/>
        <v>4792</v>
      </c>
      <c r="D41" t="str">
        <f t="shared" si="7"/>
        <v>12B8</v>
      </c>
      <c r="E41" t="str">
        <f t="shared" si="8"/>
        <v>$12</v>
      </c>
      <c r="F41" t="str">
        <f t="shared" si="9"/>
        <v>$b8</v>
      </c>
    </row>
    <row r="42" spans="3:31" x14ac:dyDescent="0.3">
      <c r="C42">
        <f t="shared" si="10"/>
        <v>4840</v>
      </c>
      <c r="D42" t="str">
        <f t="shared" si="7"/>
        <v>12E8</v>
      </c>
      <c r="E42" t="str">
        <f t="shared" si="8"/>
        <v>$12</v>
      </c>
      <c r="F42" t="str">
        <f t="shared" si="9"/>
        <v>$e8</v>
      </c>
    </row>
    <row r="43" spans="3:31" x14ac:dyDescent="0.3">
      <c r="C43">
        <f t="shared" si="10"/>
        <v>4888</v>
      </c>
      <c r="D43" t="str">
        <f t="shared" si="7"/>
        <v>1318</v>
      </c>
      <c r="E43" t="str">
        <f t="shared" si="8"/>
        <v>$13</v>
      </c>
      <c r="F43" t="str">
        <f t="shared" si="9"/>
        <v>$18</v>
      </c>
    </row>
    <row r="44" spans="3:31" x14ac:dyDescent="0.3">
      <c r="C44">
        <f t="shared" si="10"/>
        <v>4936</v>
      </c>
      <c r="D44" t="str">
        <f t="shared" si="7"/>
        <v>1348</v>
      </c>
      <c r="E44" t="str">
        <f t="shared" si="8"/>
        <v>$13</v>
      </c>
      <c r="F44" t="str">
        <f t="shared" si="9"/>
        <v>$48</v>
      </c>
    </row>
    <row r="45" spans="3:31" x14ac:dyDescent="0.3">
      <c r="C45">
        <f t="shared" si="10"/>
        <v>4984</v>
      </c>
      <c r="D45" t="str">
        <f t="shared" si="7"/>
        <v>1378</v>
      </c>
      <c r="E45" t="str">
        <f t="shared" si="8"/>
        <v>$13</v>
      </c>
      <c r="F45" t="str">
        <f t="shared" si="9"/>
        <v>$78</v>
      </c>
    </row>
    <row r="46" spans="3:31" x14ac:dyDescent="0.3">
      <c r="C46">
        <f t="shared" si="10"/>
        <v>5032</v>
      </c>
      <c r="D46" t="str">
        <f t="shared" si="7"/>
        <v>13A8</v>
      </c>
      <c r="E46" t="str">
        <f t="shared" si="8"/>
        <v>$13</v>
      </c>
      <c r="F46" t="str">
        <f t="shared" si="9"/>
        <v>$a8</v>
      </c>
    </row>
    <row r="47" spans="3:31" x14ac:dyDescent="0.3">
      <c r="C47">
        <f t="shared" si="10"/>
        <v>5080</v>
      </c>
      <c r="D47" t="str">
        <f t="shared" si="7"/>
        <v>13D8</v>
      </c>
      <c r="E47" t="str">
        <f t="shared" si="8"/>
        <v>$13</v>
      </c>
      <c r="F47" t="str">
        <f t="shared" si="9"/>
        <v>$d8</v>
      </c>
    </row>
    <row r="48" spans="3:31" x14ac:dyDescent="0.3">
      <c r="C48">
        <f t="shared" si="10"/>
        <v>5128</v>
      </c>
      <c r="D48" t="str">
        <f t="shared" si="7"/>
        <v>1408</v>
      </c>
      <c r="E48" t="str">
        <f t="shared" si="8"/>
        <v>$14</v>
      </c>
      <c r="F48" t="str">
        <f t="shared" si="9"/>
        <v>$08</v>
      </c>
    </row>
    <row r="49" spans="3:6" x14ac:dyDescent="0.3">
      <c r="C49">
        <f t="shared" si="10"/>
        <v>5176</v>
      </c>
      <c r="D49" t="str">
        <f t="shared" si="7"/>
        <v>1438</v>
      </c>
      <c r="E49" t="str">
        <f t="shared" si="8"/>
        <v>$14</v>
      </c>
      <c r="F49" t="str">
        <f t="shared" si="9"/>
        <v>$38</v>
      </c>
    </row>
    <row r="50" spans="3:6" x14ac:dyDescent="0.3">
      <c r="C50">
        <f t="shared" si="10"/>
        <v>5224</v>
      </c>
      <c r="D50" t="str">
        <f t="shared" si="7"/>
        <v>1468</v>
      </c>
      <c r="E50" t="str">
        <f t="shared" si="8"/>
        <v>$14</v>
      </c>
      <c r="F50" t="str">
        <f t="shared" si="9"/>
        <v>$68</v>
      </c>
    </row>
    <row r="51" spans="3:6" x14ac:dyDescent="0.3">
      <c r="C51">
        <f t="shared" si="10"/>
        <v>5272</v>
      </c>
      <c r="D51" t="str">
        <f t="shared" si="7"/>
        <v>1498</v>
      </c>
      <c r="E51" t="str">
        <f t="shared" si="8"/>
        <v>$14</v>
      </c>
      <c r="F51" t="str">
        <f t="shared" si="9"/>
        <v>$98</v>
      </c>
    </row>
    <row r="52" spans="3:6" x14ac:dyDescent="0.3">
      <c r="C52">
        <f t="shared" si="10"/>
        <v>5320</v>
      </c>
      <c r="D52" t="str">
        <f t="shared" si="7"/>
        <v>14C8</v>
      </c>
      <c r="E52" t="str">
        <f t="shared" si="8"/>
        <v>$14</v>
      </c>
      <c r="F52" t="str">
        <f t="shared" si="9"/>
        <v>$c8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8550-AD79-477A-8BB7-9883B29D947A}">
  <dimension ref="A1:L935"/>
  <sheetViews>
    <sheetView topLeftCell="A13" zoomScale="85" zoomScaleNormal="85" workbookViewId="0">
      <selection activeCell="A944" sqref="A944"/>
    </sheetView>
  </sheetViews>
  <sheetFormatPr defaultRowHeight="14.4" x14ac:dyDescent="0.3"/>
  <cols>
    <col min="1" max="1" width="33.33203125" bestFit="1" customWidth="1"/>
    <col min="2" max="2" width="30.77734375" customWidth="1"/>
    <col min="3" max="10" width="3.77734375" customWidth="1"/>
    <col min="12" max="12" width="17.88671875" bestFit="1" customWidth="1"/>
  </cols>
  <sheetData>
    <row r="1" spans="1:10" x14ac:dyDescent="0.3">
      <c r="A1" t="s">
        <v>1</v>
      </c>
      <c r="B1" t="s">
        <v>503</v>
      </c>
    </row>
    <row r="2" spans="1:10" x14ac:dyDescent="0.3">
      <c r="A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 t="s">
        <v>18</v>
      </c>
      <c r="B18" t="s">
        <v>507</v>
      </c>
    </row>
    <row r="19" spans="1:10" x14ac:dyDescent="0.3">
      <c r="A19" t="s">
        <v>19</v>
      </c>
      <c r="C19">
        <v>0</v>
      </c>
      <c r="D19">
        <v>0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</row>
    <row r="20" spans="1:10" x14ac:dyDescent="0.3">
      <c r="A20" t="s">
        <v>20</v>
      </c>
      <c r="C20">
        <v>0</v>
      </c>
      <c r="D20">
        <v>3</v>
      </c>
      <c r="E20">
        <v>1</v>
      </c>
      <c r="F20">
        <v>3</v>
      </c>
      <c r="G20">
        <v>1</v>
      </c>
      <c r="H20">
        <v>3</v>
      </c>
      <c r="I20">
        <v>0</v>
      </c>
      <c r="J20">
        <v>0</v>
      </c>
    </row>
    <row r="21" spans="1:10" x14ac:dyDescent="0.3">
      <c r="A21" t="s">
        <v>21</v>
      </c>
      <c r="C21">
        <v>3</v>
      </c>
      <c r="D21">
        <v>1</v>
      </c>
      <c r="E21">
        <v>3</v>
      </c>
      <c r="F21">
        <v>3</v>
      </c>
      <c r="G21">
        <v>3</v>
      </c>
      <c r="H21">
        <v>1</v>
      </c>
      <c r="I21">
        <v>3</v>
      </c>
      <c r="J21">
        <v>0</v>
      </c>
    </row>
    <row r="22" spans="1:10" x14ac:dyDescent="0.3">
      <c r="A22" t="s">
        <v>22</v>
      </c>
      <c r="C22">
        <v>1</v>
      </c>
      <c r="D22">
        <v>1</v>
      </c>
      <c r="E22">
        <v>2</v>
      </c>
      <c r="F22">
        <v>1</v>
      </c>
      <c r="G22">
        <v>1</v>
      </c>
      <c r="H22">
        <v>3</v>
      </c>
      <c r="I22">
        <v>3</v>
      </c>
      <c r="J22">
        <v>3</v>
      </c>
    </row>
    <row r="23" spans="1:10" x14ac:dyDescent="0.3">
      <c r="A23" t="s">
        <v>23</v>
      </c>
      <c r="C23">
        <v>1</v>
      </c>
      <c r="D23">
        <v>2</v>
      </c>
      <c r="E23">
        <v>2</v>
      </c>
      <c r="F23">
        <v>1</v>
      </c>
      <c r="G23">
        <v>1</v>
      </c>
      <c r="H23">
        <v>3</v>
      </c>
      <c r="I23">
        <v>3</v>
      </c>
      <c r="J23">
        <v>3</v>
      </c>
    </row>
    <row r="24" spans="1:10" x14ac:dyDescent="0.3">
      <c r="A24" t="s">
        <v>24</v>
      </c>
      <c r="C24">
        <v>2</v>
      </c>
      <c r="D24">
        <v>2</v>
      </c>
      <c r="E24">
        <v>1</v>
      </c>
      <c r="F24">
        <v>1</v>
      </c>
      <c r="G24">
        <v>2</v>
      </c>
      <c r="H24">
        <v>1</v>
      </c>
      <c r="I24">
        <v>3</v>
      </c>
      <c r="J24">
        <v>3</v>
      </c>
    </row>
    <row r="25" spans="1:10" x14ac:dyDescent="0.3">
      <c r="A25" t="s">
        <v>25</v>
      </c>
      <c r="C25">
        <v>2</v>
      </c>
      <c r="D25">
        <v>1</v>
      </c>
      <c r="E25">
        <v>1</v>
      </c>
      <c r="F25">
        <v>1</v>
      </c>
      <c r="G25">
        <v>1</v>
      </c>
      <c r="H25">
        <v>1</v>
      </c>
      <c r="I25">
        <v>3</v>
      </c>
      <c r="J25">
        <v>3</v>
      </c>
    </row>
    <row r="26" spans="1:10" x14ac:dyDescent="0.3">
      <c r="A26" t="s">
        <v>26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3</v>
      </c>
      <c r="J26">
        <v>3</v>
      </c>
    </row>
    <row r="27" spans="1:10" x14ac:dyDescent="0.3">
      <c r="A27" t="s">
        <v>27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2</v>
      </c>
      <c r="J27">
        <v>3</v>
      </c>
    </row>
    <row r="28" spans="1:10" x14ac:dyDescent="0.3">
      <c r="A28" t="s">
        <v>28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1</v>
      </c>
      <c r="J28">
        <v>2</v>
      </c>
    </row>
    <row r="29" spans="1:10" x14ac:dyDescent="0.3">
      <c r="A29" t="s">
        <v>29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 t="s">
        <v>30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 t="s">
        <v>31</v>
      </c>
      <c r="C31">
        <v>1</v>
      </c>
      <c r="D31">
        <v>1</v>
      </c>
      <c r="E31">
        <v>2</v>
      </c>
      <c r="F31">
        <v>0</v>
      </c>
      <c r="G31">
        <v>1</v>
      </c>
      <c r="H31">
        <v>1</v>
      </c>
      <c r="I31">
        <v>1</v>
      </c>
      <c r="J31">
        <v>0</v>
      </c>
    </row>
    <row r="32" spans="1:10" x14ac:dyDescent="0.3">
      <c r="A32" t="s">
        <v>32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1</v>
      </c>
      <c r="J32">
        <v>0</v>
      </c>
    </row>
    <row r="33" spans="1:10" x14ac:dyDescent="0.3">
      <c r="A33" t="s">
        <v>33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3">
      <c r="A34" t="s">
        <v>34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3">
      <c r="A35" t="s">
        <v>35</v>
      </c>
      <c r="B35" t="s">
        <v>508</v>
      </c>
    </row>
    <row r="36" spans="1:10" x14ac:dyDescent="0.3">
      <c r="A36" t="s">
        <v>36</v>
      </c>
      <c r="C36">
        <v>0</v>
      </c>
      <c r="D36">
        <v>0</v>
      </c>
      <c r="E36">
        <v>0</v>
      </c>
      <c r="F36">
        <v>3</v>
      </c>
      <c r="G36">
        <v>3</v>
      </c>
      <c r="H36">
        <v>0</v>
      </c>
      <c r="I36">
        <v>0</v>
      </c>
      <c r="J36">
        <v>0</v>
      </c>
    </row>
    <row r="37" spans="1:10" x14ac:dyDescent="0.3">
      <c r="A37" t="s">
        <v>37</v>
      </c>
      <c r="C37">
        <v>0</v>
      </c>
      <c r="D37">
        <v>0</v>
      </c>
      <c r="E37">
        <v>3</v>
      </c>
      <c r="F37">
        <v>1</v>
      </c>
      <c r="G37">
        <v>0</v>
      </c>
      <c r="H37">
        <v>3</v>
      </c>
      <c r="I37">
        <v>0</v>
      </c>
      <c r="J37">
        <v>0</v>
      </c>
    </row>
    <row r="38" spans="1:10" x14ac:dyDescent="0.3">
      <c r="A38" t="s">
        <v>38</v>
      </c>
      <c r="C38">
        <v>0</v>
      </c>
      <c r="D38">
        <v>3</v>
      </c>
      <c r="E38">
        <v>0</v>
      </c>
      <c r="F38">
        <v>0</v>
      </c>
      <c r="G38">
        <v>1</v>
      </c>
      <c r="H38">
        <v>0</v>
      </c>
      <c r="I38">
        <v>3</v>
      </c>
      <c r="J38">
        <v>0</v>
      </c>
    </row>
    <row r="39" spans="1:10" x14ac:dyDescent="0.3">
      <c r="A39" t="s">
        <v>39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</row>
    <row r="40" spans="1:10" x14ac:dyDescent="0.3">
      <c r="A40" t="s">
        <v>40</v>
      </c>
      <c r="C40"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</v>
      </c>
    </row>
    <row r="41" spans="1:10" x14ac:dyDescent="0.3">
      <c r="A41" t="s">
        <v>41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3</v>
      </c>
    </row>
    <row r="42" spans="1:10" x14ac:dyDescent="0.3">
      <c r="A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</row>
    <row r="43" spans="1:10" x14ac:dyDescent="0.3">
      <c r="A43" t="s">
        <v>43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 t="s">
        <v>44</v>
      </c>
      <c r="C44"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3</v>
      </c>
    </row>
    <row r="45" spans="1:10" x14ac:dyDescent="0.3">
      <c r="A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3</v>
      </c>
    </row>
    <row r="46" spans="1:10" x14ac:dyDescent="0.3">
      <c r="A46" t="s">
        <v>46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</row>
    <row r="47" spans="1:10" x14ac:dyDescent="0.3">
      <c r="A47" t="s">
        <v>47</v>
      </c>
      <c r="C47">
        <v>3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3</v>
      </c>
    </row>
    <row r="48" spans="1:10" x14ac:dyDescent="0.3">
      <c r="A48" t="s">
        <v>48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3</v>
      </c>
      <c r="J48">
        <v>0</v>
      </c>
    </row>
    <row r="49" spans="1:10" x14ac:dyDescent="0.3">
      <c r="A49" t="s">
        <v>49</v>
      </c>
      <c r="C49">
        <v>0</v>
      </c>
      <c r="D49">
        <v>3</v>
      </c>
      <c r="E49">
        <v>0</v>
      </c>
      <c r="F49">
        <v>2</v>
      </c>
      <c r="G49">
        <v>0</v>
      </c>
      <c r="H49">
        <v>1</v>
      </c>
      <c r="I49">
        <v>3</v>
      </c>
      <c r="J49">
        <v>0</v>
      </c>
    </row>
    <row r="50" spans="1:10" x14ac:dyDescent="0.3">
      <c r="A50" t="s">
        <v>50</v>
      </c>
      <c r="C50">
        <v>0</v>
      </c>
      <c r="D50">
        <v>0</v>
      </c>
      <c r="E50">
        <v>3</v>
      </c>
      <c r="F50">
        <v>1</v>
      </c>
      <c r="G50">
        <v>2</v>
      </c>
      <c r="H50">
        <v>3</v>
      </c>
      <c r="I50">
        <v>0</v>
      </c>
      <c r="J50">
        <v>0</v>
      </c>
    </row>
    <row r="51" spans="1:10" x14ac:dyDescent="0.3">
      <c r="A51" t="s">
        <v>51</v>
      </c>
      <c r="C51">
        <v>0</v>
      </c>
      <c r="D51">
        <v>0</v>
      </c>
      <c r="E51">
        <v>0</v>
      </c>
      <c r="F51">
        <v>3</v>
      </c>
      <c r="G51">
        <v>3</v>
      </c>
      <c r="H51">
        <v>0</v>
      </c>
      <c r="I51">
        <v>0</v>
      </c>
      <c r="J51">
        <v>0</v>
      </c>
    </row>
    <row r="52" spans="1:10" x14ac:dyDescent="0.3">
      <c r="A52" t="s">
        <v>52</v>
      </c>
      <c r="B52" t="s">
        <v>509</v>
      </c>
    </row>
    <row r="53" spans="1:10" x14ac:dyDescent="0.3">
      <c r="A53" t="s">
        <v>53</v>
      </c>
      <c r="C53">
        <v>0</v>
      </c>
      <c r="D53">
        <v>0</v>
      </c>
      <c r="E53">
        <v>0</v>
      </c>
      <c r="F53">
        <v>3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t="s">
        <v>54</v>
      </c>
      <c r="C54">
        <v>0</v>
      </c>
      <c r="D54">
        <v>0</v>
      </c>
      <c r="E54">
        <v>0</v>
      </c>
      <c r="F54">
        <v>3</v>
      </c>
      <c r="G54">
        <v>0</v>
      </c>
      <c r="H54">
        <v>0</v>
      </c>
      <c r="I54">
        <v>0</v>
      </c>
      <c r="J54">
        <v>0</v>
      </c>
    </row>
    <row r="55" spans="1:10" x14ac:dyDescent="0.3">
      <c r="A55" t="s">
        <v>55</v>
      </c>
      <c r="C55">
        <v>0</v>
      </c>
      <c r="D55">
        <v>0</v>
      </c>
      <c r="E55">
        <v>1</v>
      </c>
      <c r="F55">
        <v>3</v>
      </c>
      <c r="G55">
        <v>3</v>
      </c>
      <c r="H55">
        <v>0</v>
      </c>
      <c r="I55">
        <v>0</v>
      </c>
      <c r="J55">
        <v>0</v>
      </c>
    </row>
    <row r="56" spans="1:10" x14ac:dyDescent="0.3">
      <c r="A56" t="s">
        <v>56</v>
      </c>
      <c r="C56">
        <v>0</v>
      </c>
      <c r="D56">
        <v>0</v>
      </c>
      <c r="E56">
        <v>3</v>
      </c>
      <c r="F56">
        <v>1</v>
      </c>
      <c r="G56">
        <v>3</v>
      </c>
      <c r="H56">
        <v>0</v>
      </c>
      <c r="I56">
        <v>0</v>
      </c>
      <c r="J56">
        <v>0</v>
      </c>
    </row>
    <row r="57" spans="1:10" x14ac:dyDescent="0.3">
      <c r="A57" t="s">
        <v>57</v>
      </c>
      <c r="C57">
        <v>0</v>
      </c>
      <c r="D57">
        <v>3</v>
      </c>
      <c r="E57">
        <v>3</v>
      </c>
      <c r="F57">
        <v>3</v>
      </c>
      <c r="G57">
        <v>1</v>
      </c>
      <c r="H57">
        <v>3</v>
      </c>
      <c r="I57">
        <v>0</v>
      </c>
      <c r="J57">
        <v>0</v>
      </c>
    </row>
    <row r="58" spans="1:10" x14ac:dyDescent="0.3">
      <c r="A58" t="s">
        <v>58</v>
      </c>
      <c r="C58">
        <v>0</v>
      </c>
      <c r="D58">
        <v>1</v>
      </c>
      <c r="E58">
        <v>3</v>
      </c>
      <c r="F58">
        <v>3</v>
      </c>
      <c r="G58">
        <v>3</v>
      </c>
      <c r="H58">
        <v>1</v>
      </c>
      <c r="I58">
        <v>0</v>
      </c>
      <c r="J58">
        <v>0</v>
      </c>
    </row>
    <row r="59" spans="1:10" x14ac:dyDescent="0.3">
      <c r="A59" t="s">
        <v>59</v>
      </c>
      <c r="C59">
        <v>3</v>
      </c>
      <c r="D59">
        <v>3</v>
      </c>
      <c r="E59">
        <v>1</v>
      </c>
      <c r="F59">
        <v>3</v>
      </c>
      <c r="G59">
        <v>3</v>
      </c>
      <c r="H59">
        <v>3</v>
      </c>
      <c r="I59">
        <v>1</v>
      </c>
      <c r="J59">
        <v>0</v>
      </c>
    </row>
    <row r="60" spans="1:10" x14ac:dyDescent="0.3">
      <c r="A60" t="s">
        <v>60</v>
      </c>
      <c r="C60">
        <v>3</v>
      </c>
      <c r="D60">
        <v>3</v>
      </c>
      <c r="E60">
        <v>3</v>
      </c>
      <c r="F60">
        <v>1</v>
      </c>
      <c r="G60">
        <v>3</v>
      </c>
      <c r="H60">
        <v>3</v>
      </c>
      <c r="I60">
        <v>3</v>
      </c>
      <c r="J60">
        <v>0</v>
      </c>
    </row>
    <row r="61" spans="1:10" x14ac:dyDescent="0.3">
      <c r="A61" t="s">
        <v>61</v>
      </c>
      <c r="C61">
        <v>1</v>
      </c>
      <c r="D61">
        <v>3</v>
      </c>
      <c r="E61">
        <v>3</v>
      </c>
      <c r="F61">
        <v>3</v>
      </c>
      <c r="G61">
        <v>1</v>
      </c>
      <c r="H61">
        <v>3</v>
      </c>
      <c r="I61">
        <v>3</v>
      </c>
      <c r="J61">
        <v>0</v>
      </c>
    </row>
    <row r="62" spans="1:10" x14ac:dyDescent="0.3">
      <c r="A62" t="s">
        <v>62</v>
      </c>
      <c r="C62">
        <v>3</v>
      </c>
      <c r="D62">
        <v>1</v>
      </c>
      <c r="E62">
        <v>3</v>
      </c>
      <c r="F62">
        <v>3</v>
      </c>
      <c r="G62">
        <v>3</v>
      </c>
      <c r="H62">
        <v>1</v>
      </c>
      <c r="I62">
        <v>3</v>
      </c>
      <c r="J62">
        <v>0</v>
      </c>
    </row>
    <row r="63" spans="1:10" x14ac:dyDescent="0.3">
      <c r="A63" t="s">
        <v>63</v>
      </c>
      <c r="C63">
        <v>0</v>
      </c>
      <c r="D63">
        <v>3</v>
      </c>
      <c r="E63">
        <v>1</v>
      </c>
      <c r="F63">
        <v>3</v>
      </c>
      <c r="G63">
        <v>3</v>
      </c>
      <c r="H63">
        <v>3</v>
      </c>
      <c r="I63">
        <v>0</v>
      </c>
      <c r="J63">
        <v>0</v>
      </c>
    </row>
    <row r="64" spans="1:10" x14ac:dyDescent="0.3">
      <c r="A64" t="s">
        <v>64</v>
      </c>
      <c r="C64">
        <v>0</v>
      </c>
      <c r="D64">
        <v>3</v>
      </c>
      <c r="E64">
        <v>3</v>
      </c>
      <c r="F64">
        <v>1</v>
      </c>
      <c r="G64">
        <v>3</v>
      </c>
      <c r="H64">
        <v>3</v>
      </c>
      <c r="I64">
        <v>0</v>
      </c>
      <c r="J64">
        <v>0</v>
      </c>
    </row>
    <row r="65" spans="1:10" x14ac:dyDescent="0.3">
      <c r="A65" t="s">
        <v>65</v>
      </c>
      <c r="C65">
        <v>0</v>
      </c>
      <c r="D65">
        <v>0</v>
      </c>
      <c r="E65">
        <v>3</v>
      </c>
      <c r="F65">
        <v>3</v>
      </c>
      <c r="G65">
        <v>1</v>
      </c>
      <c r="H65">
        <v>0</v>
      </c>
      <c r="I65">
        <v>0</v>
      </c>
      <c r="J65">
        <v>0</v>
      </c>
    </row>
    <row r="66" spans="1:10" x14ac:dyDescent="0.3">
      <c r="A66" t="s">
        <v>66</v>
      </c>
      <c r="C66">
        <v>0</v>
      </c>
      <c r="D66">
        <v>0</v>
      </c>
      <c r="E66">
        <v>3</v>
      </c>
      <c r="F66">
        <v>3</v>
      </c>
      <c r="G66">
        <v>3</v>
      </c>
      <c r="H66">
        <v>0</v>
      </c>
      <c r="I66">
        <v>0</v>
      </c>
      <c r="J66">
        <v>0</v>
      </c>
    </row>
    <row r="67" spans="1:10" x14ac:dyDescent="0.3">
      <c r="A67" t="s">
        <v>67</v>
      </c>
      <c r="C67">
        <v>0</v>
      </c>
      <c r="D67">
        <v>0</v>
      </c>
      <c r="E67">
        <v>0</v>
      </c>
      <c r="F67">
        <v>3</v>
      </c>
      <c r="G67">
        <v>0</v>
      </c>
      <c r="H67">
        <v>0</v>
      </c>
      <c r="I67">
        <v>0</v>
      </c>
      <c r="J67">
        <v>0</v>
      </c>
    </row>
    <row r="68" spans="1:10" x14ac:dyDescent="0.3">
      <c r="A68" t="s">
        <v>68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3">
      <c r="A69" t="s">
        <v>69</v>
      </c>
      <c r="B69" t="s">
        <v>510</v>
      </c>
    </row>
    <row r="70" spans="1:10" x14ac:dyDescent="0.3">
      <c r="A70" t="s">
        <v>53</v>
      </c>
      <c r="C70">
        <v>0</v>
      </c>
      <c r="D70">
        <v>0</v>
      </c>
      <c r="E70">
        <v>0</v>
      </c>
      <c r="F70">
        <v>3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t="s">
        <v>54</v>
      </c>
      <c r="C71">
        <v>0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</row>
    <row r="72" spans="1:10" x14ac:dyDescent="0.3">
      <c r="A72" t="s">
        <v>70</v>
      </c>
      <c r="C72">
        <v>0</v>
      </c>
      <c r="D72">
        <v>0</v>
      </c>
      <c r="E72">
        <v>3</v>
      </c>
      <c r="F72">
        <v>1</v>
      </c>
      <c r="G72">
        <v>3</v>
      </c>
      <c r="H72">
        <v>0</v>
      </c>
      <c r="I72">
        <v>0</v>
      </c>
      <c r="J72">
        <v>0</v>
      </c>
    </row>
    <row r="73" spans="1:10" x14ac:dyDescent="0.3">
      <c r="A73" t="s">
        <v>71</v>
      </c>
      <c r="C73">
        <v>0</v>
      </c>
      <c r="D73">
        <v>0</v>
      </c>
      <c r="E73">
        <v>3</v>
      </c>
      <c r="F73">
        <v>3</v>
      </c>
      <c r="G73">
        <v>1</v>
      </c>
      <c r="H73">
        <v>0</v>
      </c>
      <c r="I73">
        <v>0</v>
      </c>
      <c r="J73">
        <v>0</v>
      </c>
    </row>
    <row r="74" spans="1:10" x14ac:dyDescent="0.3">
      <c r="A74" t="s">
        <v>72</v>
      </c>
      <c r="C74">
        <v>0</v>
      </c>
      <c r="D74">
        <v>1</v>
      </c>
      <c r="E74">
        <v>3</v>
      </c>
      <c r="F74">
        <v>3</v>
      </c>
      <c r="G74">
        <v>3</v>
      </c>
      <c r="H74">
        <v>1</v>
      </c>
      <c r="I74">
        <v>0</v>
      </c>
      <c r="J74">
        <v>0</v>
      </c>
    </row>
    <row r="75" spans="1:10" x14ac:dyDescent="0.3">
      <c r="A75" t="s">
        <v>73</v>
      </c>
      <c r="C75">
        <v>0</v>
      </c>
      <c r="D75">
        <v>3</v>
      </c>
      <c r="E75">
        <v>1</v>
      </c>
      <c r="F75">
        <v>3</v>
      </c>
      <c r="G75">
        <v>3</v>
      </c>
      <c r="H75">
        <v>3</v>
      </c>
      <c r="I75">
        <v>0</v>
      </c>
      <c r="J75">
        <v>0</v>
      </c>
    </row>
    <row r="76" spans="1:10" x14ac:dyDescent="0.3">
      <c r="A76" t="s">
        <v>74</v>
      </c>
      <c r="C76">
        <v>3</v>
      </c>
      <c r="D76">
        <v>3</v>
      </c>
      <c r="E76">
        <v>3</v>
      </c>
      <c r="F76">
        <v>1</v>
      </c>
      <c r="G76">
        <v>3</v>
      </c>
      <c r="H76">
        <v>3</v>
      </c>
      <c r="I76">
        <v>3</v>
      </c>
      <c r="J76">
        <v>0</v>
      </c>
    </row>
    <row r="77" spans="1:10" x14ac:dyDescent="0.3">
      <c r="A77" t="s">
        <v>75</v>
      </c>
      <c r="C77">
        <v>1</v>
      </c>
      <c r="D77">
        <v>3</v>
      </c>
      <c r="E77">
        <v>3</v>
      </c>
      <c r="F77">
        <v>3</v>
      </c>
      <c r="G77">
        <v>1</v>
      </c>
      <c r="H77">
        <v>3</v>
      </c>
      <c r="I77">
        <v>3</v>
      </c>
      <c r="J77">
        <v>0</v>
      </c>
    </row>
    <row r="78" spans="1:10" x14ac:dyDescent="0.3">
      <c r="A78" t="s">
        <v>76</v>
      </c>
      <c r="C78">
        <v>3</v>
      </c>
      <c r="D78">
        <v>1</v>
      </c>
      <c r="E78">
        <v>3</v>
      </c>
      <c r="F78">
        <v>3</v>
      </c>
      <c r="G78">
        <v>3</v>
      </c>
      <c r="H78">
        <v>1</v>
      </c>
      <c r="I78">
        <v>3</v>
      </c>
      <c r="J78">
        <v>0</v>
      </c>
    </row>
    <row r="79" spans="1:10" x14ac:dyDescent="0.3">
      <c r="A79" t="s">
        <v>77</v>
      </c>
      <c r="C79">
        <v>3</v>
      </c>
      <c r="D79">
        <v>3</v>
      </c>
      <c r="E79">
        <v>1</v>
      </c>
      <c r="F79">
        <v>3</v>
      </c>
      <c r="G79">
        <v>3</v>
      </c>
      <c r="H79">
        <v>3</v>
      </c>
      <c r="I79">
        <v>1</v>
      </c>
      <c r="J79">
        <v>0</v>
      </c>
    </row>
    <row r="80" spans="1:10" x14ac:dyDescent="0.3">
      <c r="A80" t="s">
        <v>78</v>
      </c>
      <c r="C80">
        <v>0</v>
      </c>
      <c r="D80">
        <v>3</v>
      </c>
      <c r="E80">
        <v>3</v>
      </c>
      <c r="F80">
        <v>1</v>
      </c>
      <c r="G80">
        <v>3</v>
      </c>
      <c r="H80">
        <v>3</v>
      </c>
      <c r="I80">
        <v>0</v>
      </c>
      <c r="J80">
        <v>0</v>
      </c>
    </row>
    <row r="81" spans="1:10" x14ac:dyDescent="0.3">
      <c r="A81" t="s">
        <v>79</v>
      </c>
      <c r="C81">
        <v>0</v>
      </c>
      <c r="D81">
        <v>3</v>
      </c>
      <c r="E81">
        <v>3</v>
      </c>
      <c r="F81">
        <v>3</v>
      </c>
      <c r="G81">
        <v>1</v>
      </c>
      <c r="H81">
        <v>3</v>
      </c>
      <c r="I81">
        <v>0</v>
      </c>
      <c r="J81">
        <v>0</v>
      </c>
    </row>
    <row r="82" spans="1:10" x14ac:dyDescent="0.3">
      <c r="A82" t="s">
        <v>80</v>
      </c>
      <c r="C82">
        <v>0</v>
      </c>
      <c r="D82">
        <v>0</v>
      </c>
      <c r="E82">
        <v>3</v>
      </c>
      <c r="F82">
        <v>3</v>
      </c>
      <c r="G82">
        <v>3</v>
      </c>
      <c r="H82">
        <v>0</v>
      </c>
      <c r="I82">
        <v>0</v>
      </c>
      <c r="J82">
        <v>0</v>
      </c>
    </row>
    <row r="83" spans="1:10" x14ac:dyDescent="0.3">
      <c r="A83" t="s">
        <v>81</v>
      </c>
      <c r="C83">
        <v>0</v>
      </c>
      <c r="D83">
        <v>0</v>
      </c>
      <c r="E83">
        <v>1</v>
      </c>
      <c r="F83">
        <v>3</v>
      </c>
      <c r="G83">
        <v>3</v>
      </c>
      <c r="H83">
        <v>0</v>
      </c>
      <c r="I83">
        <v>0</v>
      </c>
      <c r="J83">
        <v>0</v>
      </c>
    </row>
    <row r="84" spans="1:10" x14ac:dyDescent="0.3">
      <c r="A84" t="s">
        <v>82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3">
      <c r="A85" t="s">
        <v>83</v>
      </c>
      <c r="C85">
        <v>0</v>
      </c>
      <c r="D85">
        <v>0</v>
      </c>
      <c r="E85">
        <v>0</v>
      </c>
      <c r="F85">
        <v>3</v>
      </c>
      <c r="G85">
        <v>0</v>
      </c>
      <c r="H85">
        <v>0</v>
      </c>
      <c r="I85">
        <v>0</v>
      </c>
      <c r="J85">
        <v>0</v>
      </c>
    </row>
    <row r="86" spans="1:10" x14ac:dyDescent="0.3">
      <c r="A86" t="s">
        <v>84</v>
      </c>
      <c r="B86" t="s">
        <v>511</v>
      </c>
    </row>
    <row r="87" spans="1:10" x14ac:dyDescent="0.3">
      <c r="A87" t="s">
        <v>53</v>
      </c>
      <c r="C87">
        <v>0</v>
      </c>
      <c r="D87">
        <v>0</v>
      </c>
      <c r="E87">
        <v>0</v>
      </c>
      <c r="F87">
        <v>3</v>
      </c>
      <c r="G87">
        <v>0</v>
      </c>
      <c r="H87">
        <v>0</v>
      </c>
      <c r="I87">
        <v>0</v>
      </c>
      <c r="J87">
        <v>0</v>
      </c>
    </row>
    <row r="88" spans="1:10" x14ac:dyDescent="0.3">
      <c r="A88" t="s">
        <v>85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3">
      <c r="A89" t="s">
        <v>86</v>
      </c>
      <c r="C89">
        <v>0</v>
      </c>
      <c r="D89">
        <v>0</v>
      </c>
      <c r="E89">
        <v>3</v>
      </c>
      <c r="F89">
        <v>3</v>
      </c>
      <c r="G89">
        <v>1</v>
      </c>
      <c r="H89">
        <v>0</v>
      </c>
      <c r="I89">
        <v>0</v>
      </c>
      <c r="J89">
        <v>0</v>
      </c>
    </row>
    <row r="90" spans="1:10" x14ac:dyDescent="0.3">
      <c r="A90" t="s">
        <v>87</v>
      </c>
      <c r="C90">
        <v>0</v>
      </c>
      <c r="D90">
        <v>0</v>
      </c>
      <c r="E90">
        <v>3</v>
      </c>
      <c r="F90">
        <v>3</v>
      </c>
      <c r="G90">
        <v>3</v>
      </c>
      <c r="H90">
        <v>0</v>
      </c>
      <c r="I90">
        <v>0</v>
      </c>
      <c r="J90">
        <v>0</v>
      </c>
    </row>
    <row r="91" spans="1:10" x14ac:dyDescent="0.3">
      <c r="A91" t="s">
        <v>88</v>
      </c>
      <c r="C91">
        <v>0</v>
      </c>
      <c r="D91">
        <v>3</v>
      </c>
      <c r="E91">
        <v>1</v>
      </c>
      <c r="F91">
        <v>3</v>
      </c>
      <c r="G91">
        <v>3</v>
      </c>
      <c r="H91">
        <v>3</v>
      </c>
      <c r="I91">
        <v>0</v>
      </c>
      <c r="J91">
        <v>0</v>
      </c>
    </row>
    <row r="92" spans="1:10" x14ac:dyDescent="0.3">
      <c r="A92" t="s">
        <v>89</v>
      </c>
      <c r="C92">
        <v>0</v>
      </c>
      <c r="D92">
        <v>3</v>
      </c>
      <c r="E92">
        <v>3</v>
      </c>
      <c r="F92">
        <v>1</v>
      </c>
      <c r="G92">
        <v>3</v>
      </c>
      <c r="H92">
        <v>3</v>
      </c>
      <c r="I92">
        <v>0</v>
      </c>
      <c r="J92">
        <v>0</v>
      </c>
    </row>
    <row r="93" spans="1:10" x14ac:dyDescent="0.3">
      <c r="A93" t="s">
        <v>90</v>
      </c>
      <c r="C93">
        <v>1</v>
      </c>
      <c r="D93">
        <v>3</v>
      </c>
      <c r="E93">
        <v>3</v>
      </c>
      <c r="F93">
        <v>3</v>
      </c>
      <c r="G93">
        <v>1</v>
      </c>
      <c r="H93">
        <v>3</v>
      </c>
      <c r="I93">
        <v>3</v>
      </c>
      <c r="J93">
        <v>0</v>
      </c>
    </row>
    <row r="94" spans="1:10" x14ac:dyDescent="0.3">
      <c r="A94" t="s">
        <v>91</v>
      </c>
      <c r="C94">
        <v>3</v>
      </c>
      <c r="D94">
        <v>1</v>
      </c>
      <c r="E94">
        <v>3</v>
      </c>
      <c r="F94">
        <v>3</v>
      </c>
      <c r="G94">
        <v>3</v>
      </c>
      <c r="H94">
        <v>1</v>
      </c>
      <c r="I94">
        <v>3</v>
      </c>
      <c r="J94">
        <v>0</v>
      </c>
    </row>
    <row r="95" spans="1:10" x14ac:dyDescent="0.3">
      <c r="A95" t="s">
        <v>92</v>
      </c>
      <c r="C95">
        <v>3</v>
      </c>
      <c r="D95">
        <v>3</v>
      </c>
      <c r="E95">
        <v>1</v>
      </c>
      <c r="F95">
        <v>3</v>
      </c>
      <c r="G95">
        <v>3</v>
      </c>
      <c r="H95">
        <v>3</v>
      </c>
      <c r="I95">
        <v>1</v>
      </c>
      <c r="J95">
        <v>0</v>
      </c>
    </row>
    <row r="96" spans="1:10" x14ac:dyDescent="0.3">
      <c r="A96" t="s">
        <v>93</v>
      </c>
      <c r="C96">
        <v>3</v>
      </c>
      <c r="D96">
        <v>3</v>
      </c>
      <c r="E96">
        <v>3</v>
      </c>
      <c r="F96">
        <v>1</v>
      </c>
      <c r="G96">
        <v>3</v>
      </c>
      <c r="H96">
        <v>3</v>
      </c>
      <c r="I96">
        <v>3</v>
      </c>
      <c r="J96">
        <v>0</v>
      </c>
    </row>
    <row r="97" spans="1:10" x14ac:dyDescent="0.3">
      <c r="A97" t="s">
        <v>94</v>
      </c>
      <c r="C97">
        <v>0</v>
      </c>
      <c r="D97">
        <v>3</v>
      </c>
      <c r="E97">
        <v>3</v>
      </c>
      <c r="F97">
        <v>3</v>
      </c>
      <c r="G97">
        <v>1</v>
      </c>
      <c r="H97">
        <v>3</v>
      </c>
      <c r="I97">
        <v>0</v>
      </c>
      <c r="J97">
        <v>0</v>
      </c>
    </row>
    <row r="98" spans="1:10" x14ac:dyDescent="0.3">
      <c r="A98" t="s">
        <v>95</v>
      </c>
      <c r="C98">
        <v>0</v>
      </c>
      <c r="D98">
        <v>1</v>
      </c>
      <c r="E98">
        <v>3</v>
      </c>
      <c r="F98">
        <v>3</v>
      </c>
      <c r="G98">
        <v>3</v>
      </c>
      <c r="H98">
        <v>1</v>
      </c>
      <c r="I98">
        <v>0</v>
      </c>
      <c r="J98">
        <v>0</v>
      </c>
    </row>
    <row r="99" spans="1:10" x14ac:dyDescent="0.3">
      <c r="A99" t="s">
        <v>96</v>
      </c>
      <c r="C99">
        <v>0</v>
      </c>
      <c r="D99">
        <v>0</v>
      </c>
      <c r="E99">
        <v>1</v>
      </c>
      <c r="F99">
        <v>3</v>
      </c>
      <c r="G99">
        <v>3</v>
      </c>
      <c r="H99">
        <v>0</v>
      </c>
      <c r="I99">
        <v>0</v>
      </c>
      <c r="J99">
        <v>0</v>
      </c>
    </row>
    <row r="100" spans="1:10" x14ac:dyDescent="0.3">
      <c r="A100" t="s">
        <v>97</v>
      </c>
      <c r="C100">
        <v>0</v>
      </c>
      <c r="D100">
        <v>0</v>
      </c>
      <c r="E100">
        <v>3</v>
      </c>
      <c r="F100">
        <v>1</v>
      </c>
      <c r="G100">
        <v>3</v>
      </c>
      <c r="H100">
        <v>0</v>
      </c>
      <c r="I100">
        <v>0</v>
      </c>
      <c r="J100">
        <v>0</v>
      </c>
    </row>
    <row r="101" spans="1:10" x14ac:dyDescent="0.3">
      <c r="A101" t="s">
        <v>67</v>
      </c>
      <c r="C101">
        <v>0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 t="s">
        <v>83</v>
      </c>
      <c r="C102">
        <v>0</v>
      </c>
      <c r="D102">
        <v>0</v>
      </c>
      <c r="E102">
        <v>0</v>
      </c>
      <c r="F102">
        <v>3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 t="s">
        <v>98</v>
      </c>
      <c r="B103" t="s">
        <v>512</v>
      </c>
    </row>
    <row r="104" spans="1:10" x14ac:dyDescent="0.3">
      <c r="A104" t="s">
        <v>99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 t="s">
        <v>54</v>
      </c>
      <c r="C105">
        <v>0</v>
      </c>
      <c r="D105">
        <v>0</v>
      </c>
      <c r="E105">
        <v>0</v>
      </c>
      <c r="F105">
        <v>3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 t="s">
        <v>100</v>
      </c>
      <c r="C106">
        <v>0</v>
      </c>
      <c r="D106">
        <v>0</v>
      </c>
      <c r="E106">
        <v>3</v>
      </c>
      <c r="F106">
        <v>3</v>
      </c>
      <c r="G106">
        <v>3</v>
      </c>
      <c r="H106">
        <v>0</v>
      </c>
      <c r="I106">
        <v>0</v>
      </c>
      <c r="J106">
        <v>0</v>
      </c>
    </row>
    <row r="107" spans="1:10" x14ac:dyDescent="0.3">
      <c r="A107" t="s">
        <v>101</v>
      </c>
      <c r="C107">
        <v>0</v>
      </c>
      <c r="D107">
        <v>0</v>
      </c>
      <c r="E107">
        <v>1</v>
      </c>
      <c r="F107">
        <v>3</v>
      </c>
      <c r="G107">
        <v>3</v>
      </c>
      <c r="H107">
        <v>0</v>
      </c>
      <c r="I107">
        <v>0</v>
      </c>
      <c r="J107">
        <v>0</v>
      </c>
    </row>
    <row r="108" spans="1:10" x14ac:dyDescent="0.3">
      <c r="A108" t="s">
        <v>102</v>
      </c>
      <c r="C108">
        <v>0</v>
      </c>
      <c r="D108">
        <v>3</v>
      </c>
      <c r="E108">
        <v>3</v>
      </c>
      <c r="F108">
        <v>1</v>
      </c>
      <c r="G108">
        <v>3</v>
      </c>
      <c r="H108">
        <v>3</v>
      </c>
      <c r="I108">
        <v>0</v>
      </c>
      <c r="J108">
        <v>0</v>
      </c>
    </row>
    <row r="109" spans="1:10" x14ac:dyDescent="0.3">
      <c r="A109" t="s">
        <v>103</v>
      </c>
      <c r="C109">
        <v>0</v>
      </c>
      <c r="D109">
        <v>3</v>
      </c>
      <c r="E109">
        <v>3</v>
      </c>
      <c r="F109">
        <v>3</v>
      </c>
      <c r="G109">
        <v>1</v>
      </c>
      <c r="H109">
        <v>3</v>
      </c>
      <c r="I109">
        <v>0</v>
      </c>
      <c r="J109">
        <v>0</v>
      </c>
    </row>
    <row r="110" spans="1:10" x14ac:dyDescent="0.3">
      <c r="A110" t="s">
        <v>104</v>
      </c>
      <c r="C110">
        <v>3</v>
      </c>
      <c r="D110">
        <v>1</v>
      </c>
      <c r="E110">
        <v>3</v>
      </c>
      <c r="F110">
        <v>3</v>
      </c>
      <c r="G110">
        <v>3</v>
      </c>
      <c r="H110">
        <v>1</v>
      </c>
      <c r="I110">
        <v>3</v>
      </c>
      <c r="J110">
        <v>0</v>
      </c>
    </row>
    <row r="111" spans="1:10" x14ac:dyDescent="0.3">
      <c r="A111" t="s">
        <v>105</v>
      </c>
      <c r="C111">
        <v>3</v>
      </c>
      <c r="D111">
        <v>3</v>
      </c>
      <c r="E111">
        <v>1</v>
      </c>
      <c r="F111">
        <v>3</v>
      </c>
      <c r="G111">
        <v>3</v>
      </c>
      <c r="H111">
        <v>3</v>
      </c>
      <c r="I111">
        <v>1</v>
      </c>
      <c r="J111">
        <v>0</v>
      </c>
    </row>
    <row r="112" spans="1:10" x14ac:dyDescent="0.3">
      <c r="A112" t="s">
        <v>106</v>
      </c>
      <c r="C112">
        <v>3</v>
      </c>
      <c r="D112">
        <v>3</v>
      </c>
      <c r="E112">
        <v>3</v>
      </c>
      <c r="F112">
        <v>1</v>
      </c>
      <c r="G112">
        <v>3</v>
      </c>
      <c r="H112">
        <v>3</v>
      </c>
      <c r="I112">
        <v>3</v>
      </c>
      <c r="J112">
        <v>0</v>
      </c>
    </row>
    <row r="113" spans="1:10" x14ac:dyDescent="0.3">
      <c r="A113" t="s">
        <v>107</v>
      </c>
      <c r="C113">
        <v>1</v>
      </c>
      <c r="D113">
        <v>3</v>
      </c>
      <c r="E113">
        <v>3</v>
      </c>
      <c r="F113">
        <v>3</v>
      </c>
      <c r="G113">
        <v>1</v>
      </c>
      <c r="H113">
        <v>3</v>
      </c>
      <c r="I113">
        <v>3</v>
      </c>
      <c r="J113">
        <v>0</v>
      </c>
    </row>
    <row r="114" spans="1:10" x14ac:dyDescent="0.3">
      <c r="A114" t="s">
        <v>108</v>
      </c>
      <c r="C114">
        <v>0</v>
      </c>
      <c r="D114">
        <v>1</v>
      </c>
      <c r="E114">
        <v>3</v>
      </c>
      <c r="F114">
        <v>3</v>
      </c>
      <c r="G114">
        <v>3</v>
      </c>
      <c r="H114">
        <v>1</v>
      </c>
      <c r="I114">
        <v>0</v>
      </c>
      <c r="J114">
        <v>0</v>
      </c>
    </row>
    <row r="115" spans="1:10" x14ac:dyDescent="0.3">
      <c r="A115" t="s">
        <v>109</v>
      </c>
      <c r="C115">
        <v>0</v>
      </c>
      <c r="D115">
        <v>3</v>
      </c>
      <c r="E115">
        <v>1</v>
      </c>
      <c r="F115">
        <v>3</v>
      </c>
      <c r="G115">
        <v>3</v>
      </c>
      <c r="H115">
        <v>3</v>
      </c>
      <c r="I115">
        <v>0</v>
      </c>
      <c r="J115">
        <v>0</v>
      </c>
    </row>
    <row r="116" spans="1:10" x14ac:dyDescent="0.3">
      <c r="A116" t="s">
        <v>110</v>
      </c>
      <c r="C116">
        <v>0</v>
      </c>
      <c r="D116">
        <v>0</v>
      </c>
      <c r="E116">
        <v>3</v>
      </c>
      <c r="F116">
        <v>1</v>
      </c>
      <c r="G116">
        <v>3</v>
      </c>
      <c r="H116">
        <v>0</v>
      </c>
      <c r="I116">
        <v>0</v>
      </c>
      <c r="J116">
        <v>0</v>
      </c>
    </row>
    <row r="117" spans="1:10" x14ac:dyDescent="0.3">
      <c r="A117" t="s">
        <v>111</v>
      </c>
      <c r="C117">
        <v>0</v>
      </c>
      <c r="D117">
        <v>0</v>
      </c>
      <c r="E117">
        <v>3</v>
      </c>
      <c r="F117">
        <v>3</v>
      </c>
      <c r="G117">
        <v>1</v>
      </c>
      <c r="H117">
        <v>0</v>
      </c>
      <c r="I117">
        <v>0</v>
      </c>
      <c r="J117">
        <v>0</v>
      </c>
    </row>
    <row r="118" spans="1:10" x14ac:dyDescent="0.3">
      <c r="A118" t="s">
        <v>67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 t="s">
        <v>83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t="s">
        <v>112</v>
      </c>
      <c r="B120" t="s">
        <v>504</v>
      </c>
    </row>
    <row r="121" spans="1:10" x14ac:dyDescent="0.3">
      <c r="A121" t="s">
        <v>113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 t="s">
        <v>114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 t="s">
        <v>115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</row>
    <row r="124" spans="1:10" x14ac:dyDescent="0.3">
      <c r="A124" t="s">
        <v>116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1</v>
      </c>
    </row>
    <row r="125" spans="1:10" x14ac:dyDescent="0.3">
      <c r="A125" t="s">
        <v>117</v>
      </c>
      <c r="C125">
        <v>1</v>
      </c>
      <c r="D125">
        <v>3</v>
      </c>
      <c r="E125">
        <v>0</v>
      </c>
      <c r="F125">
        <v>1</v>
      </c>
      <c r="G125">
        <v>1</v>
      </c>
      <c r="H125">
        <v>3</v>
      </c>
      <c r="I125">
        <v>0</v>
      </c>
      <c r="J125">
        <v>1</v>
      </c>
    </row>
    <row r="126" spans="1:10" x14ac:dyDescent="0.3">
      <c r="A126" t="s">
        <v>118</v>
      </c>
      <c r="C126">
        <v>1</v>
      </c>
      <c r="D126">
        <v>3</v>
      </c>
      <c r="E126">
        <v>0</v>
      </c>
      <c r="F126">
        <v>1</v>
      </c>
      <c r="G126">
        <v>1</v>
      </c>
      <c r="H126">
        <v>3</v>
      </c>
      <c r="I126">
        <v>0</v>
      </c>
      <c r="J126">
        <v>1</v>
      </c>
    </row>
    <row r="127" spans="1:10" x14ac:dyDescent="0.3">
      <c r="A127" t="s">
        <v>119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 t="s">
        <v>120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 t="s">
        <v>121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 t="s">
        <v>122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 t="s">
        <v>123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</v>
      </c>
    </row>
    <row r="132" spans="1:10" x14ac:dyDescent="0.3">
      <c r="A132" t="s">
        <v>124</v>
      </c>
      <c r="C132">
        <v>1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1</v>
      </c>
    </row>
    <row r="133" spans="1:10" x14ac:dyDescent="0.3">
      <c r="A133" t="s">
        <v>125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3</v>
      </c>
      <c r="I133">
        <v>0</v>
      </c>
      <c r="J133">
        <v>1</v>
      </c>
    </row>
    <row r="134" spans="1:10" x14ac:dyDescent="0.3">
      <c r="A134" t="s">
        <v>126</v>
      </c>
      <c r="C134">
        <v>1</v>
      </c>
      <c r="D134">
        <v>3</v>
      </c>
      <c r="E134">
        <v>0</v>
      </c>
      <c r="F134">
        <v>1</v>
      </c>
      <c r="G134">
        <v>1</v>
      </c>
      <c r="H134">
        <v>3</v>
      </c>
      <c r="I134">
        <v>0</v>
      </c>
      <c r="J134">
        <v>1</v>
      </c>
    </row>
    <row r="135" spans="1:10" x14ac:dyDescent="0.3">
      <c r="A135" t="s">
        <v>127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 t="s">
        <v>128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 t="s">
        <v>129</v>
      </c>
      <c r="B137" t="s">
        <v>504</v>
      </c>
    </row>
    <row r="138" spans="1:10" x14ac:dyDescent="0.3">
      <c r="A138" t="s">
        <v>113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 t="s">
        <v>114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 t="s">
        <v>115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</row>
    <row r="141" spans="1:10" x14ac:dyDescent="0.3">
      <c r="A141" t="s">
        <v>116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1</v>
      </c>
    </row>
    <row r="142" spans="1:10" x14ac:dyDescent="0.3">
      <c r="A142" t="s">
        <v>117</v>
      </c>
      <c r="C142">
        <v>1</v>
      </c>
      <c r="D142">
        <v>3</v>
      </c>
      <c r="E142">
        <v>0</v>
      </c>
      <c r="F142">
        <v>1</v>
      </c>
      <c r="G142">
        <v>1</v>
      </c>
      <c r="H142">
        <v>3</v>
      </c>
      <c r="I142">
        <v>0</v>
      </c>
      <c r="J142">
        <v>1</v>
      </c>
    </row>
    <row r="143" spans="1:10" x14ac:dyDescent="0.3">
      <c r="A143" t="s">
        <v>118</v>
      </c>
      <c r="C143">
        <v>1</v>
      </c>
      <c r="D143">
        <v>3</v>
      </c>
      <c r="E143">
        <v>0</v>
      </c>
      <c r="F143">
        <v>1</v>
      </c>
      <c r="G143">
        <v>1</v>
      </c>
      <c r="H143">
        <v>3</v>
      </c>
      <c r="I143">
        <v>0</v>
      </c>
      <c r="J143">
        <v>1</v>
      </c>
    </row>
    <row r="144" spans="1:10" x14ac:dyDescent="0.3">
      <c r="A144" t="s">
        <v>119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 t="s">
        <v>120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 t="s">
        <v>121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 t="s">
        <v>122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 t="s">
        <v>123</v>
      </c>
      <c r="C148">
        <v>1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1</v>
      </c>
    </row>
    <row r="149" spans="1:10" x14ac:dyDescent="0.3">
      <c r="A149" t="s">
        <v>124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</v>
      </c>
    </row>
    <row r="150" spans="1:10" x14ac:dyDescent="0.3">
      <c r="A150" t="s">
        <v>125</v>
      </c>
      <c r="C150">
        <v>1</v>
      </c>
      <c r="D150">
        <v>3</v>
      </c>
      <c r="E150">
        <v>0</v>
      </c>
      <c r="F150">
        <v>1</v>
      </c>
      <c r="G150">
        <v>1</v>
      </c>
      <c r="H150">
        <v>3</v>
      </c>
      <c r="I150">
        <v>0</v>
      </c>
      <c r="J150">
        <v>1</v>
      </c>
    </row>
    <row r="151" spans="1:10" x14ac:dyDescent="0.3">
      <c r="A151" t="s">
        <v>126</v>
      </c>
      <c r="C151">
        <v>1</v>
      </c>
      <c r="D151">
        <v>3</v>
      </c>
      <c r="E151">
        <v>0</v>
      </c>
      <c r="F151">
        <v>1</v>
      </c>
      <c r="G151">
        <v>1</v>
      </c>
      <c r="H151">
        <v>3</v>
      </c>
      <c r="I151">
        <v>0</v>
      </c>
      <c r="J151">
        <v>1</v>
      </c>
    </row>
    <row r="152" spans="1:10" x14ac:dyDescent="0.3">
      <c r="A152" t="s">
        <v>127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 t="s">
        <v>128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 t="s">
        <v>130</v>
      </c>
      <c r="B154" t="s">
        <v>505</v>
      </c>
    </row>
    <row r="155" spans="1:10" x14ac:dyDescent="0.3">
      <c r="A155" t="s">
        <v>113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 t="s">
        <v>114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 t="s">
        <v>131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 spans="1:10" x14ac:dyDescent="0.3">
      <c r="A158" t="s">
        <v>132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 x14ac:dyDescent="0.3">
      <c r="A159" t="s">
        <v>133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 x14ac:dyDescent="0.3">
      <c r="A160" t="s">
        <v>134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 spans="1:10" x14ac:dyDescent="0.3">
      <c r="A161" t="s">
        <v>135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0" x14ac:dyDescent="0.3">
      <c r="A162" t="s">
        <v>136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3">
      <c r="A163" t="s">
        <v>137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</row>
    <row r="164" spans="1:10" x14ac:dyDescent="0.3">
      <c r="A164" t="s">
        <v>138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3">
      <c r="A165" t="s">
        <v>139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 x14ac:dyDescent="0.3">
      <c r="A166" t="s">
        <v>140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 spans="1:10" x14ac:dyDescent="0.3">
      <c r="A167" t="s">
        <v>141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 x14ac:dyDescent="0.3">
      <c r="A168" t="s">
        <v>142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3">
      <c r="A169" t="s">
        <v>127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 t="s">
        <v>128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 t="s">
        <v>143</v>
      </c>
      <c r="B171" t="s">
        <v>506</v>
      </c>
    </row>
    <row r="172" spans="1:10" x14ac:dyDescent="0.3">
      <c r="A172" t="s">
        <v>144</v>
      </c>
      <c r="C172">
        <v>0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0</v>
      </c>
    </row>
    <row r="173" spans="1:10" x14ac:dyDescent="0.3">
      <c r="A173" t="s">
        <v>145</v>
      </c>
      <c r="C173">
        <v>0</v>
      </c>
      <c r="D173">
        <v>1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0</v>
      </c>
    </row>
    <row r="174" spans="1:10" x14ac:dyDescent="0.3">
      <c r="A174" t="s">
        <v>146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</row>
    <row r="175" spans="1:10" x14ac:dyDescent="0.3">
      <c r="A175" t="s">
        <v>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 t="s">
        <v>147</v>
      </c>
      <c r="C176">
        <v>3</v>
      </c>
      <c r="D176">
        <v>3</v>
      </c>
      <c r="E176">
        <v>3</v>
      </c>
      <c r="F176">
        <v>0</v>
      </c>
      <c r="G176">
        <v>0</v>
      </c>
      <c r="H176">
        <v>3</v>
      </c>
      <c r="I176">
        <v>3</v>
      </c>
      <c r="J176">
        <v>3</v>
      </c>
    </row>
    <row r="177" spans="1:10" x14ac:dyDescent="0.3">
      <c r="A177" t="s">
        <v>148</v>
      </c>
      <c r="C177">
        <v>3</v>
      </c>
      <c r="D177">
        <v>3</v>
      </c>
      <c r="E177">
        <v>3</v>
      </c>
      <c r="F177">
        <v>0</v>
      </c>
      <c r="G177">
        <v>0</v>
      </c>
      <c r="H177">
        <v>1</v>
      </c>
      <c r="I177">
        <v>3</v>
      </c>
      <c r="J177">
        <v>3</v>
      </c>
    </row>
    <row r="178" spans="1:10" x14ac:dyDescent="0.3">
      <c r="A178" t="s">
        <v>149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</row>
    <row r="179" spans="1:10" x14ac:dyDescent="0.3">
      <c r="A179" t="s">
        <v>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t="s">
        <v>150</v>
      </c>
      <c r="C180">
        <v>0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0</v>
      </c>
    </row>
    <row r="181" spans="1:10" x14ac:dyDescent="0.3">
      <c r="A181" t="s">
        <v>151</v>
      </c>
      <c r="C181">
        <v>0</v>
      </c>
      <c r="D181">
        <v>1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0</v>
      </c>
    </row>
    <row r="182" spans="1:10" x14ac:dyDescent="0.3">
      <c r="A182" t="s">
        <v>152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0" x14ac:dyDescent="0.3">
      <c r="A183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t="s">
        <v>153</v>
      </c>
      <c r="C184">
        <v>3</v>
      </c>
      <c r="D184">
        <v>3</v>
      </c>
      <c r="E184">
        <v>3</v>
      </c>
      <c r="F184">
        <v>0</v>
      </c>
      <c r="G184">
        <v>0</v>
      </c>
      <c r="H184">
        <v>3</v>
      </c>
      <c r="I184">
        <v>3</v>
      </c>
      <c r="J184">
        <v>3</v>
      </c>
    </row>
    <row r="185" spans="1:10" x14ac:dyDescent="0.3">
      <c r="A185" t="s">
        <v>154</v>
      </c>
      <c r="C185">
        <v>3</v>
      </c>
      <c r="D185">
        <v>3</v>
      </c>
      <c r="E185">
        <v>3</v>
      </c>
      <c r="F185">
        <v>0</v>
      </c>
      <c r="G185">
        <v>0</v>
      </c>
      <c r="H185">
        <v>1</v>
      </c>
      <c r="I185">
        <v>3</v>
      </c>
      <c r="J185">
        <v>3</v>
      </c>
    </row>
    <row r="186" spans="1:10" x14ac:dyDescent="0.3">
      <c r="A186" t="s">
        <v>155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</row>
    <row r="187" spans="1:10" x14ac:dyDescent="0.3">
      <c r="A187" t="s">
        <v>17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 t="s">
        <v>156</v>
      </c>
      <c r="B188" t="s">
        <v>506</v>
      </c>
    </row>
    <row r="189" spans="1:10" x14ac:dyDescent="0.3">
      <c r="A189" t="s">
        <v>144</v>
      </c>
      <c r="C189">
        <v>0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0</v>
      </c>
    </row>
    <row r="190" spans="1:10" x14ac:dyDescent="0.3">
      <c r="A190" t="s">
        <v>145</v>
      </c>
      <c r="C190">
        <v>0</v>
      </c>
      <c r="D190">
        <v>1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0</v>
      </c>
    </row>
    <row r="191" spans="1:10" x14ac:dyDescent="0.3">
      <c r="A191" t="s">
        <v>146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 x14ac:dyDescent="0.3">
      <c r="A192" t="s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2" x14ac:dyDescent="0.3">
      <c r="A193" t="s">
        <v>147</v>
      </c>
      <c r="C193">
        <v>3</v>
      </c>
      <c r="D193">
        <v>3</v>
      </c>
      <c r="E193">
        <v>3</v>
      </c>
      <c r="F193">
        <v>0</v>
      </c>
      <c r="G193">
        <v>0</v>
      </c>
      <c r="H193">
        <v>3</v>
      </c>
      <c r="I193">
        <v>3</v>
      </c>
      <c r="J193">
        <v>3</v>
      </c>
    </row>
    <row r="194" spans="1:12" x14ac:dyDescent="0.3">
      <c r="A194" t="s">
        <v>148</v>
      </c>
      <c r="C194">
        <v>3</v>
      </c>
      <c r="D194">
        <v>3</v>
      </c>
      <c r="E194">
        <v>3</v>
      </c>
      <c r="F194">
        <v>0</v>
      </c>
      <c r="G194">
        <v>0</v>
      </c>
      <c r="H194">
        <v>1</v>
      </c>
      <c r="I194">
        <v>3</v>
      </c>
      <c r="J194">
        <v>3</v>
      </c>
    </row>
    <row r="195" spans="1:12" x14ac:dyDescent="0.3">
      <c r="A195" t="s">
        <v>149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1</v>
      </c>
      <c r="J195">
        <v>1</v>
      </c>
    </row>
    <row r="196" spans="1:12" x14ac:dyDescent="0.3">
      <c r="A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2" x14ac:dyDescent="0.3">
      <c r="A197" t="s">
        <v>150</v>
      </c>
      <c r="C197">
        <v>0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0</v>
      </c>
    </row>
    <row r="198" spans="1:12" x14ac:dyDescent="0.3">
      <c r="A198" t="s">
        <v>151</v>
      </c>
      <c r="C198">
        <v>0</v>
      </c>
      <c r="D198">
        <v>1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0</v>
      </c>
    </row>
    <row r="199" spans="1:12" x14ac:dyDescent="0.3">
      <c r="A199" t="s">
        <v>152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</row>
    <row r="200" spans="1:12" x14ac:dyDescent="0.3">
      <c r="A200" t="s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2" x14ac:dyDescent="0.3">
      <c r="A201" t="s">
        <v>153</v>
      </c>
      <c r="C201">
        <v>3</v>
      </c>
      <c r="D201">
        <v>3</v>
      </c>
      <c r="E201">
        <v>3</v>
      </c>
      <c r="F201">
        <v>0</v>
      </c>
      <c r="G201">
        <v>0</v>
      </c>
      <c r="H201">
        <v>3</v>
      </c>
      <c r="I201">
        <v>3</v>
      </c>
      <c r="J201">
        <v>3</v>
      </c>
    </row>
    <row r="202" spans="1:12" x14ac:dyDescent="0.3">
      <c r="A202" t="s">
        <v>154</v>
      </c>
      <c r="C202">
        <v>3</v>
      </c>
      <c r="D202">
        <v>3</v>
      </c>
      <c r="E202">
        <v>3</v>
      </c>
      <c r="F202">
        <v>0</v>
      </c>
      <c r="G202">
        <v>0</v>
      </c>
      <c r="H202">
        <v>1</v>
      </c>
      <c r="I202">
        <v>3</v>
      </c>
      <c r="J202">
        <v>3</v>
      </c>
    </row>
    <row r="203" spans="1:12" x14ac:dyDescent="0.3">
      <c r="A203" t="s">
        <v>155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1</v>
      </c>
      <c r="I203">
        <v>1</v>
      </c>
      <c r="J203">
        <v>1</v>
      </c>
    </row>
    <row r="204" spans="1:12" x14ac:dyDescent="0.3">
      <c r="A204" t="s">
        <v>17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2" x14ac:dyDescent="0.3">
      <c r="A205" t="s">
        <v>157</v>
      </c>
      <c r="B205" t="s">
        <v>513</v>
      </c>
    </row>
    <row r="206" spans="1:12" x14ac:dyDescent="0.3">
      <c r="A206" t="s">
        <v>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 t="str">
        <f>SUBSTITUTE(SUBSTITUTE(C206&amp;C206&amp;D206&amp;D206&amp;E206&amp;E206&amp;F206&amp;F206&amp;G206&amp;G206&amp;H206&amp;H206&amp;I206&amp;I206&amp;J206&amp;J206,"2","1"),"3","1")</f>
        <v>0000000000000000</v>
      </c>
    </row>
    <row r="207" spans="1:12" x14ac:dyDescent="0.3">
      <c r="A207" t="s">
        <v>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 t="str">
        <f t="shared" ref="L207:L270" si="0">SUBSTITUTE(SUBSTITUTE(C207&amp;C207&amp;D207&amp;D207&amp;E207&amp;E207&amp;F207&amp;F207&amp;G207&amp;G207&amp;H207&amp;H207&amp;I207&amp;I207&amp;J207&amp;J207,"2","1"),"3","1")</f>
        <v>0000000000000000</v>
      </c>
    </row>
    <row r="208" spans="1:12" x14ac:dyDescent="0.3">
      <c r="A208" t="s">
        <v>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 t="str">
        <f t="shared" si="0"/>
        <v>0000000000000000</v>
      </c>
    </row>
    <row r="209" spans="1:12" x14ac:dyDescent="0.3">
      <c r="A209" t="s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L209" t="str">
        <f t="shared" si="0"/>
        <v>0000000000000000</v>
      </c>
    </row>
    <row r="210" spans="1:12" x14ac:dyDescent="0.3">
      <c r="A210" t="s">
        <v>158</v>
      </c>
      <c r="C210">
        <v>0</v>
      </c>
      <c r="D210">
        <v>0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L210" t="str">
        <f t="shared" si="0"/>
        <v>0000001100000000</v>
      </c>
    </row>
    <row r="211" spans="1:12" x14ac:dyDescent="0.3">
      <c r="A211" t="s">
        <v>159</v>
      </c>
      <c r="C211">
        <v>0</v>
      </c>
      <c r="D211">
        <v>3</v>
      </c>
      <c r="E211">
        <v>0</v>
      </c>
      <c r="F211">
        <v>0</v>
      </c>
      <c r="G211">
        <v>3</v>
      </c>
      <c r="H211">
        <v>0</v>
      </c>
      <c r="I211">
        <v>0</v>
      </c>
      <c r="J211">
        <v>0</v>
      </c>
      <c r="L211" t="str">
        <f t="shared" si="0"/>
        <v>0011000011000000</v>
      </c>
    </row>
    <row r="212" spans="1:12" x14ac:dyDescent="0.3">
      <c r="A212" t="s">
        <v>160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L212" t="str">
        <f t="shared" si="0"/>
        <v>0000001100000000</v>
      </c>
    </row>
    <row r="213" spans="1:12" x14ac:dyDescent="0.3">
      <c r="A213" t="s">
        <v>161</v>
      </c>
      <c r="C213">
        <v>0</v>
      </c>
      <c r="D213">
        <v>0</v>
      </c>
      <c r="E213">
        <v>3</v>
      </c>
      <c r="F213">
        <v>0</v>
      </c>
      <c r="G213">
        <v>3</v>
      </c>
      <c r="H213">
        <v>0</v>
      </c>
      <c r="I213">
        <v>3</v>
      </c>
      <c r="J213">
        <v>0</v>
      </c>
      <c r="L213" t="str">
        <f t="shared" si="0"/>
        <v>0000110011001100</v>
      </c>
    </row>
    <row r="214" spans="1:12" x14ac:dyDescent="0.3">
      <c r="A214" t="s">
        <v>162</v>
      </c>
      <c r="C214">
        <v>0</v>
      </c>
      <c r="D214">
        <v>0</v>
      </c>
      <c r="E214">
        <v>0</v>
      </c>
      <c r="F214">
        <v>2</v>
      </c>
      <c r="G214">
        <v>2</v>
      </c>
      <c r="H214">
        <v>1</v>
      </c>
      <c r="I214">
        <v>0</v>
      </c>
      <c r="J214">
        <v>0</v>
      </c>
      <c r="L214" t="str">
        <f t="shared" si="0"/>
        <v>0000001111110000</v>
      </c>
    </row>
    <row r="215" spans="1:12" x14ac:dyDescent="0.3">
      <c r="A215" t="s">
        <v>163</v>
      </c>
      <c r="C215">
        <v>0</v>
      </c>
      <c r="D215">
        <v>0</v>
      </c>
      <c r="E215">
        <v>1</v>
      </c>
      <c r="F215">
        <v>3</v>
      </c>
      <c r="G215">
        <v>2</v>
      </c>
      <c r="H215">
        <v>3</v>
      </c>
      <c r="I215">
        <v>0</v>
      </c>
      <c r="J215">
        <v>0</v>
      </c>
      <c r="L215" t="str">
        <f t="shared" si="0"/>
        <v>0000111111110000</v>
      </c>
    </row>
    <row r="216" spans="1:12" x14ac:dyDescent="0.3">
      <c r="A216" t="s">
        <v>164</v>
      </c>
      <c r="C216">
        <v>0</v>
      </c>
      <c r="D216">
        <v>0</v>
      </c>
      <c r="E216">
        <v>3</v>
      </c>
      <c r="F216">
        <v>0</v>
      </c>
      <c r="G216">
        <v>1</v>
      </c>
      <c r="H216">
        <v>0</v>
      </c>
      <c r="I216">
        <v>0</v>
      </c>
      <c r="J216">
        <v>0</v>
      </c>
      <c r="L216" t="str">
        <f t="shared" si="0"/>
        <v>0000110011000000</v>
      </c>
    </row>
    <row r="217" spans="1:12" x14ac:dyDescent="0.3">
      <c r="A217" t="s">
        <v>13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L217" t="str">
        <f t="shared" si="0"/>
        <v>0000000000000000</v>
      </c>
    </row>
    <row r="218" spans="1:12" x14ac:dyDescent="0.3">
      <c r="A218" t="s">
        <v>165</v>
      </c>
      <c r="C218">
        <v>0</v>
      </c>
      <c r="D218">
        <v>0</v>
      </c>
      <c r="E218">
        <v>0</v>
      </c>
      <c r="F218">
        <v>3</v>
      </c>
      <c r="G218">
        <v>0</v>
      </c>
      <c r="H218">
        <v>0</v>
      </c>
      <c r="I218">
        <v>0</v>
      </c>
      <c r="J218">
        <v>0</v>
      </c>
      <c r="L218" t="str">
        <f t="shared" si="0"/>
        <v>0000001100000000</v>
      </c>
    </row>
    <row r="219" spans="1:12" x14ac:dyDescent="0.3">
      <c r="A219" t="s">
        <v>15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 t="str">
        <f t="shared" si="0"/>
        <v>0000000000000000</v>
      </c>
    </row>
    <row r="220" spans="1:12" x14ac:dyDescent="0.3">
      <c r="A220" t="s">
        <v>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 t="str">
        <f t="shared" si="0"/>
        <v>0000000000000000</v>
      </c>
    </row>
    <row r="221" spans="1:12" x14ac:dyDescent="0.3">
      <c r="A221" t="s">
        <v>17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L221" t="str">
        <f t="shared" si="0"/>
        <v>0000000000000000</v>
      </c>
    </row>
    <row r="222" spans="1:12" x14ac:dyDescent="0.3">
      <c r="A222" t="s">
        <v>166</v>
      </c>
      <c r="B222" t="s">
        <v>515</v>
      </c>
      <c r="L222" t="str">
        <f t="shared" si="0"/>
        <v/>
      </c>
    </row>
    <row r="223" spans="1:12" x14ac:dyDescent="0.3">
      <c r="A223" t="s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 t="str">
        <f t="shared" si="0"/>
        <v>0000000000000000</v>
      </c>
    </row>
    <row r="224" spans="1:12" x14ac:dyDescent="0.3">
      <c r="A224" t="s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 t="str">
        <f t="shared" si="0"/>
        <v>0000000000000000</v>
      </c>
    </row>
    <row r="225" spans="1:12" x14ac:dyDescent="0.3">
      <c r="A225" t="s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L225" t="str">
        <f t="shared" si="0"/>
        <v>0000000000000000</v>
      </c>
    </row>
    <row r="226" spans="1:12" x14ac:dyDescent="0.3">
      <c r="A226" t="s">
        <v>167</v>
      </c>
      <c r="C226">
        <v>0</v>
      </c>
      <c r="D226">
        <v>0</v>
      </c>
      <c r="E226">
        <v>0</v>
      </c>
      <c r="F226">
        <v>3</v>
      </c>
      <c r="G226">
        <v>0</v>
      </c>
      <c r="H226">
        <v>0</v>
      </c>
      <c r="I226">
        <v>0</v>
      </c>
      <c r="J226">
        <v>0</v>
      </c>
      <c r="L226" t="str">
        <f t="shared" si="0"/>
        <v>0000001100000000</v>
      </c>
    </row>
    <row r="227" spans="1:12" x14ac:dyDescent="0.3">
      <c r="A227" t="s">
        <v>168</v>
      </c>
      <c r="C227">
        <v>3</v>
      </c>
      <c r="D227">
        <v>0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L227" t="str">
        <f t="shared" si="0"/>
        <v>1100000011000000</v>
      </c>
    </row>
    <row r="228" spans="1:12" x14ac:dyDescent="0.3">
      <c r="A228" t="s">
        <v>169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L228" t="str">
        <f t="shared" si="0"/>
        <v>0000001100000000</v>
      </c>
    </row>
    <row r="229" spans="1:12" x14ac:dyDescent="0.3">
      <c r="A229" t="s">
        <v>170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0</v>
      </c>
      <c r="J229">
        <v>0</v>
      </c>
      <c r="L229" t="str">
        <f t="shared" si="0"/>
        <v>0000000000110000</v>
      </c>
    </row>
    <row r="230" spans="1:12" x14ac:dyDescent="0.3">
      <c r="A230" t="s">
        <v>171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2</v>
      </c>
      <c r="I230">
        <v>0</v>
      </c>
      <c r="J230">
        <v>3</v>
      </c>
      <c r="L230" t="str">
        <f t="shared" si="0"/>
        <v>0011000000110011</v>
      </c>
    </row>
    <row r="231" spans="1:12" x14ac:dyDescent="0.3">
      <c r="A231" t="s">
        <v>172</v>
      </c>
      <c r="C231">
        <v>0</v>
      </c>
      <c r="D231">
        <v>0</v>
      </c>
      <c r="E231">
        <v>2</v>
      </c>
      <c r="F231">
        <v>0</v>
      </c>
      <c r="G231">
        <v>0</v>
      </c>
      <c r="H231">
        <v>0</v>
      </c>
      <c r="I231">
        <v>1</v>
      </c>
      <c r="J231">
        <v>0</v>
      </c>
      <c r="L231" t="str">
        <f t="shared" si="0"/>
        <v>0000110000001100</v>
      </c>
    </row>
    <row r="232" spans="1:12" x14ac:dyDescent="0.3">
      <c r="A232" t="s">
        <v>11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L232" t="str">
        <f t="shared" si="0"/>
        <v>0000000000000000</v>
      </c>
    </row>
    <row r="233" spans="1:12" x14ac:dyDescent="0.3">
      <c r="A233" t="s">
        <v>173</v>
      </c>
      <c r="C233">
        <v>0</v>
      </c>
      <c r="D233">
        <v>1</v>
      </c>
      <c r="E233">
        <v>0</v>
      </c>
      <c r="F233">
        <v>0</v>
      </c>
      <c r="G233">
        <v>2</v>
      </c>
      <c r="H233">
        <v>0</v>
      </c>
      <c r="I233">
        <v>3</v>
      </c>
      <c r="J233">
        <v>0</v>
      </c>
      <c r="L233" t="str">
        <f t="shared" si="0"/>
        <v>0011000011001100</v>
      </c>
    </row>
    <row r="234" spans="1:12" x14ac:dyDescent="0.3">
      <c r="A234" t="s">
        <v>174</v>
      </c>
      <c r="C234">
        <v>0</v>
      </c>
      <c r="D234">
        <v>0</v>
      </c>
      <c r="E234">
        <v>3</v>
      </c>
      <c r="F234">
        <v>0</v>
      </c>
      <c r="G234">
        <v>1</v>
      </c>
      <c r="H234">
        <v>0</v>
      </c>
      <c r="I234">
        <v>0</v>
      </c>
      <c r="J234">
        <v>0</v>
      </c>
      <c r="L234" t="str">
        <f t="shared" si="0"/>
        <v>0000110011000000</v>
      </c>
    </row>
    <row r="235" spans="1:12" x14ac:dyDescent="0.3">
      <c r="A235" t="s">
        <v>175</v>
      </c>
      <c r="C235">
        <v>0</v>
      </c>
      <c r="D235">
        <v>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 t="str">
        <f t="shared" si="0"/>
        <v>0011000000000000</v>
      </c>
    </row>
    <row r="236" spans="1:12" x14ac:dyDescent="0.3">
      <c r="A236" t="s">
        <v>176</v>
      </c>
      <c r="C236">
        <v>0</v>
      </c>
      <c r="D236">
        <v>0</v>
      </c>
      <c r="E236">
        <v>0</v>
      </c>
      <c r="F236">
        <v>3</v>
      </c>
      <c r="G236">
        <v>0</v>
      </c>
      <c r="H236">
        <v>0</v>
      </c>
      <c r="I236">
        <v>0</v>
      </c>
      <c r="J236">
        <v>0</v>
      </c>
      <c r="L236" t="str">
        <f t="shared" si="0"/>
        <v>0000001100000000</v>
      </c>
    </row>
    <row r="237" spans="1:12" x14ac:dyDescent="0.3">
      <c r="A237" t="s">
        <v>16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 t="str">
        <f t="shared" si="0"/>
        <v>0000000000000000</v>
      </c>
    </row>
    <row r="238" spans="1:12" x14ac:dyDescent="0.3">
      <c r="A238" t="s">
        <v>17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 t="str">
        <f t="shared" si="0"/>
        <v>0000000000000000</v>
      </c>
    </row>
    <row r="239" spans="1:12" x14ac:dyDescent="0.3">
      <c r="A239" t="s">
        <v>177</v>
      </c>
      <c r="B239" t="s">
        <v>514</v>
      </c>
      <c r="L239" t="str">
        <f t="shared" si="0"/>
        <v/>
      </c>
    </row>
    <row r="240" spans="1:12" x14ac:dyDescent="0.3">
      <c r="A240" t="s">
        <v>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L240" t="str">
        <f t="shared" si="0"/>
        <v>0000000000000000</v>
      </c>
    </row>
    <row r="241" spans="1:12" x14ac:dyDescent="0.3">
      <c r="A241" t="s">
        <v>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 t="str">
        <f t="shared" si="0"/>
        <v>0000000000000000</v>
      </c>
    </row>
    <row r="242" spans="1:12" x14ac:dyDescent="0.3">
      <c r="A242" t="s">
        <v>178</v>
      </c>
      <c r="C242">
        <v>0</v>
      </c>
      <c r="D242">
        <v>0</v>
      </c>
      <c r="E242">
        <v>0</v>
      </c>
      <c r="F242">
        <v>3</v>
      </c>
      <c r="G242">
        <v>0</v>
      </c>
      <c r="H242">
        <v>0</v>
      </c>
      <c r="I242">
        <v>0</v>
      </c>
      <c r="J242">
        <v>0</v>
      </c>
      <c r="L242" t="str">
        <f t="shared" si="0"/>
        <v>0000001100000000</v>
      </c>
    </row>
    <row r="243" spans="1:12" x14ac:dyDescent="0.3">
      <c r="A243" t="s">
        <v>179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L243" t="str">
        <f t="shared" si="0"/>
        <v>0000000000110000</v>
      </c>
    </row>
    <row r="244" spans="1:12" x14ac:dyDescent="0.3">
      <c r="A244" t="s">
        <v>180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L244" t="str">
        <f t="shared" si="0"/>
        <v>0000110000000000</v>
      </c>
    </row>
    <row r="245" spans="1:12" x14ac:dyDescent="0.3">
      <c r="A245" t="s">
        <v>181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</v>
      </c>
      <c r="J245">
        <v>0</v>
      </c>
      <c r="L245" t="str">
        <f t="shared" si="0"/>
        <v>0000000000001100</v>
      </c>
    </row>
    <row r="246" spans="1:12" x14ac:dyDescent="0.3">
      <c r="A246" t="s">
        <v>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 t="str">
        <f t="shared" si="0"/>
        <v>0000000000000000</v>
      </c>
    </row>
    <row r="247" spans="1:12" x14ac:dyDescent="0.3">
      <c r="A247" t="s">
        <v>182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2</v>
      </c>
      <c r="J247">
        <v>3</v>
      </c>
      <c r="L247" t="str">
        <f t="shared" si="0"/>
        <v>0000000000001111</v>
      </c>
    </row>
    <row r="248" spans="1:12" x14ac:dyDescent="0.3">
      <c r="A248" t="s">
        <v>183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 t="str">
        <f t="shared" si="0"/>
        <v>1100000000000000</v>
      </c>
    </row>
    <row r="249" spans="1:12" x14ac:dyDescent="0.3">
      <c r="A249" t="s">
        <v>184</v>
      </c>
      <c r="C249">
        <v>0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L249" t="str">
        <f t="shared" si="0"/>
        <v>0011000000000011</v>
      </c>
    </row>
    <row r="250" spans="1:12" x14ac:dyDescent="0.3">
      <c r="A250" t="s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 t="str">
        <f t="shared" si="0"/>
        <v>0000000000000000</v>
      </c>
    </row>
    <row r="251" spans="1:12" x14ac:dyDescent="0.3">
      <c r="A251" t="s">
        <v>185</v>
      </c>
      <c r="C251">
        <v>1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L251" t="str">
        <f t="shared" si="0"/>
        <v>1100000011000000</v>
      </c>
    </row>
    <row r="252" spans="1:12" x14ac:dyDescent="0.3">
      <c r="A252" t="s">
        <v>186</v>
      </c>
      <c r="C252">
        <v>0</v>
      </c>
      <c r="D252">
        <v>0</v>
      </c>
      <c r="E252">
        <v>3</v>
      </c>
      <c r="F252">
        <v>0</v>
      </c>
      <c r="G252">
        <v>0</v>
      </c>
      <c r="H252">
        <v>1</v>
      </c>
      <c r="I252">
        <v>0</v>
      </c>
      <c r="J252">
        <v>3</v>
      </c>
      <c r="L252" t="str">
        <f t="shared" si="0"/>
        <v>0000110000110011</v>
      </c>
    </row>
    <row r="253" spans="1:12" x14ac:dyDescent="0.3">
      <c r="A253" t="s">
        <v>187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 t="str">
        <f t="shared" si="0"/>
        <v>1100000000000000</v>
      </c>
    </row>
    <row r="254" spans="1:12" x14ac:dyDescent="0.3">
      <c r="A254" t="s">
        <v>67</v>
      </c>
      <c r="C254">
        <v>0</v>
      </c>
      <c r="D254">
        <v>0</v>
      </c>
      <c r="E254">
        <v>0</v>
      </c>
      <c r="F254">
        <v>3</v>
      </c>
      <c r="G254">
        <v>0</v>
      </c>
      <c r="H254">
        <v>0</v>
      </c>
      <c r="I254">
        <v>0</v>
      </c>
      <c r="J254">
        <v>0</v>
      </c>
      <c r="L254" t="str">
        <f t="shared" si="0"/>
        <v>0000001100000000</v>
      </c>
    </row>
    <row r="255" spans="1:12" x14ac:dyDescent="0.3">
      <c r="A255" t="s">
        <v>17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 t="str">
        <f t="shared" si="0"/>
        <v>0000000000000000</v>
      </c>
    </row>
    <row r="256" spans="1:12" x14ac:dyDescent="0.3">
      <c r="A256" t="s">
        <v>188</v>
      </c>
      <c r="B256" t="s">
        <v>516</v>
      </c>
      <c r="L256" t="str">
        <f t="shared" si="0"/>
        <v/>
      </c>
    </row>
    <row r="257" spans="1:12" x14ac:dyDescent="0.3">
      <c r="A257" t="s">
        <v>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 t="str">
        <f t="shared" si="0"/>
        <v>0000000000000000</v>
      </c>
    </row>
    <row r="258" spans="1:12" x14ac:dyDescent="0.3">
      <c r="A258" t="s">
        <v>54</v>
      </c>
      <c r="C258">
        <v>0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L258" t="str">
        <f t="shared" si="0"/>
        <v>0000001100000000</v>
      </c>
    </row>
    <row r="259" spans="1:12" x14ac:dyDescent="0.3">
      <c r="A259" t="s">
        <v>189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</v>
      </c>
      <c r="J259">
        <v>0</v>
      </c>
      <c r="L259" t="str">
        <f t="shared" si="0"/>
        <v>0000000000001100</v>
      </c>
    </row>
    <row r="260" spans="1:12" x14ac:dyDescent="0.3">
      <c r="A260" t="s">
        <v>190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 t="str">
        <f t="shared" si="0"/>
        <v>0011000000000000</v>
      </c>
    </row>
    <row r="261" spans="1:12" x14ac:dyDescent="0.3">
      <c r="A261" t="s">
        <v>191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</v>
      </c>
      <c r="L261" t="str">
        <f t="shared" si="0"/>
        <v>0000000000000011</v>
      </c>
    </row>
    <row r="262" spans="1:12" x14ac:dyDescent="0.3">
      <c r="A262" t="s">
        <v>7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 t="str">
        <f t="shared" si="0"/>
        <v>0000000000000000</v>
      </c>
    </row>
    <row r="263" spans="1:12" x14ac:dyDescent="0.3">
      <c r="A263" t="s">
        <v>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L263" t="str">
        <f t="shared" si="0"/>
        <v>0000000000000000</v>
      </c>
    </row>
    <row r="264" spans="1:12" x14ac:dyDescent="0.3">
      <c r="A264" t="s">
        <v>192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</v>
      </c>
      <c r="L264" t="str">
        <f t="shared" si="0"/>
        <v>0000000000000011</v>
      </c>
    </row>
    <row r="265" spans="1:12" x14ac:dyDescent="0.3">
      <c r="A265" t="s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 t="str">
        <f t="shared" si="0"/>
        <v>0000000000000000</v>
      </c>
    </row>
    <row r="266" spans="1:12" x14ac:dyDescent="0.3">
      <c r="A266" t="s">
        <v>193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L266" t="str">
        <f t="shared" si="0"/>
        <v>1100000000000011</v>
      </c>
    </row>
    <row r="267" spans="1:12" x14ac:dyDescent="0.3">
      <c r="A267" t="s">
        <v>12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L267" t="str">
        <f t="shared" si="0"/>
        <v>0000000000000000</v>
      </c>
    </row>
    <row r="268" spans="1:12" x14ac:dyDescent="0.3">
      <c r="A268" t="s">
        <v>13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 t="str">
        <f t="shared" si="0"/>
        <v>0000000000000000</v>
      </c>
    </row>
    <row r="269" spans="1:12" x14ac:dyDescent="0.3">
      <c r="A269" t="s">
        <v>194</v>
      </c>
      <c r="C269">
        <v>0</v>
      </c>
      <c r="D269">
        <v>0</v>
      </c>
      <c r="E269">
        <v>3</v>
      </c>
      <c r="F269">
        <v>0</v>
      </c>
      <c r="G269">
        <v>2</v>
      </c>
      <c r="H269">
        <v>0</v>
      </c>
      <c r="I269">
        <v>0</v>
      </c>
      <c r="J269">
        <v>0</v>
      </c>
      <c r="L269" t="str">
        <f t="shared" si="0"/>
        <v>0000110011000000</v>
      </c>
    </row>
    <row r="270" spans="1:12" x14ac:dyDescent="0.3">
      <c r="A270" t="s">
        <v>195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3</v>
      </c>
      <c r="L270" t="str">
        <f t="shared" si="0"/>
        <v>0000000000110011</v>
      </c>
    </row>
    <row r="271" spans="1:12" x14ac:dyDescent="0.3">
      <c r="A271" t="s">
        <v>196</v>
      </c>
      <c r="C271">
        <v>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L271" t="str">
        <f t="shared" ref="L271:L272" si="1">SUBSTITUTE(SUBSTITUTE(C271&amp;C271&amp;D271&amp;D271&amp;E271&amp;E271&amp;F271&amp;F271&amp;G271&amp;G271&amp;H271&amp;H271&amp;I271&amp;I271&amp;J271&amp;J271,"2","1"),"3","1")</f>
        <v>1100000000000000</v>
      </c>
    </row>
    <row r="272" spans="1:12" x14ac:dyDescent="0.3">
      <c r="A272" t="s">
        <v>83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0</v>
      </c>
      <c r="L272" t="str">
        <f t="shared" si="1"/>
        <v>0000001100000000</v>
      </c>
    </row>
    <row r="273" spans="1:10" x14ac:dyDescent="0.3">
      <c r="A273" t="s">
        <v>197</v>
      </c>
      <c r="B273" t="s">
        <v>517</v>
      </c>
    </row>
    <row r="274" spans="1:10" x14ac:dyDescent="0.3">
      <c r="A274" t="s">
        <v>144</v>
      </c>
      <c r="C274">
        <v>0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0</v>
      </c>
    </row>
    <row r="275" spans="1:10" x14ac:dyDescent="0.3">
      <c r="A275" t="s">
        <v>145</v>
      </c>
      <c r="C275">
        <v>0</v>
      </c>
      <c r="D275">
        <v>1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0</v>
      </c>
    </row>
    <row r="276" spans="1:10" x14ac:dyDescent="0.3">
      <c r="A276" t="s">
        <v>146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</row>
    <row r="277" spans="1:10" x14ac:dyDescent="0.3">
      <c r="A277" t="s">
        <v>198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 t="s">
        <v>147</v>
      </c>
      <c r="C278">
        <v>3</v>
      </c>
      <c r="D278">
        <v>3</v>
      </c>
      <c r="E278">
        <v>3</v>
      </c>
      <c r="F278">
        <v>0</v>
      </c>
      <c r="G278">
        <v>0</v>
      </c>
      <c r="H278">
        <v>3</v>
      </c>
      <c r="I278">
        <v>3</v>
      </c>
      <c r="J278">
        <v>3</v>
      </c>
    </row>
    <row r="279" spans="1:10" x14ac:dyDescent="0.3">
      <c r="A279" t="s">
        <v>148</v>
      </c>
      <c r="C279">
        <v>3</v>
      </c>
      <c r="D279">
        <v>3</v>
      </c>
      <c r="E279">
        <v>3</v>
      </c>
      <c r="F279">
        <v>0</v>
      </c>
      <c r="G279">
        <v>0</v>
      </c>
      <c r="H279">
        <v>1</v>
      </c>
      <c r="I279">
        <v>3</v>
      </c>
      <c r="J279">
        <v>3</v>
      </c>
    </row>
    <row r="280" spans="1:10" x14ac:dyDescent="0.3">
      <c r="A280" t="s">
        <v>149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1</v>
      </c>
      <c r="I280">
        <v>1</v>
      </c>
      <c r="J280">
        <v>1</v>
      </c>
    </row>
    <row r="281" spans="1:10" x14ac:dyDescent="0.3">
      <c r="A281" t="s">
        <v>199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1</v>
      </c>
    </row>
    <row r="282" spans="1:10" x14ac:dyDescent="0.3">
      <c r="A282" t="s">
        <v>150</v>
      </c>
      <c r="C282">
        <v>0</v>
      </c>
      <c r="D282">
        <v>3</v>
      </c>
      <c r="E282">
        <v>3</v>
      </c>
      <c r="F282">
        <v>3</v>
      </c>
      <c r="G282">
        <v>3</v>
      </c>
      <c r="H282">
        <v>3</v>
      </c>
      <c r="I282">
        <v>3</v>
      </c>
      <c r="J282">
        <v>0</v>
      </c>
    </row>
    <row r="283" spans="1:10" x14ac:dyDescent="0.3">
      <c r="A283" t="s">
        <v>151</v>
      </c>
      <c r="C283">
        <v>0</v>
      </c>
      <c r="D283">
        <v>1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0</v>
      </c>
    </row>
    <row r="284" spans="1:10" x14ac:dyDescent="0.3">
      <c r="A284" t="s">
        <v>152</v>
      </c>
      <c r="C284">
        <v>0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</row>
    <row r="285" spans="1:10" x14ac:dyDescent="0.3">
      <c r="A285" t="s">
        <v>200</v>
      </c>
      <c r="C285">
        <v>1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 t="s">
        <v>153</v>
      </c>
      <c r="C286">
        <v>3</v>
      </c>
      <c r="D286">
        <v>3</v>
      </c>
      <c r="E286">
        <v>3</v>
      </c>
      <c r="F286">
        <v>0</v>
      </c>
      <c r="G286">
        <v>0</v>
      </c>
      <c r="H286">
        <v>3</v>
      </c>
      <c r="I286">
        <v>3</v>
      </c>
      <c r="J286">
        <v>3</v>
      </c>
    </row>
    <row r="287" spans="1:10" x14ac:dyDescent="0.3">
      <c r="A287" t="s">
        <v>154</v>
      </c>
      <c r="C287">
        <v>3</v>
      </c>
      <c r="D287">
        <v>3</v>
      </c>
      <c r="E287">
        <v>3</v>
      </c>
      <c r="F287">
        <v>0</v>
      </c>
      <c r="G287">
        <v>0</v>
      </c>
      <c r="H287">
        <v>1</v>
      </c>
      <c r="I287">
        <v>3</v>
      </c>
      <c r="J287">
        <v>3</v>
      </c>
    </row>
    <row r="288" spans="1:10" x14ac:dyDescent="0.3">
      <c r="A288" t="s">
        <v>155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1</v>
      </c>
      <c r="I288">
        <v>1</v>
      </c>
      <c r="J288">
        <v>1</v>
      </c>
    </row>
    <row r="289" spans="1:10" x14ac:dyDescent="0.3">
      <c r="A289" t="s">
        <v>201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3</v>
      </c>
      <c r="J289">
        <v>1</v>
      </c>
    </row>
    <row r="290" spans="1:10" x14ac:dyDescent="0.3">
      <c r="A290" t="s">
        <v>202</v>
      </c>
      <c r="B290" t="s">
        <v>519</v>
      </c>
    </row>
    <row r="291" spans="1:10" x14ac:dyDescent="0.3">
      <c r="A291" t="s">
        <v>144</v>
      </c>
      <c r="C291">
        <v>0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0</v>
      </c>
    </row>
    <row r="292" spans="1:10" x14ac:dyDescent="0.3">
      <c r="A292" t="s">
        <v>145</v>
      </c>
      <c r="C292">
        <v>0</v>
      </c>
      <c r="D292">
        <v>1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0</v>
      </c>
    </row>
    <row r="293" spans="1:10" x14ac:dyDescent="0.3">
      <c r="A293" t="s">
        <v>146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</row>
    <row r="294" spans="1:10" x14ac:dyDescent="0.3">
      <c r="A294" t="s">
        <v>203</v>
      </c>
      <c r="C294">
        <v>0</v>
      </c>
      <c r="D294">
        <v>0</v>
      </c>
      <c r="E294">
        <v>1</v>
      </c>
      <c r="F294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 t="s">
        <v>147</v>
      </c>
      <c r="C295">
        <v>3</v>
      </c>
      <c r="D295">
        <v>3</v>
      </c>
      <c r="E295">
        <v>3</v>
      </c>
      <c r="F295">
        <v>0</v>
      </c>
      <c r="G295">
        <v>0</v>
      </c>
      <c r="H295">
        <v>3</v>
      </c>
      <c r="I295">
        <v>3</v>
      </c>
      <c r="J295">
        <v>3</v>
      </c>
    </row>
    <row r="296" spans="1:10" x14ac:dyDescent="0.3">
      <c r="A296" t="s">
        <v>148</v>
      </c>
      <c r="C296">
        <v>3</v>
      </c>
      <c r="D296">
        <v>3</v>
      </c>
      <c r="E296">
        <v>3</v>
      </c>
      <c r="F296">
        <v>0</v>
      </c>
      <c r="G296">
        <v>0</v>
      </c>
      <c r="H296">
        <v>1</v>
      </c>
      <c r="I296">
        <v>3</v>
      </c>
      <c r="J296">
        <v>3</v>
      </c>
    </row>
    <row r="297" spans="1:10" x14ac:dyDescent="0.3">
      <c r="A297" t="s">
        <v>149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1</v>
      </c>
      <c r="I297">
        <v>1</v>
      </c>
      <c r="J297">
        <v>1</v>
      </c>
    </row>
    <row r="298" spans="1:10" x14ac:dyDescent="0.3">
      <c r="A298" t="s">
        <v>204</v>
      </c>
      <c r="C298">
        <v>0</v>
      </c>
      <c r="D298">
        <v>0</v>
      </c>
      <c r="E298">
        <v>0</v>
      </c>
      <c r="F298">
        <v>0</v>
      </c>
      <c r="G298">
        <v>3</v>
      </c>
      <c r="H298">
        <v>1</v>
      </c>
      <c r="I298">
        <v>0</v>
      </c>
      <c r="J298">
        <v>0</v>
      </c>
    </row>
    <row r="299" spans="1:10" x14ac:dyDescent="0.3">
      <c r="A299" t="s">
        <v>150</v>
      </c>
      <c r="C299">
        <v>0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0</v>
      </c>
    </row>
    <row r="300" spans="1:10" x14ac:dyDescent="0.3">
      <c r="A300" t="s">
        <v>151</v>
      </c>
      <c r="C300">
        <v>0</v>
      </c>
      <c r="D300">
        <v>1</v>
      </c>
      <c r="E300">
        <v>3</v>
      </c>
      <c r="F300">
        <v>3</v>
      </c>
      <c r="G300">
        <v>3</v>
      </c>
      <c r="H300">
        <v>3</v>
      </c>
      <c r="I300">
        <v>3</v>
      </c>
      <c r="J300">
        <v>0</v>
      </c>
    </row>
    <row r="301" spans="1:10" x14ac:dyDescent="0.3">
      <c r="A301" t="s">
        <v>152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</row>
    <row r="302" spans="1:10" x14ac:dyDescent="0.3">
      <c r="A302" t="s">
        <v>205</v>
      </c>
      <c r="C302">
        <v>0</v>
      </c>
      <c r="D302">
        <v>0</v>
      </c>
      <c r="E302">
        <v>1</v>
      </c>
      <c r="F302">
        <v>3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t="s">
        <v>153</v>
      </c>
      <c r="C303">
        <v>3</v>
      </c>
      <c r="D303">
        <v>3</v>
      </c>
      <c r="E303">
        <v>3</v>
      </c>
      <c r="F303">
        <v>0</v>
      </c>
      <c r="G303">
        <v>0</v>
      </c>
      <c r="H303">
        <v>3</v>
      </c>
      <c r="I303">
        <v>3</v>
      </c>
      <c r="J303">
        <v>3</v>
      </c>
    </row>
    <row r="304" spans="1:10" x14ac:dyDescent="0.3">
      <c r="A304" t="s">
        <v>154</v>
      </c>
      <c r="C304">
        <v>3</v>
      </c>
      <c r="D304">
        <v>3</v>
      </c>
      <c r="E304">
        <v>3</v>
      </c>
      <c r="F304">
        <v>0</v>
      </c>
      <c r="G304">
        <v>0</v>
      </c>
      <c r="H304">
        <v>1</v>
      </c>
      <c r="I304">
        <v>3</v>
      </c>
      <c r="J304">
        <v>3</v>
      </c>
    </row>
    <row r="305" spans="1:10" x14ac:dyDescent="0.3">
      <c r="A305" t="s">
        <v>155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1</v>
      </c>
    </row>
    <row r="306" spans="1:10" x14ac:dyDescent="0.3">
      <c r="A306" t="s">
        <v>206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1</v>
      </c>
      <c r="I306">
        <v>0</v>
      </c>
      <c r="J306">
        <v>0</v>
      </c>
    </row>
    <row r="307" spans="1:10" x14ac:dyDescent="0.3">
      <c r="A307" t="s">
        <v>207</v>
      </c>
      <c r="B307" t="s">
        <v>518</v>
      </c>
    </row>
    <row r="308" spans="1:10" x14ac:dyDescent="0.3">
      <c r="A308" t="s">
        <v>144</v>
      </c>
      <c r="C308">
        <v>0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0</v>
      </c>
    </row>
    <row r="309" spans="1:10" x14ac:dyDescent="0.3">
      <c r="A309" t="s">
        <v>145</v>
      </c>
      <c r="C309">
        <v>0</v>
      </c>
      <c r="D309">
        <v>1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0</v>
      </c>
    </row>
    <row r="310" spans="1:10" x14ac:dyDescent="0.3">
      <c r="A310" t="s">
        <v>146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</row>
    <row r="311" spans="1:10" x14ac:dyDescent="0.3">
      <c r="A311" t="s">
        <v>208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3</v>
      </c>
      <c r="I311">
        <v>0</v>
      </c>
      <c r="J311">
        <v>0</v>
      </c>
    </row>
    <row r="312" spans="1:10" x14ac:dyDescent="0.3">
      <c r="A312" t="s">
        <v>147</v>
      </c>
      <c r="C312">
        <v>3</v>
      </c>
      <c r="D312">
        <v>3</v>
      </c>
      <c r="E312">
        <v>3</v>
      </c>
      <c r="F312">
        <v>0</v>
      </c>
      <c r="G312">
        <v>0</v>
      </c>
      <c r="H312">
        <v>3</v>
      </c>
      <c r="I312">
        <v>3</v>
      </c>
      <c r="J312">
        <v>3</v>
      </c>
    </row>
    <row r="313" spans="1:10" x14ac:dyDescent="0.3">
      <c r="A313" t="s">
        <v>148</v>
      </c>
      <c r="C313">
        <v>3</v>
      </c>
      <c r="D313">
        <v>3</v>
      </c>
      <c r="E313">
        <v>3</v>
      </c>
      <c r="F313">
        <v>0</v>
      </c>
      <c r="G313">
        <v>0</v>
      </c>
      <c r="H313">
        <v>1</v>
      </c>
      <c r="I313">
        <v>3</v>
      </c>
      <c r="J313">
        <v>3</v>
      </c>
    </row>
    <row r="314" spans="1:10" x14ac:dyDescent="0.3">
      <c r="A314" t="s">
        <v>149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1</v>
      </c>
      <c r="I314">
        <v>1</v>
      </c>
      <c r="J314">
        <v>1</v>
      </c>
    </row>
    <row r="315" spans="1:10" x14ac:dyDescent="0.3">
      <c r="A315" t="s">
        <v>209</v>
      </c>
      <c r="C315">
        <v>0</v>
      </c>
      <c r="D315">
        <v>0</v>
      </c>
      <c r="E315">
        <v>3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t="s">
        <v>150</v>
      </c>
      <c r="C316">
        <v>0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0</v>
      </c>
    </row>
    <row r="317" spans="1:10" x14ac:dyDescent="0.3">
      <c r="A317" t="s">
        <v>151</v>
      </c>
      <c r="C317">
        <v>0</v>
      </c>
      <c r="D317">
        <v>1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0</v>
      </c>
    </row>
    <row r="318" spans="1:10" x14ac:dyDescent="0.3">
      <c r="A318" t="s">
        <v>152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</row>
    <row r="319" spans="1:10" x14ac:dyDescent="0.3">
      <c r="A319" t="s">
        <v>210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3</v>
      </c>
      <c r="I319">
        <v>0</v>
      </c>
      <c r="J319">
        <v>0</v>
      </c>
    </row>
    <row r="320" spans="1:10" x14ac:dyDescent="0.3">
      <c r="A320" t="s">
        <v>153</v>
      </c>
      <c r="C320">
        <v>3</v>
      </c>
      <c r="D320">
        <v>3</v>
      </c>
      <c r="E320">
        <v>3</v>
      </c>
      <c r="F320">
        <v>0</v>
      </c>
      <c r="G320">
        <v>0</v>
      </c>
      <c r="H320">
        <v>3</v>
      </c>
      <c r="I320">
        <v>3</v>
      </c>
      <c r="J320">
        <v>3</v>
      </c>
    </row>
    <row r="321" spans="1:10" x14ac:dyDescent="0.3">
      <c r="A321" t="s">
        <v>154</v>
      </c>
      <c r="C321">
        <v>3</v>
      </c>
      <c r="D321">
        <v>3</v>
      </c>
      <c r="E321">
        <v>3</v>
      </c>
      <c r="F321">
        <v>0</v>
      </c>
      <c r="G321">
        <v>0</v>
      </c>
      <c r="H321">
        <v>1</v>
      </c>
      <c r="I321">
        <v>3</v>
      </c>
      <c r="J321">
        <v>3</v>
      </c>
    </row>
    <row r="322" spans="1:10" x14ac:dyDescent="0.3">
      <c r="A322" t="s">
        <v>155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1</v>
      </c>
      <c r="I322">
        <v>1</v>
      </c>
      <c r="J322">
        <v>1</v>
      </c>
    </row>
    <row r="323" spans="1:10" x14ac:dyDescent="0.3">
      <c r="A323" t="s">
        <v>211</v>
      </c>
      <c r="C323">
        <v>0</v>
      </c>
      <c r="D323">
        <v>0</v>
      </c>
      <c r="E323">
        <v>3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t="s">
        <v>212</v>
      </c>
      <c r="B324" t="s">
        <v>520</v>
      </c>
    </row>
    <row r="325" spans="1:10" x14ac:dyDescent="0.3">
      <c r="A325" t="s">
        <v>144</v>
      </c>
      <c r="C325">
        <v>0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0</v>
      </c>
    </row>
    <row r="326" spans="1:10" x14ac:dyDescent="0.3">
      <c r="A326" t="s">
        <v>145</v>
      </c>
      <c r="C326">
        <v>0</v>
      </c>
      <c r="D326">
        <v>1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0</v>
      </c>
    </row>
    <row r="327" spans="1:10" x14ac:dyDescent="0.3">
      <c r="A327" t="s">
        <v>146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</row>
    <row r="328" spans="1:10" x14ac:dyDescent="0.3">
      <c r="A328" t="s">
        <v>213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3</v>
      </c>
    </row>
    <row r="329" spans="1:10" x14ac:dyDescent="0.3">
      <c r="A329" t="s">
        <v>147</v>
      </c>
      <c r="C329">
        <v>3</v>
      </c>
      <c r="D329">
        <v>3</v>
      </c>
      <c r="E329">
        <v>3</v>
      </c>
      <c r="F329">
        <v>0</v>
      </c>
      <c r="G329">
        <v>0</v>
      </c>
      <c r="H329">
        <v>3</v>
      </c>
      <c r="I329">
        <v>3</v>
      </c>
      <c r="J329">
        <v>3</v>
      </c>
    </row>
    <row r="330" spans="1:10" x14ac:dyDescent="0.3">
      <c r="A330" t="s">
        <v>148</v>
      </c>
      <c r="C330">
        <v>3</v>
      </c>
      <c r="D330">
        <v>3</v>
      </c>
      <c r="E330">
        <v>3</v>
      </c>
      <c r="F330">
        <v>0</v>
      </c>
      <c r="G330">
        <v>0</v>
      </c>
      <c r="H330">
        <v>1</v>
      </c>
      <c r="I330">
        <v>3</v>
      </c>
      <c r="J330">
        <v>3</v>
      </c>
    </row>
    <row r="331" spans="1:10" x14ac:dyDescent="0.3">
      <c r="A331" t="s">
        <v>149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1</v>
      </c>
    </row>
    <row r="332" spans="1:10" x14ac:dyDescent="0.3">
      <c r="A332" t="s">
        <v>214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t="s">
        <v>150</v>
      </c>
      <c r="C333">
        <v>0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0</v>
      </c>
    </row>
    <row r="334" spans="1:10" x14ac:dyDescent="0.3">
      <c r="A334" t="s">
        <v>151</v>
      </c>
      <c r="C334">
        <v>0</v>
      </c>
      <c r="D334">
        <v>1</v>
      </c>
      <c r="E334">
        <v>3</v>
      </c>
      <c r="F334">
        <v>3</v>
      </c>
      <c r="G334">
        <v>3</v>
      </c>
      <c r="H334">
        <v>3</v>
      </c>
      <c r="I334">
        <v>3</v>
      </c>
      <c r="J334">
        <v>0</v>
      </c>
    </row>
    <row r="335" spans="1:10" x14ac:dyDescent="0.3">
      <c r="A335" t="s">
        <v>152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</row>
    <row r="336" spans="1:10" x14ac:dyDescent="0.3">
      <c r="A336" t="s">
        <v>215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3</v>
      </c>
    </row>
    <row r="337" spans="1:12" x14ac:dyDescent="0.3">
      <c r="A337" t="s">
        <v>153</v>
      </c>
      <c r="C337">
        <v>3</v>
      </c>
      <c r="D337">
        <v>3</v>
      </c>
      <c r="E337">
        <v>3</v>
      </c>
      <c r="F337">
        <v>0</v>
      </c>
      <c r="G337">
        <v>0</v>
      </c>
      <c r="H337">
        <v>3</v>
      </c>
      <c r="I337">
        <v>3</v>
      </c>
      <c r="J337">
        <v>3</v>
      </c>
    </row>
    <row r="338" spans="1:12" x14ac:dyDescent="0.3">
      <c r="A338" t="s">
        <v>154</v>
      </c>
      <c r="C338">
        <v>3</v>
      </c>
      <c r="D338">
        <v>3</v>
      </c>
      <c r="E338">
        <v>3</v>
      </c>
      <c r="F338">
        <v>0</v>
      </c>
      <c r="G338">
        <v>0</v>
      </c>
      <c r="H338">
        <v>1</v>
      </c>
      <c r="I338">
        <v>3</v>
      </c>
      <c r="J338">
        <v>3</v>
      </c>
    </row>
    <row r="339" spans="1:12" x14ac:dyDescent="0.3">
      <c r="A339" t="s">
        <v>155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1</v>
      </c>
      <c r="I339">
        <v>1</v>
      </c>
      <c r="J339">
        <v>1</v>
      </c>
    </row>
    <row r="340" spans="1:12" x14ac:dyDescent="0.3">
      <c r="A340" t="s">
        <v>216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2" x14ac:dyDescent="0.3">
      <c r="A341" t="s">
        <v>217</v>
      </c>
      <c r="B341" t="s">
        <v>521</v>
      </c>
    </row>
    <row r="342" spans="1:12" x14ac:dyDescent="0.3">
      <c r="A342" t="s">
        <v>218</v>
      </c>
      <c r="C342">
        <v>1</v>
      </c>
      <c r="D342">
        <v>1</v>
      </c>
      <c r="E342">
        <v>3</v>
      </c>
      <c r="F342">
        <v>0</v>
      </c>
      <c r="G342">
        <v>0</v>
      </c>
      <c r="H342">
        <v>3</v>
      </c>
      <c r="I342">
        <v>1</v>
      </c>
      <c r="J342">
        <v>1</v>
      </c>
      <c r="L342" t="str">
        <f>SUBSTITUTE(SUBSTITUTE(C342&amp;C342&amp;D342&amp;D342&amp;E342&amp;E342&amp;F342&amp;F342&amp;G342&amp;G342&amp;H342&amp;H342&amp;I342&amp;I342&amp;J342&amp;J342,"2","1"),"3","1")</f>
        <v>1111110000111111</v>
      </c>
    </row>
    <row r="343" spans="1:12" x14ac:dyDescent="0.3">
      <c r="A343" t="s">
        <v>219</v>
      </c>
      <c r="C343">
        <v>1</v>
      </c>
      <c r="D343">
        <v>1</v>
      </c>
      <c r="E343">
        <v>1</v>
      </c>
      <c r="F343">
        <v>3</v>
      </c>
      <c r="G343">
        <v>3</v>
      </c>
      <c r="H343">
        <v>1</v>
      </c>
      <c r="I343">
        <v>1</v>
      </c>
      <c r="J343">
        <v>1</v>
      </c>
      <c r="L343" t="str">
        <f t="shared" ref="L343:L357" si="2">SUBSTITUTE(SUBSTITUTE(C343&amp;C343&amp;D343&amp;D343&amp;E343&amp;E343&amp;F343&amp;F343&amp;G343&amp;G343&amp;H343&amp;H343&amp;I343&amp;I343&amp;J343&amp;J343,"2","1"),"3","1")</f>
        <v>1111111111111111</v>
      </c>
    </row>
    <row r="344" spans="1:12" x14ac:dyDescent="0.3">
      <c r="A344" t="s">
        <v>220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L344" t="str">
        <f t="shared" si="2"/>
        <v>1111111111111111</v>
      </c>
    </row>
    <row r="345" spans="1:12" x14ac:dyDescent="0.3">
      <c r="A345" t="s">
        <v>221</v>
      </c>
      <c r="C345">
        <v>3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L345" t="str">
        <f t="shared" si="2"/>
        <v>1111111111111111</v>
      </c>
    </row>
    <row r="346" spans="1:12" x14ac:dyDescent="0.3">
      <c r="A346" t="s">
        <v>222</v>
      </c>
      <c r="C346">
        <v>0</v>
      </c>
      <c r="D346">
        <v>3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3</v>
      </c>
      <c r="L346" t="str">
        <f t="shared" si="2"/>
        <v>0011111111111111</v>
      </c>
    </row>
    <row r="347" spans="1:12" x14ac:dyDescent="0.3">
      <c r="A347" t="s">
        <v>223</v>
      </c>
      <c r="C347">
        <v>3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L347" t="str">
        <f t="shared" si="2"/>
        <v>1111111111111111</v>
      </c>
    </row>
    <row r="348" spans="1:12" x14ac:dyDescent="0.3">
      <c r="A348" t="s">
        <v>119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L348" t="str">
        <f t="shared" si="2"/>
        <v>1111111111111111</v>
      </c>
    </row>
    <row r="349" spans="1:12" x14ac:dyDescent="0.3">
      <c r="A349" t="s">
        <v>224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3</v>
      </c>
      <c r="I349">
        <v>1</v>
      </c>
      <c r="J349">
        <v>1</v>
      </c>
      <c r="L349" t="str">
        <f t="shared" si="2"/>
        <v>1111111111111111</v>
      </c>
    </row>
    <row r="350" spans="1:12" x14ac:dyDescent="0.3">
      <c r="A350" t="s">
        <v>225</v>
      </c>
      <c r="C350">
        <v>3</v>
      </c>
      <c r="D350">
        <v>3</v>
      </c>
      <c r="E350">
        <v>1</v>
      </c>
      <c r="F350">
        <v>1</v>
      </c>
      <c r="G350">
        <v>3</v>
      </c>
      <c r="H350">
        <v>3</v>
      </c>
      <c r="I350">
        <v>1</v>
      </c>
      <c r="J350">
        <v>1</v>
      </c>
      <c r="L350" t="str">
        <f t="shared" si="2"/>
        <v>1111111111111111</v>
      </c>
    </row>
    <row r="351" spans="1:12" x14ac:dyDescent="0.3">
      <c r="A351" t="s">
        <v>226</v>
      </c>
      <c r="C351">
        <v>0</v>
      </c>
      <c r="D351">
        <v>0</v>
      </c>
      <c r="E351">
        <v>3</v>
      </c>
      <c r="F351">
        <v>1</v>
      </c>
      <c r="G351">
        <v>1</v>
      </c>
      <c r="H351">
        <v>1</v>
      </c>
      <c r="I351">
        <v>1</v>
      </c>
      <c r="J351">
        <v>3</v>
      </c>
      <c r="L351" t="str">
        <f t="shared" si="2"/>
        <v>0000111111111111</v>
      </c>
    </row>
    <row r="352" spans="1:12" x14ac:dyDescent="0.3">
      <c r="A352" t="s">
        <v>227</v>
      </c>
      <c r="C352">
        <v>0</v>
      </c>
      <c r="D352">
        <v>0</v>
      </c>
      <c r="E352">
        <v>3</v>
      </c>
      <c r="F352">
        <v>1</v>
      </c>
      <c r="G352">
        <v>1</v>
      </c>
      <c r="H352">
        <v>1</v>
      </c>
      <c r="I352">
        <v>1</v>
      </c>
      <c r="J352">
        <v>3</v>
      </c>
      <c r="L352" t="str">
        <f t="shared" si="2"/>
        <v>0000111111111111</v>
      </c>
    </row>
    <row r="353" spans="1:12" x14ac:dyDescent="0.3">
      <c r="A353" t="s">
        <v>228</v>
      </c>
      <c r="C353">
        <v>3</v>
      </c>
      <c r="D353">
        <v>3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L353" t="str">
        <f t="shared" si="2"/>
        <v>1111111111111111</v>
      </c>
    </row>
    <row r="354" spans="1:12" x14ac:dyDescent="0.3">
      <c r="A354" t="s">
        <v>229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L354" t="str">
        <f t="shared" si="2"/>
        <v>1111111111111111</v>
      </c>
    </row>
    <row r="355" spans="1:12" x14ac:dyDescent="0.3">
      <c r="A355" t="s">
        <v>230</v>
      </c>
      <c r="C355">
        <v>1</v>
      </c>
      <c r="D355">
        <v>1</v>
      </c>
      <c r="E355">
        <v>1</v>
      </c>
      <c r="F355">
        <v>3</v>
      </c>
      <c r="G355">
        <v>3</v>
      </c>
      <c r="H355">
        <v>1</v>
      </c>
      <c r="I355">
        <v>1</v>
      </c>
      <c r="J355">
        <v>1</v>
      </c>
      <c r="L355" t="str">
        <f t="shared" si="2"/>
        <v>1111111111111111</v>
      </c>
    </row>
    <row r="356" spans="1:12" x14ac:dyDescent="0.3">
      <c r="A356" t="s">
        <v>231</v>
      </c>
      <c r="C356">
        <v>1</v>
      </c>
      <c r="D356">
        <v>1</v>
      </c>
      <c r="E356">
        <v>3</v>
      </c>
      <c r="F356">
        <v>0</v>
      </c>
      <c r="G356">
        <v>0</v>
      </c>
      <c r="H356">
        <v>3</v>
      </c>
      <c r="I356">
        <v>1</v>
      </c>
      <c r="J356">
        <v>1</v>
      </c>
      <c r="L356" t="str">
        <f t="shared" si="2"/>
        <v>1111110000111111</v>
      </c>
    </row>
    <row r="357" spans="1:12" x14ac:dyDescent="0.3">
      <c r="A357" t="s">
        <v>232</v>
      </c>
      <c r="C357">
        <v>1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3</v>
      </c>
      <c r="J357">
        <v>1</v>
      </c>
      <c r="L357" t="str">
        <f t="shared" si="2"/>
        <v>1111000000001111</v>
      </c>
    </row>
    <row r="358" spans="1:12" x14ac:dyDescent="0.3">
      <c r="A358" t="s">
        <v>233</v>
      </c>
      <c r="B358" t="s">
        <v>522</v>
      </c>
    </row>
    <row r="359" spans="1:12" x14ac:dyDescent="0.3">
      <c r="A359" t="s">
        <v>234</v>
      </c>
      <c r="C359">
        <v>1</v>
      </c>
      <c r="D359">
        <v>1</v>
      </c>
      <c r="E359">
        <v>1</v>
      </c>
      <c r="F359">
        <v>3</v>
      </c>
      <c r="G359">
        <v>3</v>
      </c>
      <c r="H359">
        <v>1</v>
      </c>
      <c r="I359">
        <v>1</v>
      </c>
      <c r="J359">
        <v>1</v>
      </c>
      <c r="L359" t="str">
        <f>SUBSTITUTE(SUBSTITUTE(C359&amp;C359&amp;D359&amp;D359&amp;E359&amp;E359&amp;F359&amp;F359&amp;G359&amp;G359&amp;H359&amp;H359&amp;I359&amp;I359&amp;J359&amp;J359,"2","1"),"3","1")</f>
        <v>1111111111111111</v>
      </c>
    </row>
    <row r="360" spans="1:12" x14ac:dyDescent="0.3">
      <c r="A360" t="s">
        <v>114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L360" t="str">
        <f t="shared" ref="L360:L374" si="3">SUBSTITUTE(SUBSTITUTE(C360&amp;C360&amp;D360&amp;D360&amp;E360&amp;E360&amp;F360&amp;F360&amp;G360&amp;G360&amp;H360&amp;H360&amp;I360&amp;I360&amp;J360&amp;J360,"2","1"),"3","1")</f>
        <v>1111111111111111</v>
      </c>
    </row>
    <row r="361" spans="1:12" x14ac:dyDescent="0.3">
      <c r="A361" t="s">
        <v>235</v>
      </c>
      <c r="C361">
        <v>3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L361" t="str">
        <f t="shared" si="3"/>
        <v>1111111111111111</v>
      </c>
    </row>
    <row r="362" spans="1:12" x14ac:dyDescent="0.3">
      <c r="A362" t="s">
        <v>236</v>
      </c>
      <c r="C362">
        <v>0</v>
      </c>
      <c r="D362">
        <v>3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3</v>
      </c>
      <c r="L362" t="str">
        <f t="shared" si="3"/>
        <v>0011111111111111</v>
      </c>
    </row>
    <row r="363" spans="1:12" x14ac:dyDescent="0.3">
      <c r="A363" t="s">
        <v>237</v>
      </c>
      <c r="C363">
        <v>0</v>
      </c>
      <c r="D363">
        <v>0</v>
      </c>
      <c r="E363">
        <v>3</v>
      </c>
      <c r="F363">
        <v>1</v>
      </c>
      <c r="G363">
        <v>1</v>
      </c>
      <c r="H363">
        <v>1</v>
      </c>
      <c r="I363">
        <v>3</v>
      </c>
      <c r="J363">
        <v>0</v>
      </c>
      <c r="L363" t="str">
        <f t="shared" si="3"/>
        <v>0000111111111100</v>
      </c>
    </row>
    <row r="364" spans="1:12" x14ac:dyDescent="0.3">
      <c r="A364" t="s">
        <v>238</v>
      </c>
      <c r="C364">
        <v>0</v>
      </c>
      <c r="D364">
        <v>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3</v>
      </c>
      <c r="L364" t="str">
        <f t="shared" si="3"/>
        <v>0011111111111111</v>
      </c>
    </row>
    <row r="365" spans="1:12" x14ac:dyDescent="0.3">
      <c r="A365" t="s">
        <v>239</v>
      </c>
      <c r="C365">
        <v>3</v>
      </c>
      <c r="D365">
        <v>1</v>
      </c>
      <c r="E365">
        <v>1</v>
      </c>
      <c r="F365">
        <v>1</v>
      </c>
      <c r="G365">
        <v>3</v>
      </c>
      <c r="H365">
        <v>3</v>
      </c>
      <c r="I365">
        <v>1</v>
      </c>
      <c r="J365">
        <v>1</v>
      </c>
      <c r="L365" t="str">
        <f t="shared" si="3"/>
        <v>1111111111111111</v>
      </c>
    </row>
    <row r="366" spans="1:12" x14ac:dyDescent="0.3">
      <c r="A366" t="s">
        <v>240</v>
      </c>
      <c r="C366">
        <v>1</v>
      </c>
      <c r="D366">
        <v>1</v>
      </c>
      <c r="E366">
        <v>1</v>
      </c>
      <c r="F366">
        <v>3</v>
      </c>
      <c r="G366">
        <v>0</v>
      </c>
      <c r="H366">
        <v>0</v>
      </c>
      <c r="I366">
        <v>3</v>
      </c>
      <c r="J366">
        <v>1</v>
      </c>
      <c r="L366" t="str">
        <f t="shared" si="3"/>
        <v>1111111100001111</v>
      </c>
    </row>
    <row r="367" spans="1:12" x14ac:dyDescent="0.3">
      <c r="A367" t="s">
        <v>241</v>
      </c>
      <c r="C367">
        <v>1</v>
      </c>
      <c r="D367">
        <v>1</v>
      </c>
      <c r="E367">
        <v>1</v>
      </c>
      <c r="F367">
        <v>3</v>
      </c>
      <c r="G367">
        <v>0</v>
      </c>
      <c r="H367">
        <v>0</v>
      </c>
      <c r="I367">
        <v>3</v>
      </c>
      <c r="J367">
        <v>1</v>
      </c>
      <c r="L367" t="str">
        <f t="shared" si="3"/>
        <v>1111111100001111</v>
      </c>
    </row>
    <row r="368" spans="1:12" x14ac:dyDescent="0.3">
      <c r="A368" t="s">
        <v>242</v>
      </c>
      <c r="C368">
        <v>3</v>
      </c>
      <c r="D368">
        <v>3</v>
      </c>
      <c r="E368">
        <v>1</v>
      </c>
      <c r="F368">
        <v>1</v>
      </c>
      <c r="G368">
        <v>3</v>
      </c>
      <c r="H368">
        <v>3</v>
      </c>
      <c r="I368">
        <v>1</v>
      </c>
      <c r="J368">
        <v>1</v>
      </c>
      <c r="L368" t="str">
        <f t="shared" si="3"/>
        <v>1111111111111111</v>
      </c>
    </row>
    <row r="369" spans="1:12" x14ac:dyDescent="0.3">
      <c r="A369" t="s">
        <v>243</v>
      </c>
      <c r="C369">
        <v>3</v>
      </c>
      <c r="D369">
        <v>3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L369" t="str">
        <f t="shared" si="3"/>
        <v>1111111111111111</v>
      </c>
    </row>
    <row r="370" spans="1:12" x14ac:dyDescent="0.3">
      <c r="A370" t="s">
        <v>244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L370" t="str">
        <f t="shared" si="3"/>
        <v>1111111111111111</v>
      </c>
    </row>
    <row r="371" spans="1:12" x14ac:dyDescent="0.3">
      <c r="A371" t="s">
        <v>229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L371" t="str">
        <f t="shared" si="3"/>
        <v>1111111111111111</v>
      </c>
    </row>
    <row r="372" spans="1:12" x14ac:dyDescent="0.3">
      <c r="A372" t="s">
        <v>245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L372" t="str">
        <f t="shared" si="3"/>
        <v>1111111111111111</v>
      </c>
    </row>
    <row r="373" spans="1:12" x14ac:dyDescent="0.3">
      <c r="A373" t="s">
        <v>246</v>
      </c>
      <c r="C373">
        <v>1</v>
      </c>
      <c r="D373">
        <v>1</v>
      </c>
      <c r="E373">
        <v>1</v>
      </c>
      <c r="F373">
        <v>3</v>
      </c>
      <c r="G373">
        <v>3</v>
      </c>
      <c r="H373">
        <v>1</v>
      </c>
      <c r="I373">
        <v>1</v>
      </c>
      <c r="J373">
        <v>1</v>
      </c>
      <c r="L373" t="str">
        <f t="shared" si="3"/>
        <v>1111111111111111</v>
      </c>
    </row>
    <row r="374" spans="1:12" x14ac:dyDescent="0.3">
      <c r="A374" t="s">
        <v>247</v>
      </c>
      <c r="C374">
        <v>1</v>
      </c>
      <c r="D374">
        <v>1</v>
      </c>
      <c r="E374">
        <v>3</v>
      </c>
      <c r="F374">
        <v>0</v>
      </c>
      <c r="G374">
        <v>0</v>
      </c>
      <c r="H374">
        <v>3</v>
      </c>
      <c r="I374">
        <v>1</v>
      </c>
      <c r="J374">
        <v>1</v>
      </c>
      <c r="L374" t="str">
        <f t="shared" si="3"/>
        <v>1111110000111111</v>
      </c>
    </row>
    <row r="375" spans="1:12" x14ac:dyDescent="0.3">
      <c r="A375" t="s">
        <v>248</v>
      </c>
      <c r="B375" t="s">
        <v>523</v>
      </c>
    </row>
    <row r="376" spans="1:12" x14ac:dyDescent="0.3">
      <c r="A376" t="s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2" x14ac:dyDescent="0.3">
      <c r="A377" t="s">
        <v>249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2" x14ac:dyDescent="0.3">
      <c r="A378" t="s">
        <v>250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3</v>
      </c>
      <c r="J378">
        <v>0</v>
      </c>
    </row>
    <row r="379" spans="1:12" x14ac:dyDescent="0.3">
      <c r="A379" t="s">
        <v>251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3</v>
      </c>
      <c r="J379">
        <v>0</v>
      </c>
    </row>
    <row r="380" spans="1:12" x14ac:dyDescent="0.3">
      <c r="A380" t="s">
        <v>252</v>
      </c>
      <c r="C380">
        <v>3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3</v>
      </c>
      <c r="J380">
        <v>0</v>
      </c>
    </row>
    <row r="381" spans="1:12" x14ac:dyDescent="0.3">
      <c r="A381" t="s">
        <v>253</v>
      </c>
      <c r="C381">
        <v>3</v>
      </c>
      <c r="D381">
        <v>3</v>
      </c>
      <c r="E381">
        <v>0</v>
      </c>
      <c r="F381">
        <v>0</v>
      </c>
      <c r="G381">
        <v>0</v>
      </c>
      <c r="H381">
        <v>3</v>
      </c>
      <c r="I381">
        <v>3</v>
      </c>
      <c r="J381">
        <v>0</v>
      </c>
    </row>
    <row r="382" spans="1:12" x14ac:dyDescent="0.3">
      <c r="A382" t="s">
        <v>254</v>
      </c>
      <c r="C382">
        <v>3</v>
      </c>
      <c r="D382">
        <v>3</v>
      </c>
      <c r="E382">
        <v>1</v>
      </c>
      <c r="F382">
        <v>0</v>
      </c>
      <c r="G382">
        <v>1</v>
      </c>
      <c r="H382">
        <v>3</v>
      </c>
      <c r="I382">
        <v>3</v>
      </c>
      <c r="J382">
        <v>0</v>
      </c>
    </row>
    <row r="383" spans="1:12" x14ac:dyDescent="0.3">
      <c r="A383" t="s">
        <v>255</v>
      </c>
      <c r="C383">
        <v>3</v>
      </c>
      <c r="D383">
        <v>3</v>
      </c>
      <c r="E383">
        <v>3</v>
      </c>
      <c r="F383">
        <v>0</v>
      </c>
      <c r="G383">
        <v>3</v>
      </c>
      <c r="H383">
        <v>3</v>
      </c>
      <c r="I383">
        <v>3</v>
      </c>
      <c r="J383">
        <v>0</v>
      </c>
    </row>
    <row r="384" spans="1:12" x14ac:dyDescent="0.3">
      <c r="A384" t="s">
        <v>256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0</v>
      </c>
    </row>
    <row r="385" spans="1:10" x14ac:dyDescent="0.3">
      <c r="A385" t="s">
        <v>257</v>
      </c>
      <c r="C385">
        <v>3</v>
      </c>
      <c r="D385">
        <v>3</v>
      </c>
      <c r="E385">
        <v>3</v>
      </c>
      <c r="F385">
        <v>0</v>
      </c>
      <c r="G385">
        <v>3</v>
      </c>
      <c r="H385">
        <v>3</v>
      </c>
      <c r="I385">
        <v>3</v>
      </c>
      <c r="J385">
        <v>0</v>
      </c>
    </row>
    <row r="386" spans="1:10" x14ac:dyDescent="0.3">
      <c r="A386" t="s">
        <v>258</v>
      </c>
      <c r="C386">
        <v>3</v>
      </c>
      <c r="D386">
        <v>3</v>
      </c>
      <c r="E386">
        <v>1</v>
      </c>
      <c r="F386">
        <v>0</v>
      </c>
      <c r="G386">
        <v>1</v>
      </c>
      <c r="H386">
        <v>3</v>
      </c>
      <c r="I386">
        <v>3</v>
      </c>
      <c r="J386">
        <v>0</v>
      </c>
    </row>
    <row r="387" spans="1:10" x14ac:dyDescent="0.3">
      <c r="A387" t="s">
        <v>259</v>
      </c>
      <c r="C387">
        <v>3</v>
      </c>
      <c r="D387">
        <v>3</v>
      </c>
      <c r="E387">
        <v>0</v>
      </c>
      <c r="F387">
        <v>0</v>
      </c>
      <c r="G387">
        <v>0</v>
      </c>
      <c r="H387">
        <v>3</v>
      </c>
      <c r="I387">
        <v>3</v>
      </c>
      <c r="J387">
        <v>0</v>
      </c>
    </row>
    <row r="388" spans="1:10" x14ac:dyDescent="0.3">
      <c r="A388" t="s">
        <v>260</v>
      </c>
      <c r="C388">
        <v>3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3</v>
      </c>
      <c r="J388">
        <v>0</v>
      </c>
    </row>
    <row r="389" spans="1:10" x14ac:dyDescent="0.3">
      <c r="A389" t="s">
        <v>261</v>
      </c>
      <c r="C389">
        <v>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0</v>
      </c>
    </row>
    <row r="390" spans="1:10" x14ac:dyDescent="0.3">
      <c r="A390" t="s">
        <v>262</v>
      </c>
      <c r="C390">
        <v>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3</v>
      </c>
      <c r="J390">
        <v>0</v>
      </c>
    </row>
    <row r="391" spans="1:10" x14ac:dyDescent="0.3">
      <c r="A391" t="s">
        <v>263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</row>
    <row r="392" spans="1:10" x14ac:dyDescent="0.3">
      <c r="A392" t="s">
        <v>264</v>
      </c>
      <c r="B392" t="s">
        <v>524</v>
      </c>
    </row>
    <row r="393" spans="1:10" x14ac:dyDescent="0.3">
      <c r="A393" t="s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 t="s">
        <v>265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3">
      <c r="A395" t="s">
        <v>266</v>
      </c>
      <c r="C395">
        <v>0</v>
      </c>
      <c r="D395">
        <v>3</v>
      </c>
      <c r="E395">
        <v>0</v>
      </c>
      <c r="F395">
        <v>0</v>
      </c>
      <c r="G395">
        <v>0</v>
      </c>
      <c r="H395">
        <v>3</v>
      </c>
      <c r="I395">
        <v>0</v>
      </c>
      <c r="J395">
        <v>0</v>
      </c>
    </row>
    <row r="396" spans="1:10" x14ac:dyDescent="0.3">
      <c r="A396" t="s">
        <v>267</v>
      </c>
      <c r="C396">
        <v>0</v>
      </c>
      <c r="D396">
        <v>3</v>
      </c>
      <c r="E396">
        <v>0</v>
      </c>
      <c r="F396">
        <v>0</v>
      </c>
      <c r="G396">
        <v>0</v>
      </c>
      <c r="H396">
        <v>3</v>
      </c>
      <c r="I396">
        <v>0</v>
      </c>
      <c r="J396">
        <v>0</v>
      </c>
    </row>
    <row r="397" spans="1:10" x14ac:dyDescent="0.3">
      <c r="A397" t="s">
        <v>268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3</v>
      </c>
      <c r="I397">
        <v>0</v>
      </c>
      <c r="J397">
        <v>0</v>
      </c>
    </row>
    <row r="398" spans="1:10" x14ac:dyDescent="0.3">
      <c r="A398" t="s">
        <v>269</v>
      </c>
      <c r="C398">
        <v>0</v>
      </c>
      <c r="D398">
        <v>3</v>
      </c>
      <c r="E398">
        <v>1</v>
      </c>
      <c r="F398">
        <v>0</v>
      </c>
      <c r="G398">
        <v>1</v>
      </c>
      <c r="H398">
        <v>3</v>
      </c>
      <c r="I398">
        <v>0</v>
      </c>
      <c r="J398">
        <v>0</v>
      </c>
    </row>
    <row r="399" spans="1:10" x14ac:dyDescent="0.3">
      <c r="A399" t="s">
        <v>270</v>
      </c>
      <c r="C399">
        <v>0</v>
      </c>
      <c r="D399">
        <v>3</v>
      </c>
      <c r="E399">
        <v>3</v>
      </c>
      <c r="F399">
        <v>0</v>
      </c>
      <c r="G399">
        <v>3</v>
      </c>
      <c r="H399">
        <v>3</v>
      </c>
      <c r="I399">
        <v>0</v>
      </c>
      <c r="J399">
        <v>0</v>
      </c>
    </row>
    <row r="400" spans="1:10" x14ac:dyDescent="0.3">
      <c r="A400" t="s">
        <v>271</v>
      </c>
      <c r="C400">
        <v>0</v>
      </c>
      <c r="D400">
        <v>3</v>
      </c>
      <c r="E400">
        <v>3</v>
      </c>
      <c r="F400">
        <v>0</v>
      </c>
      <c r="G400">
        <v>3</v>
      </c>
      <c r="H400">
        <v>3</v>
      </c>
      <c r="I400">
        <v>0</v>
      </c>
      <c r="J400">
        <v>0</v>
      </c>
    </row>
    <row r="401" spans="1:10" x14ac:dyDescent="0.3">
      <c r="A401" t="s">
        <v>272</v>
      </c>
      <c r="C401">
        <v>0</v>
      </c>
      <c r="D401">
        <v>3</v>
      </c>
      <c r="E401">
        <v>3</v>
      </c>
      <c r="F401">
        <v>3</v>
      </c>
      <c r="G401">
        <v>3</v>
      </c>
      <c r="H401">
        <v>3</v>
      </c>
      <c r="I401">
        <v>0</v>
      </c>
      <c r="J401">
        <v>0</v>
      </c>
    </row>
    <row r="402" spans="1:10" x14ac:dyDescent="0.3">
      <c r="A402" t="s">
        <v>273</v>
      </c>
      <c r="C402">
        <v>0</v>
      </c>
      <c r="D402">
        <v>3</v>
      </c>
      <c r="E402">
        <v>3</v>
      </c>
      <c r="F402">
        <v>0</v>
      </c>
      <c r="G402">
        <v>3</v>
      </c>
      <c r="H402">
        <v>3</v>
      </c>
      <c r="I402">
        <v>0</v>
      </c>
      <c r="J402">
        <v>0</v>
      </c>
    </row>
    <row r="403" spans="1:10" x14ac:dyDescent="0.3">
      <c r="A403" t="s">
        <v>274</v>
      </c>
      <c r="C403">
        <v>0</v>
      </c>
      <c r="D403">
        <v>3</v>
      </c>
      <c r="E403">
        <v>3</v>
      </c>
      <c r="F403">
        <v>0</v>
      </c>
      <c r="G403">
        <v>3</v>
      </c>
      <c r="H403">
        <v>3</v>
      </c>
      <c r="I403">
        <v>0</v>
      </c>
      <c r="J403">
        <v>0</v>
      </c>
    </row>
    <row r="404" spans="1:10" x14ac:dyDescent="0.3">
      <c r="A404" t="s">
        <v>275</v>
      </c>
      <c r="C404">
        <v>0</v>
      </c>
      <c r="D404">
        <v>3</v>
      </c>
      <c r="E404">
        <v>1</v>
      </c>
      <c r="F404">
        <v>0</v>
      </c>
      <c r="G404">
        <v>1</v>
      </c>
      <c r="H404">
        <v>3</v>
      </c>
      <c r="I404">
        <v>0</v>
      </c>
      <c r="J404">
        <v>0</v>
      </c>
    </row>
    <row r="405" spans="1:10" x14ac:dyDescent="0.3">
      <c r="A405" t="s">
        <v>276</v>
      </c>
      <c r="C405">
        <v>0</v>
      </c>
      <c r="D405">
        <v>3</v>
      </c>
      <c r="E405">
        <v>0</v>
      </c>
      <c r="F405">
        <v>0</v>
      </c>
      <c r="G405">
        <v>0</v>
      </c>
      <c r="H405">
        <v>3</v>
      </c>
      <c r="I405">
        <v>0</v>
      </c>
      <c r="J405">
        <v>0</v>
      </c>
    </row>
    <row r="406" spans="1:10" x14ac:dyDescent="0.3">
      <c r="A406" t="s">
        <v>277</v>
      </c>
      <c r="C406">
        <v>0</v>
      </c>
      <c r="D406">
        <v>3</v>
      </c>
      <c r="E406">
        <v>0</v>
      </c>
      <c r="F406">
        <v>0</v>
      </c>
      <c r="G406">
        <v>0</v>
      </c>
      <c r="H406">
        <v>3</v>
      </c>
      <c r="I406">
        <v>0</v>
      </c>
      <c r="J406">
        <v>0</v>
      </c>
    </row>
    <row r="407" spans="1:10" x14ac:dyDescent="0.3">
      <c r="A407" t="s">
        <v>278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3</v>
      </c>
      <c r="I407">
        <v>0</v>
      </c>
      <c r="J407">
        <v>0</v>
      </c>
    </row>
    <row r="408" spans="1:10" x14ac:dyDescent="0.3">
      <c r="A408" t="s">
        <v>279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</row>
    <row r="409" spans="1:10" x14ac:dyDescent="0.3">
      <c r="A409" t="s">
        <v>280</v>
      </c>
      <c r="B409" t="s">
        <v>525</v>
      </c>
    </row>
    <row r="410" spans="1:10" x14ac:dyDescent="0.3">
      <c r="A410" t="s">
        <v>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 t="s">
        <v>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 t="s">
        <v>281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3">
      <c r="A413" t="s">
        <v>282</v>
      </c>
      <c r="C413">
        <v>0</v>
      </c>
      <c r="D413">
        <v>0</v>
      </c>
      <c r="E413">
        <v>3</v>
      </c>
      <c r="F413">
        <v>0</v>
      </c>
      <c r="G413">
        <v>3</v>
      </c>
      <c r="H413">
        <v>0</v>
      </c>
      <c r="I413">
        <v>0</v>
      </c>
      <c r="J413">
        <v>0</v>
      </c>
    </row>
    <row r="414" spans="1:10" x14ac:dyDescent="0.3">
      <c r="A414" t="s">
        <v>283</v>
      </c>
      <c r="C414">
        <v>0</v>
      </c>
      <c r="D414">
        <v>0</v>
      </c>
      <c r="E414">
        <v>3</v>
      </c>
      <c r="F414">
        <v>0</v>
      </c>
      <c r="G414">
        <v>3</v>
      </c>
      <c r="H414">
        <v>0</v>
      </c>
      <c r="I414">
        <v>0</v>
      </c>
      <c r="J414">
        <v>0</v>
      </c>
    </row>
    <row r="415" spans="1:10" x14ac:dyDescent="0.3">
      <c r="A415" t="s">
        <v>284</v>
      </c>
      <c r="C415">
        <v>0</v>
      </c>
      <c r="D415">
        <v>0</v>
      </c>
      <c r="E415">
        <v>3</v>
      </c>
      <c r="F415">
        <v>0</v>
      </c>
      <c r="G415">
        <v>3</v>
      </c>
      <c r="H415">
        <v>0</v>
      </c>
      <c r="I415">
        <v>0</v>
      </c>
      <c r="J415">
        <v>0</v>
      </c>
    </row>
    <row r="416" spans="1:10" x14ac:dyDescent="0.3">
      <c r="A416" t="s">
        <v>285</v>
      </c>
      <c r="C416">
        <v>0</v>
      </c>
      <c r="D416">
        <v>0</v>
      </c>
      <c r="E416">
        <v>3</v>
      </c>
      <c r="F416">
        <v>0</v>
      </c>
      <c r="G416">
        <v>3</v>
      </c>
      <c r="H416">
        <v>0</v>
      </c>
      <c r="I416">
        <v>0</v>
      </c>
      <c r="J416">
        <v>0</v>
      </c>
    </row>
    <row r="417" spans="1:10" x14ac:dyDescent="0.3">
      <c r="A417" t="s">
        <v>286</v>
      </c>
      <c r="C417">
        <v>0</v>
      </c>
      <c r="D417">
        <v>0</v>
      </c>
      <c r="E417">
        <v>3</v>
      </c>
      <c r="F417">
        <v>3</v>
      </c>
      <c r="G417">
        <v>3</v>
      </c>
      <c r="H417">
        <v>0</v>
      </c>
      <c r="I417">
        <v>0</v>
      </c>
      <c r="J417">
        <v>0</v>
      </c>
    </row>
    <row r="418" spans="1:10" x14ac:dyDescent="0.3">
      <c r="A418" t="s">
        <v>287</v>
      </c>
      <c r="C418">
        <v>0</v>
      </c>
      <c r="D418">
        <v>0</v>
      </c>
      <c r="E418">
        <v>3</v>
      </c>
      <c r="F418">
        <v>3</v>
      </c>
      <c r="G418">
        <v>3</v>
      </c>
      <c r="H418">
        <v>0</v>
      </c>
      <c r="I418">
        <v>0</v>
      </c>
      <c r="J418">
        <v>0</v>
      </c>
    </row>
    <row r="419" spans="1:10" x14ac:dyDescent="0.3">
      <c r="A419" t="s">
        <v>288</v>
      </c>
      <c r="C419">
        <v>0</v>
      </c>
      <c r="D419">
        <v>0</v>
      </c>
      <c r="E419">
        <v>3</v>
      </c>
      <c r="F419">
        <v>3</v>
      </c>
      <c r="G419">
        <v>3</v>
      </c>
      <c r="H419">
        <v>0</v>
      </c>
      <c r="I419">
        <v>0</v>
      </c>
      <c r="J419">
        <v>0</v>
      </c>
    </row>
    <row r="420" spans="1:10" x14ac:dyDescent="0.3">
      <c r="A420" t="s">
        <v>289</v>
      </c>
      <c r="C420">
        <v>0</v>
      </c>
      <c r="D420">
        <v>0</v>
      </c>
      <c r="E420">
        <v>3</v>
      </c>
      <c r="F420">
        <v>0</v>
      </c>
      <c r="G420">
        <v>3</v>
      </c>
      <c r="H420">
        <v>0</v>
      </c>
      <c r="I420">
        <v>0</v>
      </c>
      <c r="J420">
        <v>0</v>
      </c>
    </row>
    <row r="421" spans="1:10" x14ac:dyDescent="0.3">
      <c r="A421" t="s">
        <v>290</v>
      </c>
      <c r="C421">
        <v>0</v>
      </c>
      <c r="D421">
        <v>0</v>
      </c>
      <c r="E421">
        <v>3</v>
      </c>
      <c r="F421">
        <v>0</v>
      </c>
      <c r="G421">
        <v>3</v>
      </c>
      <c r="H421">
        <v>0</v>
      </c>
      <c r="I421">
        <v>0</v>
      </c>
      <c r="J421">
        <v>0</v>
      </c>
    </row>
    <row r="422" spans="1:10" x14ac:dyDescent="0.3">
      <c r="A422" t="s">
        <v>291</v>
      </c>
      <c r="C422">
        <v>0</v>
      </c>
      <c r="D422">
        <v>0</v>
      </c>
      <c r="E422">
        <v>3</v>
      </c>
      <c r="F422">
        <v>0</v>
      </c>
      <c r="G422">
        <v>3</v>
      </c>
      <c r="H422">
        <v>0</v>
      </c>
      <c r="I422">
        <v>0</v>
      </c>
      <c r="J422">
        <v>0</v>
      </c>
    </row>
    <row r="423" spans="1:10" x14ac:dyDescent="0.3">
      <c r="A423" t="s">
        <v>292</v>
      </c>
      <c r="C423">
        <v>0</v>
      </c>
      <c r="D423">
        <v>0</v>
      </c>
      <c r="E423">
        <v>3</v>
      </c>
      <c r="F423">
        <v>0</v>
      </c>
      <c r="G423">
        <v>3</v>
      </c>
      <c r="H423">
        <v>0</v>
      </c>
      <c r="I423">
        <v>0</v>
      </c>
      <c r="J423">
        <v>0</v>
      </c>
    </row>
    <row r="424" spans="1:10" x14ac:dyDescent="0.3">
      <c r="A424" t="s">
        <v>293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3">
      <c r="A425" t="s">
        <v>17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 t="s">
        <v>294</v>
      </c>
      <c r="B426" t="s">
        <v>526</v>
      </c>
    </row>
    <row r="427" spans="1:10" x14ac:dyDescent="0.3">
      <c r="A427" t="s">
        <v>295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</row>
    <row r="428" spans="1:10" x14ac:dyDescent="0.3">
      <c r="A428" t="s">
        <v>296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</row>
    <row r="429" spans="1:10" x14ac:dyDescent="0.3">
      <c r="A429" t="s">
        <v>297</v>
      </c>
      <c r="C429">
        <v>3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3</v>
      </c>
    </row>
    <row r="430" spans="1:10" x14ac:dyDescent="0.3">
      <c r="A430" t="s">
        <v>298</v>
      </c>
      <c r="C430">
        <v>3</v>
      </c>
      <c r="D430">
        <v>2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3</v>
      </c>
    </row>
    <row r="431" spans="1:10" x14ac:dyDescent="0.3">
      <c r="A431" t="s">
        <v>299</v>
      </c>
      <c r="C431">
        <v>3</v>
      </c>
      <c r="D431">
        <v>2</v>
      </c>
      <c r="E431">
        <v>1</v>
      </c>
      <c r="F431">
        <v>1</v>
      </c>
      <c r="G431">
        <v>1</v>
      </c>
      <c r="H431">
        <v>1</v>
      </c>
      <c r="I431">
        <v>2</v>
      </c>
      <c r="J431">
        <v>3</v>
      </c>
    </row>
    <row r="432" spans="1:10" x14ac:dyDescent="0.3">
      <c r="A432" t="s">
        <v>300</v>
      </c>
      <c r="C432">
        <v>3</v>
      </c>
      <c r="D432">
        <v>2</v>
      </c>
      <c r="E432">
        <v>1</v>
      </c>
      <c r="F432">
        <v>1</v>
      </c>
      <c r="G432">
        <v>1</v>
      </c>
      <c r="H432">
        <v>1</v>
      </c>
      <c r="I432">
        <v>2</v>
      </c>
      <c r="J432">
        <v>3</v>
      </c>
    </row>
    <row r="433" spans="1:10" x14ac:dyDescent="0.3">
      <c r="A433" t="s">
        <v>301</v>
      </c>
      <c r="C433">
        <v>3</v>
      </c>
      <c r="D433">
        <v>2</v>
      </c>
      <c r="E433">
        <v>1</v>
      </c>
      <c r="F433">
        <v>0</v>
      </c>
      <c r="G433">
        <v>0</v>
      </c>
      <c r="H433">
        <v>1</v>
      </c>
      <c r="I433">
        <v>2</v>
      </c>
      <c r="J433">
        <v>3</v>
      </c>
    </row>
    <row r="434" spans="1:10" x14ac:dyDescent="0.3">
      <c r="A434" t="s">
        <v>302</v>
      </c>
      <c r="C434">
        <v>3</v>
      </c>
      <c r="D434">
        <v>2</v>
      </c>
      <c r="E434">
        <v>1</v>
      </c>
      <c r="F434">
        <v>0</v>
      </c>
      <c r="G434">
        <v>0</v>
      </c>
      <c r="H434">
        <v>1</v>
      </c>
      <c r="I434">
        <v>2</v>
      </c>
      <c r="J434">
        <v>3</v>
      </c>
    </row>
    <row r="435" spans="1:10" x14ac:dyDescent="0.3">
      <c r="A435" t="s">
        <v>303</v>
      </c>
      <c r="C435">
        <v>3</v>
      </c>
      <c r="D435">
        <v>2</v>
      </c>
      <c r="E435">
        <v>1</v>
      </c>
      <c r="F435">
        <v>0</v>
      </c>
      <c r="G435">
        <v>0</v>
      </c>
      <c r="H435">
        <v>1</v>
      </c>
      <c r="I435">
        <v>2</v>
      </c>
      <c r="J435">
        <v>3</v>
      </c>
    </row>
    <row r="436" spans="1:10" x14ac:dyDescent="0.3">
      <c r="A436" t="s">
        <v>304</v>
      </c>
      <c r="C436">
        <v>3</v>
      </c>
      <c r="D436">
        <v>2</v>
      </c>
      <c r="E436">
        <v>1</v>
      </c>
      <c r="F436">
        <v>0</v>
      </c>
      <c r="G436">
        <v>0</v>
      </c>
      <c r="H436">
        <v>1</v>
      </c>
      <c r="I436">
        <v>2</v>
      </c>
      <c r="J436">
        <v>3</v>
      </c>
    </row>
    <row r="437" spans="1:10" x14ac:dyDescent="0.3">
      <c r="A437" t="s">
        <v>305</v>
      </c>
      <c r="C437">
        <v>3</v>
      </c>
      <c r="D437">
        <v>2</v>
      </c>
      <c r="E437">
        <v>1</v>
      </c>
      <c r="F437">
        <v>1</v>
      </c>
      <c r="G437">
        <v>1</v>
      </c>
      <c r="H437">
        <v>1</v>
      </c>
      <c r="I437">
        <v>2</v>
      </c>
      <c r="J437">
        <v>3</v>
      </c>
    </row>
    <row r="438" spans="1:10" x14ac:dyDescent="0.3">
      <c r="A438" t="s">
        <v>306</v>
      </c>
      <c r="C438">
        <v>3</v>
      </c>
      <c r="D438">
        <v>2</v>
      </c>
      <c r="E438">
        <v>1</v>
      </c>
      <c r="F438">
        <v>1</v>
      </c>
      <c r="G438">
        <v>1</v>
      </c>
      <c r="H438">
        <v>1</v>
      </c>
      <c r="I438">
        <v>2</v>
      </c>
      <c r="J438">
        <v>3</v>
      </c>
    </row>
    <row r="439" spans="1:10" x14ac:dyDescent="0.3">
      <c r="A439" t="s">
        <v>307</v>
      </c>
      <c r="C439">
        <v>3</v>
      </c>
      <c r="D439">
        <v>2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3</v>
      </c>
    </row>
    <row r="440" spans="1:10" x14ac:dyDescent="0.3">
      <c r="A440" t="s">
        <v>308</v>
      </c>
      <c r="C440">
        <v>3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3</v>
      </c>
    </row>
    <row r="441" spans="1:10" x14ac:dyDescent="0.3">
      <c r="A441" t="s">
        <v>309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</row>
    <row r="442" spans="1:10" x14ac:dyDescent="0.3">
      <c r="A442" t="s">
        <v>310</v>
      </c>
      <c r="C442">
        <v>3</v>
      </c>
      <c r="D442">
        <v>3</v>
      </c>
      <c r="E442">
        <v>3</v>
      </c>
      <c r="F442">
        <v>3</v>
      </c>
      <c r="G442">
        <v>3</v>
      </c>
      <c r="H442">
        <v>3</v>
      </c>
      <c r="I442">
        <v>3</v>
      </c>
      <c r="J442">
        <v>3</v>
      </c>
    </row>
    <row r="443" spans="1:10" x14ac:dyDescent="0.3">
      <c r="A443" t="s">
        <v>311</v>
      </c>
      <c r="B443" t="s">
        <v>527</v>
      </c>
    </row>
    <row r="444" spans="1:10" x14ac:dyDescent="0.3">
      <c r="A444" t="s">
        <v>312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</row>
    <row r="445" spans="1:10" x14ac:dyDescent="0.3">
      <c r="A445" t="s">
        <v>313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</row>
    <row r="446" spans="1:10" x14ac:dyDescent="0.3">
      <c r="A446" t="s">
        <v>314</v>
      </c>
      <c r="C446">
        <v>2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3">
      <c r="A447" t="s">
        <v>315</v>
      </c>
      <c r="C447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3">
      <c r="A448" t="s">
        <v>316</v>
      </c>
      <c r="C448">
        <v>2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</v>
      </c>
    </row>
    <row r="449" spans="1:10" x14ac:dyDescent="0.3">
      <c r="A449" t="s">
        <v>317</v>
      </c>
      <c r="C449">
        <v>2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2</v>
      </c>
    </row>
    <row r="450" spans="1:10" x14ac:dyDescent="0.3">
      <c r="A450" t="s">
        <v>318</v>
      </c>
      <c r="C450">
        <v>2</v>
      </c>
      <c r="D450">
        <v>1</v>
      </c>
      <c r="E450">
        <v>0</v>
      </c>
      <c r="F450">
        <v>3</v>
      </c>
      <c r="G450">
        <v>3</v>
      </c>
      <c r="H450">
        <v>0</v>
      </c>
      <c r="I450">
        <v>1</v>
      </c>
      <c r="J450">
        <v>2</v>
      </c>
    </row>
    <row r="451" spans="1:10" x14ac:dyDescent="0.3">
      <c r="A451" t="s">
        <v>319</v>
      </c>
      <c r="C451">
        <v>2</v>
      </c>
      <c r="D451">
        <v>1</v>
      </c>
      <c r="E451">
        <v>0</v>
      </c>
      <c r="F451">
        <v>3</v>
      </c>
      <c r="G451">
        <v>3</v>
      </c>
      <c r="H451">
        <v>0</v>
      </c>
      <c r="I451">
        <v>1</v>
      </c>
      <c r="J451">
        <v>2</v>
      </c>
    </row>
    <row r="452" spans="1:10" x14ac:dyDescent="0.3">
      <c r="A452" t="s">
        <v>320</v>
      </c>
      <c r="C452">
        <v>2</v>
      </c>
      <c r="D452">
        <v>1</v>
      </c>
      <c r="E452">
        <v>0</v>
      </c>
      <c r="F452">
        <v>3</v>
      </c>
      <c r="G452">
        <v>3</v>
      </c>
      <c r="H452">
        <v>0</v>
      </c>
      <c r="I452">
        <v>1</v>
      </c>
      <c r="J452">
        <v>2</v>
      </c>
    </row>
    <row r="453" spans="1:10" x14ac:dyDescent="0.3">
      <c r="A453" t="s">
        <v>321</v>
      </c>
      <c r="C453">
        <v>2</v>
      </c>
      <c r="D453">
        <v>1</v>
      </c>
      <c r="E453">
        <v>0</v>
      </c>
      <c r="F453">
        <v>3</v>
      </c>
      <c r="G453">
        <v>3</v>
      </c>
      <c r="H453">
        <v>0</v>
      </c>
      <c r="I453">
        <v>1</v>
      </c>
      <c r="J453">
        <v>2</v>
      </c>
    </row>
    <row r="454" spans="1:10" x14ac:dyDescent="0.3">
      <c r="A454" t="s">
        <v>322</v>
      </c>
      <c r="C454">
        <v>2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</v>
      </c>
    </row>
    <row r="455" spans="1:10" x14ac:dyDescent="0.3">
      <c r="A455" t="s">
        <v>323</v>
      </c>
      <c r="C455">
        <v>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2</v>
      </c>
    </row>
    <row r="456" spans="1:10" x14ac:dyDescent="0.3">
      <c r="A456" t="s">
        <v>324</v>
      </c>
      <c r="C456">
        <v>2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3">
      <c r="A457" t="s">
        <v>325</v>
      </c>
      <c r="C457">
        <v>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2</v>
      </c>
    </row>
    <row r="458" spans="1:10" x14ac:dyDescent="0.3">
      <c r="A458" t="s">
        <v>326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</row>
    <row r="459" spans="1:10" x14ac:dyDescent="0.3">
      <c r="A459" t="s">
        <v>327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</row>
    <row r="460" spans="1:10" x14ac:dyDescent="0.3">
      <c r="A460" t="s">
        <v>328</v>
      </c>
      <c r="B460" t="s">
        <v>528</v>
      </c>
    </row>
    <row r="461" spans="1:10" x14ac:dyDescent="0.3">
      <c r="A461" t="s">
        <v>113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 t="s">
        <v>114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 t="s">
        <v>131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3">
      <c r="A464" t="s">
        <v>132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3">
      <c r="A465" t="s">
        <v>329</v>
      </c>
      <c r="C465">
        <v>1</v>
      </c>
      <c r="D465">
        <v>0</v>
      </c>
      <c r="E465">
        <v>3</v>
      </c>
      <c r="F465">
        <v>3</v>
      </c>
      <c r="G465">
        <v>3</v>
      </c>
      <c r="H465">
        <v>3</v>
      </c>
      <c r="I465">
        <v>0</v>
      </c>
      <c r="J465">
        <v>1</v>
      </c>
    </row>
    <row r="466" spans="1:10" x14ac:dyDescent="0.3">
      <c r="A466" t="s">
        <v>330</v>
      </c>
      <c r="C466">
        <v>1</v>
      </c>
      <c r="D466">
        <v>0</v>
      </c>
      <c r="E466">
        <v>3</v>
      </c>
      <c r="F466">
        <v>3</v>
      </c>
      <c r="G466">
        <v>3</v>
      </c>
      <c r="H466">
        <v>3</v>
      </c>
      <c r="I466">
        <v>0</v>
      </c>
      <c r="J466">
        <v>1</v>
      </c>
    </row>
    <row r="467" spans="1:10" x14ac:dyDescent="0.3">
      <c r="A467" t="s">
        <v>331</v>
      </c>
      <c r="C467">
        <v>1</v>
      </c>
      <c r="D467">
        <v>0</v>
      </c>
      <c r="E467">
        <v>3</v>
      </c>
      <c r="F467">
        <v>2</v>
      </c>
      <c r="G467">
        <v>2</v>
      </c>
      <c r="H467">
        <v>3</v>
      </c>
      <c r="I467">
        <v>0</v>
      </c>
      <c r="J467">
        <v>1</v>
      </c>
    </row>
    <row r="468" spans="1:10" x14ac:dyDescent="0.3">
      <c r="A468" t="s">
        <v>332</v>
      </c>
      <c r="C468">
        <v>1</v>
      </c>
      <c r="D468">
        <v>0</v>
      </c>
      <c r="E468">
        <v>3</v>
      </c>
      <c r="F468">
        <v>2</v>
      </c>
      <c r="G468">
        <v>2</v>
      </c>
      <c r="H468">
        <v>3</v>
      </c>
      <c r="I468">
        <v>0</v>
      </c>
      <c r="J468">
        <v>1</v>
      </c>
    </row>
    <row r="469" spans="1:10" x14ac:dyDescent="0.3">
      <c r="A469" t="s">
        <v>333</v>
      </c>
      <c r="C469">
        <v>1</v>
      </c>
      <c r="D469">
        <v>0</v>
      </c>
      <c r="E469">
        <v>3</v>
      </c>
      <c r="F469">
        <v>2</v>
      </c>
      <c r="G469">
        <v>2</v>
      </c>
      <c r="H469">
        <v>3</v>
      </c>
      <c r="I469">
        <v>0</v>
      </c>
      <c r="J469">
        <v>1</v>
      </c>
    </row>
    <row r="470" spans="1:10" x14ac:dyDescent="0.3">
      <c r="A470" t="s">
        <v>334</v>
      </c>
      <c r="C470">
        <v>1</v>
      </c>
      <c r="D470">
        <v>0</v>
      </c>
      <c r="E470">
        <v>3</v>
      </c>
      <c r="F470">
        <v>2</v>
      </c>
      <c r="G470">
        <v>2</v>
      </c>
      <c r="H470">
        <v>3</v>
      </c>
      <c r="I470">
        <v>0</v>
      </c>
      <c r="J470">
        <v>1</v>
      </c>
    </row>
    <row r="471" spans="1:10" x14ac:dyDescent="0.3">
      <c r="A471" t="s">
        <v>335</v>
      </c>
      <c r="C471">
        <v>1</v>
      </c>
      <c r="D471">
        <v>0</v>
      </c>
      <c r="E471">
        <v>3</v>
      </c>
      <c r="F471">
        <v>3</v>
      </c>
      <c r="G471">
        <v>3</v>
      </c>
      <c r="H471">
        <v>3</v>
      </c>
      <c r="I471">
        <v>0</v>
      </c>
      <c r="J471">
        <v>1</v>
      </c>
    </row>
    <row r="472" spans="1:10" x14ac:dyDescent="0.3">
      <c r="A472" t="s">
        <v>336</v>
      </c>
      <c r="C472">
        <v>1</v>
      </c>
      <c r="D472">
        <v>0</v>
      </c>
      <c r="E472">
        <v>3</v>
      </c>
      <c r="F472">
        <v>3</v>
      </c>
      <c r="G472">
        <v>3</v>
      </c>
      <c r="H472">
        <v>3</v>
      </c>
      <c r="I472">
        <v>0</v>
      </c>
      <c r="J472">
        <v>1</v>
      </c>
    </row>
    <row r="473" spans="1:10" x14ac:dyDescent="0.3">
      <c r="A473" t="s">
        <v>141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 spans="1:10" x14ac:dyDescent="0.3">
      <c r="A474" t="s">
        <v>142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 x14ac:dyDescent="0.3">
      <c r="A475" t="s">
        <v>127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 t="s">
        <v>128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 t="s">
        <v>337</v>
      </c>
      <c r="B477" t="s">
        <v>529</v>
      </c>
    </row>
    <row r="478" spans="1:10" x14ac:dyDescent="0.3">
      <c r="A478" t="s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 t="s">
        <v>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 t="s">
        <v>338</v>
      </c>
      <c r="C480">
        <v>0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0</v>
      </c>
    </row>
    <row r="481" spans="1:10" x14ac:dyDescent="0.3">
      <c r="A481" t="s">
        <v>339</v>
      </c>
      <c r="C481">
        <v>0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0</v>
      </c>
    </row>
    <row r="482" spans="1:10" x14ac:dyDescent="0.3">
      <c r="A482" t="s">
        <v>340</v>
      </c>
      <c r="C482">
        <v>0</v>
      </c>
      <c r="D482">
        <v>3</v>
      </c>
      <c r="E482">
        <v>2</v>
      </c>
      <c r="F482">
        <v>2</v>
      </c>
      <c r="G482">
        <v>2</v>
      </c>
      <c r="H482">
        <v>2</v>
      </c>
      <c r="I482">
        <v>3</v>
      </c>
      <c r="J482">
        <v>0</v>
      </c>
    </row>
    <row r="483" spans="1:10" x14ac:dyDescent="0.3">
      <c r="A483" t="s">
        <v>341</v>
      </c>
      <c r="C483">
        <v>0</v>
      </c>
      <c r="D483">
        <v>3</v>
      </c>
      <c r="E483">
        <v>2</v>
      </c>
      <c r="F483">
        <v>2</v>
      </c>
      <c r="G483">
        <v>2</v>
      </c>
      <c r="H483">
        <v>2</v>
      </c>
      <c r="I483">
        <v>3</v>
      </c>
      <c r="J483">
        <v>0</v>
      </c>
    </row>
    <row r="484" spans="1:10" x14ac:dyDescent="0.3">
      <c r="A484" t="s">
        <v>342</v>
      </c>
      <c r="C484">
        <v>0</v>
      </c>
      <c r="D484">
        <v>3</v>
      </c>
      <c r="E484">
        <v>2</v>
      </c>
      <c r="F484">
        <v>1</v>
      </c>
      <c r="G484">
        <v>1</v>
      </c>
      <c r="H484">
        <v>2</v>
      </c>
      <c r="I484">
        <v>3</v>
      </c>
      <c r="J484">
        <v>0</v>
      </c>
    </row>
    <row r="485" spans="1:10" x14ac:dyDescent="0.3">
      <c r="A485" t="s">
        <v>343</v>
      </c>
      <c r="C485">
        <v>0</v>
      </c>
      <c r="D485">
        <v>3</v>
      </c>
      <c r="E485">
        <v>2</v>
      </c>
      <c r="F485">
        <v>1</v>
      </c>
      <c r="G485">
        <v>1</v>
      </c>
      <c r="H485">
        <v>2</v>
      </c>
      <c r="I485">
        <v>3</v>
      </c>
      <c r="J485">
        <v>0</v>
      </c>
    </row>
    <row r="486" spans="1:10" x14ac:dyDescent="0.3">
      <c r="A486" t="s">
        <v>344</v>
      </c>
      <c r="C486">
        <v>0</v>
      </c>
      <c r="D486">
        <v>3</v>
      </c>
      <c r="E486">
        <v>2</v>
      </c>
      <c r="F486">
        <v>1</v>
      </c>
      <c r="G486">
        <v>1</v>
      </c>
      <c r="H486">
        <v>2</v>
      </c>
      <c r="I486">
        <v>3</v>
      </c>
      <c r="J486">
        <v>0</v>
      </c>
    </row>
    <row r="487" spans="1:10" x14ac:dyDescent="0.3">
      <c r="A487" t="s">
        <v>345</v>
      </c>
      <c r="C487">
        <v>0</v>
      </c>
      <c r="D487">
        <v>3</v>
      </c>
      <c r="E487">
        <v>2</v>
      </c>
      <c r="F487">
        <v>1</v>
      </c>
      <c r="G487">
        <v>1</v>
      </c>
      <c r="H487">
        <v>2</v>
      </c>
      <c r="I487">
        <v>3</v>
      </c>
      <c r="J487">
        <v>0</v>
      </c>
    </row>
    <row r="488" spans="1:10" x14ac:dyDescent="0.3">
      <c r="A488" t="s">
        <v>346</v>
      </c>
      <c r="C488">
        <v>0</v>
      </c>
      <c r="D488">
        <v>3</v>
      </c>
      <c r="E488">
        <v>2</v>
      </c>
      <c r="F488">
        <v>2</v>
      </c>
      <c r="G488">
        <v>2</v>
      </c>
      <c r="H488">
        <v>2</v>
      </c>
      <c r="I488">
        <v>3</v>
      </c>
      <c r="J488">
        <v>0</v>
      </c>
    </row>
    <row r="489" spans="1:10" x14ac:dyDescent="0.3">
      <c r="A489" t="s">
        <v>347</v>
      </c>
      <c r="C489">
        <v>0</v>
      </c>
      <c r="D489">
        <v>3</v>
      </c>
      <c r="E489">
        <v>2</v>
      </c>
      <c r="F489">
        <v>2</v>
      </c>
      <c r="G489">
        <v>2</v>
      </c>
      <c r="H489">
        <v>2</v>
      </c>
      <c r="I489">
        <v>3</v>
      </c>
      <c r="J489">
        <v>0</v>
      </c>
    </row>
    <row r="490" spans="1:10" x14ac:dyDescent="0.3">
      <c r="A490" t="s">
        <v>348</v>
      </c>
      <c r="C490">
        <v>0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0</v>
      </c>
    </row>
    <row r="491" spans="1:10" x14ac:dyDescent="0.3">
      <c r="A491" t="s">
        <v>349</v>
      </c>
      <c r="C491">
        <v>0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0</v>
      </c>
    </row>
    <row r="492" spans="1:10" x14ac:dyDescent="0.3">
      <c r="A492" t="s">
        <v>16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 t="s">
        <v>17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 t="s">
        <v>350</v>
      </c>
      <c r="B494" t="s">
        <v>0</v>
      </c>
    </row>
    <row r="495" spans="1:10" x14ac:dyDescent="0.3">
      <c r="A495" t="s">
        <v>351</v>
      </c>
      <c r="C495">
        <v>0</v>
      </c>
      <c r="D495">
        <v>0</v>
      </c>
      <c r="E495">
        <v>2</v>
      </c>
      <c r="F495">
        <v>0</v>
      </c>
      <c r="G495">
        <v>0</v>
      </c>
      <c r="H495">
        <v>2</v>
      </c>
      <c r="I495">
        <v>0</v>
      </c>
      <c r="J495">
        <v>2</v>
      </c>
    </row>
    <row r="496" spans="1:10" x14ac:dyDescent="0.3">
      <c r="A496" t="s">
        <v>352</v>
      </c>
      <c r="C496">
        <v>2</v>
      </c>
      <c r="D496">
        <v>2</v>
      </c>
      <c r="E496">
        <v>0</v>
      </c>
      <c r="F496">
        <v>0</v>
      </c>
      <c r="G496">
        <v>2</v>
      </c>
      <c r="H496">
        <v>0</v>
      </c>
      <c r="I496">
        <v>0</v>
      </c>
      <c r="J496">
        <v>2</v>
      </c>
    </row>
    <row r="497" spans="1:10" x14ac:dyDescent="0.3">
      <c r="A497" t="s">
        <v>353</v>
      </c>
      <c r="C497">
        <v>0</v>
      </c>
      <c r="D497">
        <v>2</v>
      </c>
      <c r="E497">
        <v>2</v>
      </c>
      <c r="F497">
        <v>2</v>
      </c>
      <c r="G497">
        <v>0</v>
      </c>
      <c r="H497">
        <v>2</v>
      </c>
      <c r="I497">
        <v>2</v>
      </c>
      <c r="J497">
        <v>0</v>
      </c>
    </row>
    <row r="498" spans="1:10" x14ac:dyDescent="0.3">
      <c r="A498" t="s">
        <v>354</v>
      </c>
      <c r="C498">
        <v>2</v>
      </c>
      <c r="D498">
        <v>2</v>
      </c>
      <c r="E498">
        <v>0</v>
      </c>
      <c r="F498">
        <v>2</v>
      </c>
      <c r="G498">
        <v>2</v>
      </c>
      <c r="H498">
        <v>2</v>
      </c>
      <c r="I498">
        <v>0</v>
      </c>
      <c r="J498">
        <v>2</v>
      </c>
    </row>
    <row r="499" spans="1:10" x14ac:dyDescent="0.3">
      <c r="A499" t="s">
        <v>355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0</v>
      </c>
      <c r="I499">
        <v>2</v>
      </c>
      <c r="J499">
        <v>2</v>
      </c>
    </row>
    <row r="500" spans="1:10" x14ac:dyDescent="0.3">
      <c r="A500" t="s">
        <v>356</v>
      </c>
      <c r="C500">
        <v>2</v>
      </c>
      <c r="D500">
        <v>0</v>
      </c>
      <c r="E500">
        <v>2</v>
      </c>
      <c r="F500">
        <v>0</v>
      </c>
      <c r="G500">
        <v>2</v>
      </c>
      <c r="H500">
        <v>2</v>
      </c>
      <c r="I500">
        <v>2</v>
      </c>
      <c r="J500">
        <v>0</v>
      </c>
    </row>
    <row r="501" spans="1:10" x14ac:dyDescent="0.3">
      <c r="A501" t="s">
        <v>357</v>
      </c>
      <c r="C501">
        <v>0</v>
      </c>
      <c r="D501">
        <v>2</v>
      </c>
      <c r="E501">
        <v>2</v>
      </c>
      <c r="F501">
        <v>2</v>
      </c>
      <c r="G501">
        <v>2</v>
      </c>
      <c r="H501">
        <v>0</v>
      </c>
      <c r="I501">
        <v>2</v>
      </c>
      <c r="J501">
        <v>2</v>
      </c>
    </row>
    <row r="502" spans="1:10" x14ac:dyDescent="0.3">
      <c r="A502" t="s">
        <v>358</v>
      </c>
      <c r="C502">
        <v>2</v>
      </c>
      <c r="D502">
        <v>0</v>
      </c>
      <c r="E502">
        <v>2</v>
      </c>
      <c r="F502">
        <v>2</v>
      </c>
      <c r="G502">
        <v>2</v>
      </c>
      <c r="H502">
        <v>2</v>
      </c>
      <c r="I502">
        <v>2</v>
      </c>
      <c r="J502">
        <v>0</v>
      </c>
    </row>
    <row r="503" spans="1:10" x14ac:dyDescent="0.3">
      <c r="A503" t="s">
        <v>359</v>
      </c>
      <c r="C503">
        <v>0</v>
      </c>
      <c r="D503">
        <v>2</v>
      </c>
      <c r="E503">
        <v>2</v>
      </c>
      <c r="F503">
        <v>2</v>
      </c>
      <c r="G503">
        <v>2</v>
      </c>
      <c r="H503">
        <v>2</v>
      </c>
      <c r="I503">
        <v>2</v>
      </c>
      <c r="J503">
        <v>2</v>
      </c>
    </row>
    <row r="504" spans="1:10" x14ac:dyDescent="0.3">
      <c r="A504" t="s">
        <v>360</v>
      </c>
      <c r="C504">
        <v>2</v>
      </c>
      <c r="D504">
        <v>2</v>
      </c>
      <c r="E504">
        <v>0</v>
      </c>
      <c r="F504">
        <v>2</v>
      </c>
      <c r="G504">
        <v>2</v>
      </c>
      <c r="H504">
        <v>2</v>
      </c>
      <c r="I504">
        <v>2</v>
      </c>
      <c r="J504">
        <v>0</v>
      </c>
    </row>
    <row r="505" spans="1:10" x14ac:dyDescent="0.3">
      <c r="A505" t="s">
        <v>361</v>
      </c>
      <c r="C505">
        <v>2</v>
      </c>
      <c r="D505">
        <v>2</v>
      </c>
      <c r="E505">
        <v>2</v>
      </c>
      <c r="F505">
        <v>0</v>
      </c>
      <c r="G505">
        <v>2</v>
      </c>
      <c r="H505">
        <v>2</v>
      </c>
      <c r="I505">
        <v>0</v>
      </c>
      <c r="J505">
        <v>2</v>
      </c>
    </row>
    <row r="506" spans="1:10" x14ac:dyDescent="0.3">
      <c r="A506" t="s">
        <v>362</v>
      </c>
      <c r="C506">
        <v>0</v>
      </c>
      <c r="D506">
        <v>2</v>
      </c>
      <c r="E506">
        <v>2</v>
      </c>
      <c r="F506">
        <v>2</v>
      </c>
      <c r="G506">
        <v>0</v>
      </c>
      <c r="H506">
        <v>2</v>
      </c>
      <c r="I506">
        <v>2</v>
      </c>
      <c r="J506">
        <v>2</v>
      </c>
    </row>
    <row r="507" spans="1:10" x14ac:dyDescent="0.3">
      <c r="A507" t="s">
        <v>363</v>
      </c>
      <c r="C507">
        <v>2</v>
      </c>
      <c r="D507">
        <v>0</v>
      </c>
      <c r="E507">
        <v>2</v>
      </c>
      <c r="F507">
        <v>0</v>
      </c>
      <c r="G507">
        <v>2</v>
      </c>
      <c r="H507">
        <v>0</v>
      </c>
      <c r="I507">
        <v>2</v>
      </c>
      <c r="J507">
        <v>0</v>
      </c>
    </row>
    <row r="508" spans="1:10" x14ac:dyDescent="0.3">
      <c r="A508" t="s">
        <v>364</v>
      </c>
      <c r="C508">
        <v>2</v>
      </c>
      <c r="D508">
        <v>2</v>
      </c>
      <c r="E508">
        <v>0</v>
      </c>
      <c r="F508">
        <v>0</v>
      </c>
      <c r="G508">
        <v>2</v>
      </c>
      <c r="H508">
        <v>2</v>
      </c>
      <c r="I508">
        <v>0</v>
      </c>
      <c r="J508">
        <v>2</v>
      </c>
    </row>
    <row r="509" spans="1:10" x14ac:dyDescent="0.3">
      <c r="A509" t="s">
        <v>365</v>
      </c>
      <c r="C509">
        <v>2</v>
      </c>
      <c r="D509">
        <v>0</v>
      </c>
      <c r="E509">
        <v>2</v>
      </c>
      <c r="F509">
        <v>2</v>
      </c>
      <c r="G509">
        <v>0</v>
      </c>
      <c r="H509">
        <v>2</v>
      </c>
      <c r="I509">
        <v>0</v>
      </c>
      <c r="J509">
        <v>0</v>
      </c>
    </row>
    <row r="510" spans="1:10" x14ac:dyDescent="0.3">
      <c r="A510" t="s">
        <v>366</v>
      </c>
      <c r="C510">
        <v>0</v>
      </c>
      <c r="D510">
        <v>2</v>
      </c>
      <c r="E510">
        <v>0</v>
      </c>
      <c r="F510">
        <v>0</v>
      </c>
      <c r="G510">
        <v>2</v>
      </c>
      <c r="H510">
        <v>0</v>
      </c>
      <c r="I510">
        <v>2</v>
      </c>
      <c r="J510">
        <v>0</v>
      </c>
    </row>
    <row r="511" spans="1:10" x14ac:dyDescent="0.3">
      <c r="A511" t="s">
        <v>367</v>
      </c>
      <c r="B511" t="s">
        <v>0</v>
      </c>
    </row>
    <row r="512" spans="1:10" x14ac:dyDescent="0.3">
      <c r="A512" t="s">
        <v>351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2</v>
      </c>
      <c r="I512">
        <v>0</v>
      </c>
      <c r="J512">
        <v>2</v>
      </c>
    </row>
    <row r="513" spans="1:10" x14ac:dyDescent="0.3">
      <c r="A513" t="s">
        <v>352</v>
      </c>
      <c r="C513">
        <v>2</v>
      </c>
      <c r="D513">
        <v>2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2</v>
      </c>
    </row>
    <row r="514" spans="1:10" x14ac:dyDescent="0.3">
      <c r="A514" t="s">
        <v>353</v>
      </c>
      <c r="C514">
        <v>0</v>
      </c>
      <c r="D514">
        <v>2</v>
      </c>
      <c r="E514">
        <v>2</v>
      </c>
      <c r="F514">
        <v>2</v>
      </c>
      <c r="G514">
        <v>0</v>
      </c>
      <c r="H514">
        <v>2</v>
      </c>
      <c r="I514">
        <v>2</v>
      </c>
      <c r="J514">
        <v>0</v>
      </c>
    </row>
    <row r="515" spans="1:10" x14ac:dyDescent="0.3">
      <c r="A515" t="s">
        <v>354</v>
      </c>
      <c r="C515">
        <v>2</v>
      </c>
      <c r="D515">
        <v>2</v>
      </c>
      <c r="E515">
        <v>0</v>
      </c>
      <c r="F515">
        <v>2</v>
      </c>
      <c r="G515">
        <v>2</v>
      </c>
      <c r="H515">
        <v>2</v>
      </c>
      <c r="I515">
        <v>0</v>
      </c>
      <c r="J515">
        <v>2</v>
      </c>
    </row>
    <row r="516" spans="1:10" x14ac:dyDescent="0.3">
      <c r="A516" t="s">
        <v>355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0</v>
      </c>
      <c r="I516">
        <v>2</v>
      </c>
      <c r="J516">
        <v>2</v>
      </c>
    </row>
    <row r="517" spans="1:10" x14ac:dyDescent="0.3">
      <c r="A517" t="s">
        <v>356</v>
      </c>
      <c r="C517">
        <v>2</v>
      </c>
      <c r="D517">
        <v>0</v>
      </c>
      <c r="E517">
        <v>2</v>
      </c>
      <c r="F517">
        <v>0</v>
      </c>
      <c r="G517">
        <v>2</v>
      </c>
      <c r="H517">
        <v>2</v>
      </c>
      <c r="I517">
        <v>2</v>
      </c>
      <c r="J517">
        <v>0</v>
      </c>
    </row>
    <row r="518" spans="1:10" x14ac:dyDescent="0.3">
      <c r="A518" t="s">
        <v>357</v>
      </c>
      <c r="C518">
        <v>0</v>
      </c>
      <c r="D518">
        <v>2</v>
      </c>
      <c r="E518">
        <v>2</v>
      </c>
      <c r="F518">
        <v>2</v>
      </c>
      <c r="G518">
        <v>2</v>
      </c>
      <c r="H518">
        <v>0</v>
      </c>
      <c r="I518">
        <v>2</v>
      </c>
      <c r="J518">
        <v>2</v>
      </c>
    </row>
    <row r="519" spans="1:10" x14ac:dyDescent="0.3">
      <c r="A519" t="s">
        <v>358</v>
      </c>
      <c r="C519">
        <v>2</v>
      </c>
      <c r="D519">
        <v>0</v>
      </c>
      <c r="E519">
        <v>2</v>
      </c>
      <c r="F519">
        <v>2</v>
      </c>
      <c r="G519">
        <v>2</v>
      </c>
      <c r="H519">
        <v>2</v>
      </c>
      <c r="I519">
        <v>2</v>
      </c>
      <c r="J519">
        <v>0</v>
      </c>
    </row>
    <row r="520" spans="1:10" x14ac:dyDescent="0.3">
      <c r="A520" t="s">
        <v>359</v>
      </c>
      <c r="C520">
        <v>0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</row>
    <row r="521" spans="1:10" x14ac:dyDescent="0.3">
      <c r="A521" t="s">
        <v>360</v>
      </c>
      <c r="C521">
        <v>2</v>
      </c>
      <c r="D521">
        <v>2</v>
      </c>
      <c r="E521">
        <v>0</v>
      </c>
      <c r="F521">
        <v>2</v>
      </c>
      <c r="G521">
        <v>2</v>
      </c>
      <c r="H521">
        <v>2</v>
      </c>
      <c r="I521">
        <v>2</v>
      </c>
      <c r="J521">
        <v>0</v>
      </c>
    </row>
    <row r="522" spans="1:10" x14ac:dyDescent="0.3">
      <c r="A522" t="s">
        <v>361</v>
      </c>
      <c r="C522">
        <v>2</v>
      </c>
      <c r="D522">
        <v>2</v>
      </c>
      <c r="E522">
        <v>2</v>
      </c>
      <c r="F522">
        <v>0</v>
      </c>
      <c r="G522">
        <v>2</v>
      </c>
      <c r="H522">
        <v>2</v>
      </c>
      <c r="I522">
        <v>0</v>
      </c>
      <c r="J522">
        <v>2</v>
      </c>
    </row>
    <row r="523" spans="1:10" x14ac:dyDescent="0.3">
      <c r="A523" t="s">
        <v>362</v>
      </c>
      <c r="C523">
        <v>0</v>
      </c>
      <c r="D523">
        <v>2</v>
      </c>
      <c r="E523">
        <v>2</v>
      </c>
      <c r="F523">
        <v>2</v>
      </c>
      <c r="G523">
        <v>0</v>
      </c>
      <c r="H523">
        <v>2</v>
      </c>
      <c r="I523">
        <v>2</v>
      </c>
      <c r="J523">
        <v>2</v>
      </c>
    </row>
    <row r="524" spans="1:10" x14ac:dyDescent="0.3">
      <c r="A524" t="s">
        <v>363</v>
      </c>
      <c r="C524">
        <v>2</v>
      </c>
      <c r="D524">
        <v>0</v>
      </c>
      <c r="E524">
        <v>2</v>
      </c>
      <c r="F524">
        <v>0</v>
      </c>
      <c r="G524">
        <v>2</v>
      </c>
      <c r="H524">
        <v>0</v>
      </c>
      <c r="I524">
        <v>2</v>
      </c>
      <c r="J524">
        <v>0</v>
      </c>
    </row>
    <row r="525" spans="1:10" x14ac:dyDescent="0.3">
      <c r="A525" t="s">
        <v>364</v>
      </c>
      <c r="C525">
        <v>2</v>
      </c>
      <c r="D525">
        <v>2</v>
      </c>
      <c r="E525">
        <v>0</v>
      </c>
      <c r="F525">
        <v>0</v>
      </c>
      <c r="G525">
        <v>2</v>
      </c>
      <c r="H525">
        <v>2</v>
      </c>
      <c r="I525">
        <v>0</v>
      </c>
      <c r="J525">
        <v>2</v>
      </c>
    </row>
    <row r="526" spans="1:10" x14ac:dyDescent="0.3">
      <c r="A526" t="s">
        <v>365</v>
      </c>
      <c r="C526">
        <v>2</v>
      </c>
      <c r="D526">
        <v>0</v>
      </c>
      <c r="E526">
        <v>2</v>
      </c>
      <c r="F526">
        <v>2</v>
      </c>
      <c r="G526">
        <v>0</v>
      </c>
      <c r="H526">
        <v>2</v>
      </c>
      <c r="I526">
        <v>0</v>
      </c>
      <c r="J526">
        <v>0</v>
      </c>
    </row>
    <row r="527" spans="1:10" x14ac:dyDescent="0.3">
      <c r="A527" t="s">
        <v>366</v>
      </c>
      <c r="C527">
        <v>0</v>
      </c>
      <c r="D527">
        <v>2</v>
      </c>
      <c r="E527">
        <v>0</v>
      </c>
      <c r="F527">
        <v>0</v>
      </c>
      <c r="G527">
        <v>2</v>
      </c>
      <c r="H527">
        <v>0</v>
      </c>
      <c r="I527">
        <v>2</v>
      </c>
      <c r="J527">
        <v>0</v>
      </c>
    </row>
    <row r="528" spans="1:10" x14ac:dyDescent="0.3">
      <c r="A528" t="s">
        <v>368</v>
      </c>
      <c r="B528" t="s">
        <v>530</v>
      </c>
    </row>
    <row r="529" spans="1:12" x14ac:dyDescent="0.3">
      <c r="A529" t="s">
        <v>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 t="str">
        <f>SUBSTITUTE(SUBSTITUTE(C529&amp;C529&amp;D529&amp;D529&amp;E529&amp;E529&amp;F529&amp;F529&amp;G529&amp;G529&amp;H529&amp;H529&amp;I529&amp;I529&amp;J529&amp;J529,"2","1"),"3","1")</f>
        <v>0000000000000000</v>
      </c>
    </row>
    <row r="530" spans="1:12" x14ac:dyDescent="0.3">
      <c r="A530" t="s">
        <v>369</v>
      </c>
      <c r="C530">
        <v>0</v>
      </c>
      <c r="D530">
        <v>3</v>
      </c>
      <c r="E530">
        <v>3</v>
      </c>
      <c r="F530">
        <v>3</v>
      </c>
      <c r="G530">
        <v>0</v>
      </c>
      <c r="H530">
        <v>3</v>
      </c>
      <c r="I530">
        <v>3</v>
      </c>
      <c r="J530">
        <v>0</v>
      </c>
      <c r="L530" t="str">
        <f t="shared" ref="L530:L544" si="4">SUBSTITUTE(SUBSTITUTE(C530&amp;C530&amp;D530&amp;D530&amp;E530&amp;E530&amp;F530&amp;F530&amp;G530&amp;G530&amp;H530&amp;H530&amp;I530&amp;I530&amp;J530&amp;J530,"2","1"),"3","1")</f>
        <v>0011111100111100</v>
      </c>
    </row>
    <row r="531" spans="1:12" x14ac:dyDescent="0.3">
      <c r="A531" t="s">
        <v>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L531" t="str">
        <f t="shared" si="4"/>
        <v>0000000000000000</v>
      </c>
    </row>
    <row r="532" spans="1:12" x14ac:dyDescent="0.3">
      <c r="A532" t="s">
        <v>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 t="str">
        <f t="shared" si="4"/>
        <v>0000000000000000</v>
      </c>
    </row>
    <row r="533" spans="1:12" x14ac:dyDescent="0.3">
      <c r="A533" t="s">
        <v>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 t="str">
        <f t="shared" si="4"/>
        <v>0000000000000000</v>
      </c>
    </row>
    <row r="534" spans="1:12" x14ac:dyDescent="0.3">
      <c r="A534" t="s">
        <v>370</v>
      </c>
      <c r="C534">
        <v>3</v>
      </c>
      <c r="D534">
        <v>3</v>
      </c>
      <c r="E534">
        <v>3</v>
      </c>
      <c r="F534">
        <v>0</v>
      </c>
      <c r="G534">
        <v>3</v>
      </c>
      <c r="H534">
        <v>0</v>
      </c>
      <c r="I534">
        <v>3</v>
      </c>
      <c r="J534">
        <v>0</v>
      </c>
      <c r="L534" t="str">
        <f t="shared" si="4"/>
        <v>1111110011001100</v>
      </c>
    </row>
    <row r="535" spans="1:12" x14ac:dyDescent="0.3">
      <c r="A535" t="s">
        <v>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 t="str">
        <f t="shared" si="4"/>
        <v>0000000000000000</v>
      </c>
    </row>
    <row r="536" spans="1:12" x14ac:dyDescent="0.3">
      <c r="A536" t="s">
        <v>9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 t="str">
        <f t="shared" si="4"/>
        <v>0000000000000000</v>
      </c>
    </row>
    <row r="537" spans="1:12" x14ac:dyDescent="0.3">
      <c r="A537" t="s">
        <v>10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 t="str">
        <f t="shared" si="4"/>
        <v>0000000000000000</v>
      </c>
    </row>
    <row r="538" spans="1:12" x14ac:dyDescent="0.3">
      <c r="A538" t="s">
        <v>371</v>
      </c>
      <c r="C538">
        <v>0</v>
      </c>
      <c r="D538">
        <v>3</v>
      </c>
      <c r="E538">
        <v>0</v>
      </c>
      <c r="F538">
        <v>3</v>
      </c>
      <c r="G538">
        <v>3</v>
      </c>
      <c r="H538">
        <v>0</v>
      </c>
      <c r="I538">
        <v>3</v>
      </c>
      <c r="J538">
        <v>3</v>
      </c>
      <c r="L538" t="str">
        <f t="shared" si="4"/>
        <v>0011001111001111</v>
      </c>
    </row>
    <row r="539" spans="1:12" x14ac:dyDescent="0.3">
      <c r="A539" t="s">
        <v>12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 t="str">
        <f t="shared" si="4"/>
        <v>0000000000000000</v>
      </c>
    </row>
    <row r="540" spans="1:12" x14ac:dyDescent="0.3">
      <c r="A540" t="s">
        <v>13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 t="str">
        <f t="shared" si="4"/>
        <v>0000000000000000</v>
      </c>
    </row>
    <row r="541" spans="1:12" x14ac:dyDescent="0.3">
      <c r="A541" t="s">
        <v>14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L541" t="str">
        <f t="shared" si="4"/>
        <v>0000000000000000</v>
      </c>
    </row>
    <row r="542" spans="1:12" x14ac:dyDescent="0.3">
      <c r="A542" t="s">
        <v>372</v>
      </c>
      <c r="C542">
        <v>3</v>
      </c>
      <c r="D542">
        <v>3</v>
      </c>
      <c r="E542">
        <v>3</v>
      </c>
      <c r="F542">
        <v>0</v>
      </c>
      <c r="G542">
        <v>3</v>
      </c>
      <c r="H542">
        <v>0</v>
      </c>
      <c r="I542">
        <v>0</v>
      </c>
      <c r="J542">
        <v>3</v>
      </c>
      <c r="L542" t="str">
        <f t="shared" si="4"/>
        <v>1111110011000011</v>
      </c>
    </row>
    <row r="543" spans="1:12" x14ac:dyDescent="0.3">
      <c r="A543" t="s">
        <v>16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 t="str">
        <f t="shared" si="4"/>
        <v>0000000000000000</v>
      </c>
    </row>
    <row r="544" spans="1:12" x14ac:dyDescent="0.3">
      <c r="A544" t="s">
        <v>17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 t="str">
        <f t="shared" si="4"/>
        <v>0000000000000000</v>
      </c>
    </row>
    <row r="545" spans="1:10" x14ac:dyDescent="0.3">
      <c r="A545" t="s">
        <v>373</v>
      </c>
      <c r="B545" t="s">
        <v>531</v>
      </c>
    </row>
    <row r="546" spans="1:10" x14ac:dyDescent="0.3">
      <c r="A546" t="s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 t="s">
        <v>374</v>
      </c>
      <c r="C547">
        <v>0</v>
      </c>
      <c r="D547">
        <v>0</v>
      </c>
      <c r="E547">
        <v>3</v>
      </c>
      <c r="F547">
        <v>0</v>
      </c>
      <c r="G547">
        <v>0</v>
      </c>
      <c r="H547">
        <v>3</v>
      </c>
      <c r="I547">
        <v>0</v>
      </c>
      <c r="J547">
        <v>0</v>
      </c>
    </row>
    <row r="548" spans="1:10" x14ac:dyDescent="0.3">
      <c r="A548" t="s">
        <v>375</v>
      </c>
      <c r="C548">
        <v>0</v>
      </c>
      <c r="D548">
        <v>0</v>
      </c>
      <c r="E548">
        <v>3</v>
      </c>
      <c r="F548">
        <v>3</v>
      </c>
      <c r="G548">
        <v>3</v>
      </c>
      <c r="H548">
        <v>3</v>
      </c>
      <c r="I548">
        <v>0</v>
      </c>
      <c r="J548">
        <v>0</v>
      </c>
    </row>
    <row r="549" spans="1:10" x14ac:dyDescent="0.3">
      <c r="A549" t="s">
        <v>376</v>
      </c>
      <c r="C549">
        <v>0</v>
      </c>
      <c r="D549">
        <v>3</v>
      </c>
      <c r="E549">
        <v>0</v>
      </c>
      <c r="F549">
        <v>3</v>
      </c>
      <c r="G549">
        <v>3</v>
      </c>
      <c r="H549">
        <v>0</v>
      </c>
      <c r="I549">
        <v>3</v>
      </c>
      <c r="J549">
        <v>0</v>
      </c>
    </row>
    <row r="550" spans="1:10" x14ac:dyDescent="0.3">
      <c r="A550" t="s">
        <v>377</v>
      </c>
      <c r="C550">
        <v>0</v>
      </c>
      <c r="D550">
        <v>3</v>
      </c>
      <c r="E550">
        <v>0</v>
      </c>
      <c r="F550">
        <v>3</v>
      </c>
      <c r="G550">
        <v>3</v>
      </c>
      <c r="H550">
        <v>0</v>
      </c>
      <c r="I550">
        <v>3</v>
      </c>
      <c r="J550">
        <v>0</v>
      </c>
    </row>
    <row r="551" spans="1:10" x14ac:dyDescent="0.3">
      <c r="A551" t="s">
        <v>378</v>
      </c>
      <c r="C551">
        <v>0</v>
      </c>
      <c r="D551">
        <v>0</v>
      </c>
      <c r="E551">
        <v>3</v>
      </c>
      <c r="F551">
        <v>3</v>
      </c>
      <c r="G551">
        <v>3</v>
      </c>
      <c r="H551">
        <v>3</v>
      </c>
      <c r="I551">
        <v>0</v>
      </c>
      <c r="J551">
        <v>0</v>
      </c>
    </row>
    <row r="552" spans="1:10" x14ac:dyDescent="0.3">
      <c r="A552" t="s">
        <v>379</v>
      </c>
      <c r="C552">
        <v>0</v>
      </c>
      <c r="D552">
        <v>0</v>
      </c>
      <c r="E552">
        <v>0</v>
      </c>
      <c r="F552">
        <v>3</v>
      </c>
      <c r="G552">
        <v>3</v>
      </c>
      <c r="H552">
        <v>0</v>
      </c>
      <c r="I552">
        <v>0</v>
      </c>
      <c r="J552">
        <v>0</v>
      </c>
    </row>
    <row r="553" spans="1:10" x14ac:dyDescent="0.3">
      <c r="A553" t="s">
        <v>380</v>
      </c>
      <c r="C553">
        <v>0</v>
      </c>
      <c r="D553">
        <v>0</v>
      </c>
      <c r="E553">
        <v>1</v>
      </c>
      <c r="F553">
        <v>3</v>
      </c>
      <c r="G553">
        <v>3</v>
      </c>
      <c r="H553">
        <v>1</v>
      </c>
      <c r="I553">
        <v>0</v>
      </c>
      <c r="J553">
        <v>0</v>
      </c>
    </row>
    <row r="554" spans="1:10" x14ac:dyDescent="0.3">
      <c r="A554" t="s">
        <v>381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</row>
    <row r="555" spans="1:10" x14ac:dyDescent="0.3">
      <c r="A555" t="s">
        <v>382</v>
      </c>
      <c r="C555">
        <v>0</v>
      </c>
      <c r="D555">
        <v>1</v>
      </c>
      <c r="E555">
        <v>0</v>
      </c>
      <c r="F555">
        <v>3</v>
      </c>
      <c r="G555">
        <v>3</v>
      </c>
      <c r="H555">
        <v>0</v>
      </c>
      <c r="I555">
        <v>1</v>
      </c>
      <c r="J555">
        <v>0</v>
      </c>
    </row>
    <row r="556" spans="1:10" x14ac:dyDescent="0.3">
      <c r="A556" t="s">
        <v>383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 x14ac:dyDescent="0.3">
      <c r="A557" t="s">
        <v>384</v>
      </c>
      <c r="C557">
        <v>0</v>
      </c>
      <c r="D557">
        <v>0</v>
      </c>
      <c r="E557">
        <v>0</v>
      </c>
      <c r="F557">
        <v>3</v>
      </c>
      <c r="G557">
        <v>3</v>
      </c>
      <c r="H557">
        <v>0</v>
      </c>
      <c r="I557">
        <v>0</v>
      </c>
      <c r="J557">
        <v>0</v>
      </c>
    </row>
    <row r="558" spans="1:10" x14ac:dyDescent="0.3">
      <c r="A558" t="s">
        <v>385</v>
      </c>
      <c r="C558">
        <v>0</v>
      </c>
      <c r="D558">
        <v>0</v>
      </c>
      <c r="E558">
        <v>3</v>
      </c>
      <c r="F558">
        <v>1</v>
      </c>
      <c r="G558">
        <v>1</v>
      </c>
      <c r="H558">
        <v>3</v>
      </c>
      <c r="I558">
        <v>0</v>
      </c>
      <c r="J558">
        <v>0</v>
      </c>
    </row>
    <row r="559" spans="1:10" x14ac:dyDescent="0.3">
      <c r="A559" t="s">
        <v>386</v>
      </c>
      <c r="C559">
        <v>0</v>
      </c>
      <c r="D559">
        <v>0</v>
      </c>
      <c r="E559">
        <v>3</v>
      </c>
      <c r="F559">
        <v>0</v>
      </c>
      <c r="G559">
        <v>0</v>
      </c>
      <c r="H559">
        <v>3</v>
      </c>
      <c r="I559">
        <v>0</v>
      </c>
      <c r="J559">
        <v>0</v>
      </c>
    </row>
    <row r="560" spans="1:10" x14ac:dyDescent="0.3">
      <c r="A560" t="s">
        <v>387</v>
      </c>
      <c r="C560">
        <v>0</v>
      </c>
      <c r="D560">
        <v>0</v>
      </c>
      <c r="E560">
        <v>3</v>
      </c>
      <c r="F560">
        <v>0</v>
      </c>
      <c r="G560">
        <v>0</v>
      </c>
      <c r="H560">
        <v>3</v>
      </c>
      <c r="I560">
        <v>0</v>
      </c>
      <c r="J560">
        <v>0</v>
      </c>
    </row>
    <row r="561" spans="1:10" x14ac:dyDescent="0.3">
      <c r="A561" t="s">
        <v>388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0</v>
      </c>
    </row>
    <row r="562" spans="1:10" x14ac:dyDescent="0.3">
      <c r="A562" t="s">
        <v>389</v>
      </c>
      <c r="B562" t="s">
        <v>532</v>
      </c>
    </row>
    <row r="563" spans="1:10" x14ac:dyDescent="0.3">
      <c r="A563" t="s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 t="s">
        <v>374</v>
      </c>
      <c r="C564">
        <v>0</v>
      </c>
      <c r="D564">
        <v>0</v>
      </c>
      <c r="E564">
        <v>3</v>
      </c>
      <c r="F564">
        <v>0</v>
      </c>
      <c r="G564">
        <v>0</v>
      </c>
      <c r="H564">
        <v>3</v>
      </c>
      <c r="I564">
        <v>0</v>
      </c>
      <c r="J564">
        <v>0</v>
      </c>
    </row>
    <row r="565" spans="1:10" x14ac:dyDescent="0.3">
      <c r="A565" t="s">
        <v>375</v>
      </c>
      <c r="C565">
        <v>0</v>
      </c>
      <c r="D565">
        <v>0</v>
      </c>
      <c r="E565">
        <v>3</v>
      </c>
      <c r="F565">
        <v>3</v>
      </c>
      <c r="G565">
        <v>3</v>
      </c>
      <c r="H565">
        <v>3</v>
      </c>
      <c r="I565">
        <v>0</v>
      </c>
      <c r="J565">
        <v>0</v>
      </c>
    </row>
    <row r="566" spans="1:10" x14ac:dyDescent="0.3">
      <c r="A566" t="s">
        <v>339</v>
      </c>
      <c r="C566">
        <v>0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0</v>
      </c>
    </row>
    <row r="567" spans="1:10" x14ac:dyDescent="0.3">
      <c r="A567" t="s">
        <v>377</v>
      </c>
      <c r="C567">
        <v>0</v>
      </c>
      <c r="D567">
        <v>3</v>
      </c>
      <c r="E567">
        <v>0</v>
      </c>
      <c r="F567">
        <v>3</v>
      </c>
      <c r="G567">
        <v>3</v>
      </c>
      <c r="H567">
        <v>0</v>
      </c>
      <c r="I567">
        <v>3</v>
      </c>
      <c r="J567">
        <v>0</v>
      </c>
    </row>
    <row r="568" spans="1:10" x14ac:dyDescent="0.3">
      <c r="A568" t="s">
        <v>378</v>
      </c>
      <c r="C568">
        <v>0</v>
      </c>
      <c r="D568">
        <v>0</v>
      </c>
      <c r="E568">
        <v>3</v>
      </c>
      <c r="F568">
        <v>3</v>
      </c>
      <c r="G568">
        <v>3</v>
      </c>
      <c r="H568">
        <v>3</v>
      </c>
      <c r="I568">
        <v>0</v>
      </c>
      <c r="J568">
        <v>0</v>
      </c>
    </row>
    <row r="569" spans="1:10" x14ac:dyDescent="0.3">
      <c r="A569" t="s">
        <v>379</v>
      </c>
      <c r="C569">
        <v>0</v>
      </c>
      <c r="D569">
        <v>0</v>
      </c>
      <c r="E569">
        <v>0</v>
      </c>
      <c r="F569">
        <v>3</v>
      </c>
      <c r="G569">
        <v>3</v>
      </c>
      <c r="H569">
        <v>0</v>
      </c>
      <c r="I569">
        <v>0</v>
      </c>
      <c r="J569">
        <v>0</v>
      </c>
    </row>
    <row r="570" spans="1:10" x14ac:dyDescent="0.3">
      <c r="A570" t="s">
        <v>380</v>
      </c>
      <c r="C570">
        <v>0</v>
      </c>
      <c r="D570">
        <v>0</v>
      </c>
      <c r="E570">
        <v>1</v>
      </c>
      <c r="F570">
        <v>3</v>
      </c>
      <c r="G570">
        <v>3</v>
      </c>
      <c r="H570">
        <v>1</v>
      </c>
      <c r="I570">
        <v>0</v>
      </c>
      <c r="J570">
        <v>0</v>
      </c>
    </row>
    <row r="571" spans="1:10" x14ac:dyDescent="0.3">
      <c r="A571" t="s">
        <v>381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1</v>
      </c>
      <c r="J571">
        <v>0</v>
      </c>
    </row>
    <row r="572" spans="1:10" x14ac:dyDescent="0.3">
      <c r="A572" t="s">
        <v>382</v>
      </c>
      <c r="C572">
        <v>0</v>
      </c>
      <c r="D572">
        <v>1</v>
      </c>
      <c r="E572">
        <v>0</v>
      </c>
      <c r="F572">
        <v>3</v>
      </c>
      <c r="G572">
        <v>3</v>
      </c>
      <c r="H572">
        <v>0</v>
      </c>
      <c r="I572">
        <v>1</v>
      </c>
      <c r="J572">
        <v>0</v>
      </c>
    </row>
    <row r="573" spans="1:10" x14ac:dyDescent="0.3">
      <c r="A573" t="s">
        <v>383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</row>
    <row r="574" spans="1:10" x14ac:dyDescent="0.3">
      <c r="A574" t="s">
        <v>384</v>
      </c>
      <c r="C574">
        <v>0</v>
      </c>
      <c r="D574">
        <v>0</v>
      </c>
      <c r="E574">
        <v>0</v>
      </c>
      <c r="F574">
        <v>3</v>
      </c>
      <c r="G574">
        <v>3</v>
      </c>
      <c r="H574">
        <v>0</v>
      </c>
      <c r="I574">
        <v>0</v>
      </c>
      <c r="J574">
        <v>0</v>
      </c>
    </row>
    <row r="575" spans="1:10" x14ac:dyDescent="0.3">
      <c r="A575" t="s">
        <v>385</v>
      </c>
      <c r="C575">
        <v>0</v>
      </c>
      <c r="D575">
        <v>0</v>
      </c>
      <c r="E575">
        <v>3</v>
      </c>
      <c r="F575">
        <v>1</v>
      </c>
      <c r="G575">
        <v>1</v>
      </c>
      <c r="H575">
        <v>3</v>
      </c>
      <c r="I575">
        <v>0</v>
      </c>
      <c r="J575">
        <v>0</v>
      </c>
    </row>
    <row r="576" spans="1:10" x14ac:dyDescent="0.3">
      <c r="A576" t="s">
        <v>386</v>
      </c>
      <c r="C576">
        <v>0</v>
      </c>
      <c r="D576">
        <v>0</v>
      </c>
      <c r="E576">
        <v>3</v>
      </c>
      <c r="F576">
        <v>0</v>
      </c>
      <c r="G576">
        <v>0</v>
      </c>
      <c r="H576">
        <v>3</v>
      </c>
      <c r="I576">
        <v>0</v>
      </c>
      <c r="J576">
        <v>0</v>
      </c>
    </row>
    <row r="577" spans="1:10" x14ac:dyDescent="0.3">
      <c r="A577" t="s">
        <v>387</v>
      </c>
      <c r="C577">
        <v>0</v>
      </c>
      <c r="D577">
        <v>0</v>
      </c>
      <c r="E577">
        <v>3</v>
      </c>
      <c r="F577">
        <v>0</v>
      </c>
      <c r="G577">
        <v>0</v>
      </c>
      <c r="H577">
        <v>3</v>
      </c>
      <c r="I577">
        <v>0</v>
      </c>
      <c r="J577">
        <v>0</v>
      </c>
    </row>
    <row r="578" spans="1:10" x14ac:dyDescent="0.3">
      <c r="A578" t="s">
        <v>388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0</v>
      </c>
    </row>
    <row r="579" spans="1:10" x14ac:dyDescent="0.3">
      <c r="A579" t="s">
        <v>390</v>
      </c>
      <c r="B579" t="s">
        <v>533</v>
      </c>
    </row>
    <row r="580" spans="1:10" x14ac:dyDescent="0.3">
      <c r="A580" t="s">
        <v>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 t="s">
        <v>374</v>
      </c>
      <c r="C581">
        <v>0</v>
      </c>
      <c r="D581">
        <v>0</v>
      </c>
      <c r="E581">
        <v>3</v>
      </c>
      <c r="F581">
        <v>0</v>
      </c>
      <c r="G581">
        <v>0</v>
      </c>
      <c r="H581">
        <v>3</v>
      </c>
      <c r="I581">
        <v>0</v>
      </c>
      <c r="J581">
        <v>0</v>
      </c>
    </row>
    <row r="582" spans="1:10" x14ac:dyDescent="0.3">
      <c r="A582" t="s">
        <v>375</v>
      </c>
      <c r="C582">
        <v>0</v>
      </c>
      <c r="D582">
        <v>0</v>
      </c>
      <c r="E582">
        <v>3</v>
      </c>
      <c r="F582">
        <v>3</v>
      </c>
      <c r="G582">
        <v>3</v>
      </c>
      <c r="H582">
        <v>3</v>
      </c>
      <c r="I582">
        <v>0</v>
      </c>
      <c r="J582">
        <v>0</v>
      </c>
    </row>
    <row r="583" spans="1:10" x14ac:dyDescent="0.3">
      <c r="A583" t="s">
        <v>339</v>
      </c>
      <c r="C583">
        <v>0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0</v>
      </c>
    </row>
    <row r="584" spans="1:10" x14ac:dyDescent="0.3">
      <c r="A584" t="s">
        <v>391</v>
      </c>
      <c r="C584">
        <v>0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0</v>
      </c>
    </row>
    <row r="585" spans="1:10" x14ac:dyDescent="0.3">
      <c r="A585" t="s">
        <v>378</v>
      </c>
      <c r="C585">
        <v>0</v>
      </c>
      <c r="D585">
        <v>0</v>
      </c>
      <c r="E585">
        <v>3</v>
      </c>
      <c r="F585">
        <v>3</v>
      </c>
      <c r="G585">
        <v>3</v>
      </c>
      <c r="H585">
        <v>3</v>
      </c>
      <c r="I585">
        <v>0</v>
      </c>
      <c r="J585">
        <v>0</v>
      </c>
    </row>
    <row r="586" spans="1:10" x14ac:dyDescent="0.3">
      <c r="A586" t="s">
        <v>379</v>
      </c>
      <c r="C586">
        <v>0</v>
      </c>
      <c r="D586">
        <v>0</v>
      </c>
      <c r="E586">
        <v>0</v>
      </c>
      <c r="F586">
        <v>3</v>
      </c>
      <c r="G586">
        <v>3</v>
      </c>
      <c r="H586">
        <v>0</v>
      </c>
      <c r="I586">
        <v>0</v>
      </c>
      <c r="J586">
        <v>0</v>
      </c>
    </row>
    <row r="587" spans="1:10" x14ac:dyDescent="0.3">
      <c r="A587" t="s">
        <v>380</v>
      </c>
      <c r="C587">
        <v>0</v>
      </c>
      <c r="D587">
        <v>0</v>
      </c>
      <c r="E587">
        <v>1</v>
      </c>
      <c r="F587">
        <v>3</v>
      </c>
      <c r="G587">
        <v>3</v>
      </c>
      <c r="H587">
        <v>1</v>
      </c>
      <c r="I587">
        <v>0</v>
      </c>
      <c r="J587">
        <v>0</v>
      </c>
    </row>
    <row r="588" spans="1:10" x14ac:dyDescent="0.3">
      <c r="A588" t="s">
        <v>381</v>
      </c>
      <c r="C588">
        <v>0</v>
      </c>
      <c r="D588">
        <v>1</v>
      </c>
      <c r="E588">
        <v>0</v>
      </c>
      <c r="F588">
        <v>1</v>
      </c>
      <c r="G588">
        <v>1</v>
      </c>
      <c r="H588">
        <v>0</v>
      </c>
      <c r="I588">
        <v>1</v>
      </c>
      <c r="J588">
        <v>0</v>
      </c>
    </row>
    <row r="589" spans="1:10" x14ac:dyDescent="0.3">
      <c r="A589" t="s">
        <v>382</v>
      </c>
      <c r="C589">
        <v>0</v>
      </c>
      <c r="D589">
        <v>1</v>
      </c>
      <c r="E589">
        <v>0</v>
      </c>
      <c r="F589">
        <v>3</v>
      </c>
      <c r="G589">
        <v>3</v>
      </c>
      <c r="H589">
        <v>0</v>
      </c>
      <c r="I589">
        <v>1</v>
      </c>
      <c r="J589">
        <v>0</v>
      </c>
    </row>
    <row r="590" spans="1:10" x14ac:dyDescent="0.3">
      <c r="A590" t="s">
        <v>383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0</v>
      </c>
    </row>
    <row r="591" spans="1:10" x14ac:dyDescent="0.3">
      <c r="A591" t="s">
        <v>384</v>
      </c>
      <c r="C591">
        <v>0</v>
      </c>
      <c r="D591">
        <v>0</v>
      </c>
      <c r="E591">
        <v>0</v>
      </c>
      <c r="F591">
        <v>3</v>
      </c>
      <c r="G591">
        <v>3</v>
      </c>
      <c r="H591">
        <v>0</v>
      </c>
      <c r="I591">
        <v>0</v>
      </c>
      <c r="J591">
        <v>0</v>
      </c>
    </row>
    <row r="592" spans="1:10" x14ac:dyDescent="0.3">
      <c r="A592" t="s">
        <v>385</v>
      </c>
      <c r="C592">
        <v>0</v>
      </c>
      <c r="D592">
        <v>0</v>
      </c>
      <c r="E592">
        <v>3</v>
      </c>
      <c r="F592">
        <v>1</v>
      </c>
      <c r="G592">
        <v>1</v>
      </c>
      <c r="H592">
        <v>3</v>
      </c>
      <c r="I592">
        <v>0</v>
      </c>
      <c r="J592">
        <v>0</v>
      </c>
    </row>
    <row r="593" spans="1:10" x14ac:dyDescent="0.3">
      <c r="A593" t="s">
        <v>386</v>
      </c>
      <c r="C593">
        <v>0</v>
      </c>
      <c r="D593">
        <v>0</v>
      </c>
      <c r="E593">
        <v>3</v>
      </c>
      <c r="F593">
        <v>0</v>
      </c>
      <c r="G593">
        <v>0</v>
      </c>
      <c r="H593">
        <v>3</v>
      </c>
      <c r="I593">
        <v>0</v>
      </c>
      <c r="J593">
        <v>0</v>
      </c>
    </row>
    <row r="594" spans="1:10" x14ac:dyDescent="0.3">
      <c r="A594" t="s">
        <v>387</v>
      </c>
      <c r="C594">
        <v>0</v>
      </c>
      <c r="D594">
        <v>0</v>
      </c>
      <c r="E594">
        <v>3</v>
      </c>
      <c r="F594">
        <v>0</v>
      </c>
      <c r="G594">
        <v>0</v>
      </c>
      <c r="H594">
        <v>3</v>
      </c>
      <c r="I594">
        <v>0</v>
      </c>
      <c r="J594">
        <v>0</v>
      </c>
    </row>
    <row r="595" spans="1:10" x14ac:dyDescent="0.3">
      <c r="A595" t="s">
        <v>388</v>
      </c>
      <c r="C595">
        <v>0</v>
      </c>
      <c r="D595">
        <v>1</v>
      </c>
      <c r="E595">
        <v>1</v>
      </c>
      <c r="F595">
        <v>0</v>
      </c>
      <c r="G595">
        <v>0</v>
      </c>
      <c r="H595">
        <v>1</v>
      </c>
      <c r="I595">
        <v>1</v>
      </c>
      <c r="J595">
        <v>0</v>
      </c>
    </row>
    <row r="596" spans="1:10" x14ac:dyDescent="0.3">
      <c r="A596" t="s">
        <v>392</v>
      </c>
      <c r="B596" t="s">
        <v>534</v>
      </c>
    </row>
    <row r="597" spans="1:10" x14ac:dyDescent="0.3">
      <c r="A597" t="s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 t="s">
        <v>374</v>
      </c>
      <c r="C598">
        <v>0</v>
      </c>
      <c r="D598">
        <v>0</v>
      </c>
      <c r="E598">
        <v>3</v>
      </c>
      <c r="F598">
        <v>0</v>
      </c>
      <c r="G598">
        <v>0</v>
      </c>
      <c r="H598">
        <v>3</v>
      </c>
      <c r="I598">
        <v>0</v>
      </c>
      <c r="J598">
        <v>0</v>
      </c>
    </row>
    <row r="599" spans="1:10" x14ac:dyDescent="0.3">
      <c r="A599" t="s">
        <v>375</v>
      </c>
      <c r="C599">
        <v>0</v>
      </c>
      <c r="D599">
        <v>0</v>
      </c>
      <c r="E599">
        <v>3</v>
      </c>
      <c r="F599">
        <v>3</v>
      </c>
      <c r="G599">
        <v>3</v>
      </c>
      <c r="H599">
        <v>3</v>
      </c>
      <c r="I599">
        <v>0</v>
      </c>
      <c r="J599">
        <v>0</v>
      </c>
    </row>
    <row r="600" spans="1:10" x14ac:dyDescent="0.3">
      <c r="A600" t="s">
        <v>393</v>
      </c>
      <c r="C600">
        <v>0</v>
      </c>
      <c r="D600">
        <v>3</v>
      </c>
      <c r="E600">
        <v>0</v>
      </c>
      <c r="F600">
        <v>3</v>
      </c>
      <c r="G600">
        <v>3</v>
      </c>
      <c r="H600">
        <v>3</v>
      </c>
      <c r="I600">
        <v>3</v>
      </c>
      <c r="J600">
        <v>0</v>
      </c>
    </row>
    <row r="601" spans="1:10" x14ac:dyDescent="0.3">
      <c r="A601" t="s">
        <v>377</v>
      </c>
      <c r="C601">
        <v>0</v>
      </c>
      <c r="D601">
        <v>3</v>
      </c>
      <c r="E601">
        <v>0</v>
      </c>
      <c r="F601">
        <v>3</v>
      </c>
      <c r="G601">
        <v>3</v>
      </c>
      <c r="H601">
        <v>0</v>
      </c>
      <c r="I601">
        <v>3</v>
      </c>
      <c r="J601">
        <v>0</v>
      </c>
    </row>
    <row r="602" spans="1:10" x14ac:dyDescent="0.3">
      <c r="A602" t="s">
        <v>378</v>
      </c>
      <c r="C602">
        <v>0</v>
      </c>
      <c r="D602">
        <v>0</v>
      </c>
      <c r="E602">
        <v>3</v>
      </c>
      <c r="F602">
        <v>3</v>
      </c>
      <c r="G602">
        <v>3</v>
      </c>
      <c r="H602">
        <v>3</v>
      </c>
      <c r="I602">
        <v>0</v>
      </c>
      <c r="J602">
        <v>0</v>
      </c>
    </row>
    <row r="603" spans="1:10" x14ac:dyDescent="0.3">
      <c r="A603" t="s">
        <v>379</v>
      </c>
      <c r="C603">
        <v>0</v>
      </c>
      <c r="D603">
        <v>0</v>
      </c>
      <c r="E603">
        <v>0</v>
      </c>
      <c r="F603">
        <v>3</v>
      </c>
      <c r="G603">
        <v>3</v>
      </c>
      <c r="H603">
        <v>0</v>
      </c>
      <c r="I603">
        <v>0</v>
      </c>
      <c r="J603">
        <v>0</v>
      </c>
    </row>
    <row r="604" spans="1:10" x14ac:dyDescent="0.3">
      <c r="A604" t="s">
        <v>380</v>
      </c>
      <c r="C604">
        <v>0</v>
      </c>
      <c r="D604">
        <v>0</v>
      </c>
      <c r="E604">
        <v>1</v>
      </c>
      <c r="F604">
        <v>3</v>
      </c>
      <c r="G604">
        <v>3</v>
      </c>
      <c r="H604">
        <v>1</v>
      </c>
      <c r="I604">
        <v>0</v>
      </c>
      <c r="J604">
        <v>0</v>
      </c>
    </row>
    <row r="605" spans="1:10" x14ac:dyDescent="0.3">
      <c r="A605" t="s">
        <v>381</v>
      </c>
      <c r="C605">
        <v>0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</row>
    <row r="606" spans="1:10" x14ac:dyDescent="0.3">
      <c r="A606" t="s">
        <v>382</v>
      </c>
      <c r="C606">
        <v>0</v>
      </c>
      <c r="D606">
        <v>1</v>
      </c>
      <c r="E606">
        <v>0</v>
      </c>
      <c r="F606">
        <v>3</v>
      </c>
      <c r="G606">
        <v>3</v>
      </c>
      <c r="H606">
        <v>0</v>
      </c>
      <c r="I606">
        <v>1</v>
      </c>
      <c r="J606">
        <v>0</v>
      </c>
    </row>
    <row r="607" spans="1:10" x14ac:dyDescent="0.3">
      <c r="A607" t="s">
        <v>383</v>
      </c>
      <c r="C607">
        <v>0</v>
      </c>
      <c r="D607">
        <v>0</v>
      </c>
      <c r="E607">
        <v>0</v>
      </c>
      <c r="F607">
        <v>1</v>
      </c>
      <c r="G607">
        <v>1</v>
      </c>
      <c r="H607">
        <v>0</v>
      </c>
      <c r="I607">
        <v>0</v>
      </c>
      <c r="J607">
        <v>0</v>
      </c>
    </row>
    <row r="608" spans="1:10" x14ac:dyDescent="0.3">
      <c r="A608" t="s">
        <v>384</v>
      </c>
      <c r="C608">
        <v>0</v>
      </c>
      <c r="D608">
        <v>0</v>
      </c>
      <c r="E608">
        <v>0</v>
      </c>
      <c r="F608">
        <v>3</v>
      </c>
      <c r="G608">
        <v>3</v>
      </c>
      <c r="H608">
        <v>0</v>
      </c>
      <c r="I608">
        <v>0</v>
      </c>
      <c r="J608">
        <v>0</v>
      </c>
    </row>
    <row r="609" spans="1:10" x14ac:dyDescent="0.3">
      <c r="A609" t="s">
        <v>385</v>
      </c>
      <c r="C609">
        <v>0</v>
      </c>
      <c r="D609">
        <v>0</v>
      </c>
      <c r="E609">
        <v>3</v>
      </c>
      <c r="F609">
        <v>1</v>
      </c>
      <c r="G609">
        <v>1</v>
      </c>
      <c r="H609">
        <v>3</v>
      </c>
      <c r="I609">
        <v>0</v>
      </c>
      <c r="J609">
        <v>0</v>
      </c>
    </row>
    <row r="610" spans="1:10" x14ac:dyDescent="0.3">
      <c r="A610" t="s">
        <v>386</v>
      </c>
      <c r="C610">
        <v>0</v>
      </c>
      <c r="D610">
        <v>0</v>
      </c>
      <c r="E610">
        <v>3</v>
      </c>
      <c r="F610">
        <v>0</v>
      </c>
      <c r="G610">
        <v>0</v>
      </c>
      <c r="H610">
        <v>3</v>
      </c>
      <c r="I610">
        <v>0</v>
      </c>
      <c r="J610">
        <v>0</v>
      </c>
    </row>
    <row r="611" spans="1:10" x14ac:dyDescent="0.3">
      <c r="A611" t="s">
        <v>387</v>
      </c>
      <c r="C611">
        <v>0</v>
      </c>
      <c r="D611">
        <v>0</v>
      </c>
      <c r="E611">
        <v>3</v>
      </c>
      <c r="F611">
        <v>0</v>
      </c>
      <c r="G611">
        <v>0</v>
      </c>
      <c r="H611">
        <v>3</v>
      </c>
      <c r="I611">
        <v>0</v>
      </c>
      <c r="J611">
        <v>0</v>
      </c>
    </row>
    <row r="612" spans="1:10" x14ac:dyDescent="0.3">
      <c r="A612" t="s">
        <v>388</v>
      </c>
      <c r="C612">
        <v>0</v>
      </c>
      <c r="D612">
        <v>1</v>
      </c>
      <c r="E612">
        <v>1</v>
      </c>
      <c r="F612">
        <v>0</v>
      </c>
      <c r="G612">
        <v>0</v>
      </c>
      <c r="H612">
        <v>1</v>
      </c>
      <c r="I612">
        <v>1</v>
      </c>
      <c r="J612">
        <v>0</v>
      </c>
    </row>
    <row r="613" spans="1:10" x14ac:dyDescent="0.3">
      <c r="A613" t="s">
        <v>394</v>
      </c>
      <c r="B613" t="s">
        <v>535</v>
      </c>
    </row>
    <row r="614" spans="1:10" x14ac:dyDescent="0.3">
      <c r="A614" t="s">
        <v>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3">
      <c r="A615" t="s">
        <v>374</v>
      </c>
      <c r="C615">
        <v>0</v>
      </c>
      <c r="D615">
        <v>0</v>
      </c>
      <c r="E615">
        <v>3</v>
      </c>
      <c r="F615">
        <v>0</v>
      </c>
      <c r="G615">
        <v>0</v>
      </c>
      <c r="H615">
        <v>3</v>
      </c>
      <c r="I615">
        <v>0</v>
      </c>
      <c r="J615">
        <v>0</v>
      </c>
    </row>
    <row r="616" spans="1:10" x14ac:dyDescent="0.3">
      <c r="A616" t="s">
        <v>375</v>
      </c>
      <c r="C616">
        <v>0</v>
      </c>
      <c r="D616">
        <v>0</v>
      </c>
      <c r="E616">
        <v>3</v>
      </c>
      <c r="F616">
        <v>3</v>
      </c>
      <c r="G616">
        <v>3</v>
      </c>
      <c r="H616">
        <v>3</v>
      </c>
      <c r="I616">
        <v>0</v>
      </c>
      <c r="J616">
        <v>0</v>
      </c>
    </row>
    <row r="617" spans="1:10" x14ac:dyDescent="0.3">
      <c r="A617" t="s">
        <v>393</v>
      </c>
      <c r="C617">
        <v>0</v>
      </c>
      <c r="D617">
        <v>3</v>
      </c>
      <c r="E617">
        <v>0</v>
      </c>
      <c r="F617">
        <v>3</v>
      </c>
      <c r="G617">
        <v>3</v>
      </c>
      <c r="H617">
        <v>3</v>
      </c>
      <c r="I617">
        <v>3</v>
      </c>
      <c r="J617">
        <v>0</v>
      </c>
    </row>
    <row r="618" spans="1:10" x14ac:dyDescent="0.3">
      <c r="A618" t="s">
        <v>395</v>
      </c>
      <c r="C618">
        <v>0</v>
      </c>
      <c r="D618">
        <v>3</v>
      </c>
      <c r="E618">
        <v>0</v>
      </c>
      <c r="F618">
        <v>3</v>
      </c>
      <c r="G618">
        <v>3</v>
      </c>
      <c r="H618">
        <v>3</v>
      </c>
      <c r="I618">
        <v>3</v>
      </c>
      <c r="J618">
        <v>0</v>
      </c>
    </row>
    <row r="619" spans="1:10" x14ac:dyDescent="0.3">
      <c r="A619" t="s">
        <v>378</v>
      </c>
      <c r="C619">
        <v>0</v>
      </c>
      <c r="D619">
        <v>0</v>
      </c>
      <c r="E619">
        <v>3</v>
      </c>
      <c r="F619">
        <v>3</v>
      </c>
      <c r="G619">
        <v>3</v>
      </c>
      <c r="H619">
        <v>3</v>
      </c>
      <c r="I619">
        <v>0</v>
      </c>
      <c r="J619">
        <v>0</v>
      </c>
    </row>
    <row r="620" spans="1:10" x14ac:dyDescent="0.3">
      <c r="A620" t="s">
        <v>379</v>
      </c>
      <c r="C620">
        <v>0</v>
      </c>
      <c r="D620">
        <v>0</v>
      </c>
      <c r="E620">
        <v>0</v>
      </c>
      <c r="F620">
        <v>3</v>
      </c>
      <c r="G620">
        <v>3</v>
      </c>
      <c r="H620">
        <v>0</v>
      </c>
      <c r="I620">
        <v>0</v>
      </c>
      <c r="J620">
        <v>0</v>
      </c>
    </row>
    <row r="621" spans="1:10" x14ac:dyDescent="0.3">
      <c r="A621" t="s">
        <v>380</v>
      </c>
      <c r="C621">
        <v>0</v>
      </c>
      <c r="D621">
        <v>0</v>
      </c>
      <c r="E621">
        <v>1</v>
      </c>
      <c r="F621">
        <v>3</v>
      </c>
      <c r="G621">
        <v>3</v>
      </c>
      <c r="H621">
        <v>1</v>
      </c>
      <c r="I621">
        <v>0</v>
      </c>
      <c r="J621">
        <v>0</v>
      </c>
    </row>
    <row r="622" spans="1:10" x14ac:dyDescent="0.3">
      <c r="A622" t="s">
        <v>381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1</v>
      </c>
      <c r="J622">
        <v>0</v>
      </c>
    </row>
    <row r="623" spans="1:10" x14ac:dyDescent="0.3">
      <c r="A623" t="s">
        <v>382</v>
      </c>
      <c r="C623">
        <v>0</v>
      </c>
      <c r="D623">
        <v>1</v>
      </c>
      <c r="E623">
        <v>0</v>
      </c>
      <c r="F623">
        <v>3</v>
      </c>
      <c r="G623">
        <v>3</v>
      </c>
      <c r="H623">
        <v>0</v>
      </c>
      <c r="I623">
        <v>1</v>
      </c>
      <c r="J623">
        <v>0</v>
      </c>
    </row>
    <row r="624" spans="1:10" x14ac:dyDescent="0.3">
      <c r="A624" t="s">
        <v>383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</row>
    <row r="625" spans="1:10" x14ac:dyDescent="0.3">
      <c r="A625" t="s">
        <v>384</v>
      </c>
      <c r="C625">
        <v>0</v>
      </c>
      <c r="D625">
        <v>0</v>
      </c>
      <c r="E625">
        <v>0</v>
      </c>
      <c r="F625">
        <v>3</v>
      </c>
      <c r="G625">
        <v>3</v>
      </c>
      <c r="H625">
        <v>0</v>
      </c>
      <c r="I625">
        <v>0</v>
      </c>
      <c r="J625">
        <v>0</v>
      </c>
    </row>
    <row r="626" spans="1:10" x14ac:dyDescent="0.3">
      <c r="A626" t="s">
        <v>385</v>
      </c>
      <c r="C626">
        <v>0</v>
      </c>
      <c r="D626">
        <v>0</v>
      </c>
      <c r="E626">
        <v>3</v>
      </c>
      <c r="F626">
        <v>1</v>
      </c>
      <c r="G626">
        <v>1</v>
      </c>
      <c r="H626">
        <v>3</v>
      </c>
      <c r="I626">
        <v>0</v>
      </c>
      <c r="J626">
        <v>0</v>
      </c>
    </row>
    <row r="627" spans="1:10" x14ac:dyDescent="0.3">
      <c r="A627" t="s">
        <v>386</v>
      </c>
      <c r="C627">
        <v>0</v>
      </c>
      <c r="D627">
        <v>0</v>
      </c>
      <c r="E627">
        <v>3</v>
      </c>
      <c r="F627">
        <v>0</v>
      </c>
      <c r="G627">
        <v>0</v>
      </c>
      <c r="H627">
        <v>3</v>
      </c>
      <c r="I627">
        <v>0</v>
      </c>
      <c r="J627">
        <v>0</v>
      </c>
    </row>
    <row r="628" spans="1:10" x14ac:dyDescent="0.3">
      <c r="A628" t="s">
        <v>387</v>
      </c>
      <c r="C628">
        <v>0</v>
      </c>
      <c r="D628">
        <v>0</v>
      </c>
      <c r="E628">
        <v>3</v>
      </c>
      <c r="F628">
        <v>0</v>
      </c>
      <c r="G628">
        <v>0</v>
      </c>
      <c r="H628">
        <v>3</v>
      </c>
      <c r="I628">
        <v>0</v>
      </c>
      <c r="J628">
        <v>0</v>
      </c>
    </row>
    <row r="629" spans="1:10" x14ac:dyDescent="0.3">
      <c r="A629" t="s">
        <v>388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1</v>
      </c>
      <c r="I629">
        <v>1</v>
      </c>
      <c r="J629">
        <v>0</v>
      </c>
    </row>
    <row r="630" spans="1:10" x14ac:dyDescent="0.3">
      <c r="A630" t="s">
        <v>396</v>
      </c>
      <c r="B630" t="s">
        <v>536</v>
      </c>
    </row>
    <row r="631" spans="1:10" x14ac:dyDescent="0.3">
      <c r="A631" t="s">
        <v>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 t="s">
        <v>374</v>
      </c>
      <c r="C632">
        <v>0</v>
      </c>
      <c r="D632">
        <v>0</v>
      </c>
      <c r="E632">
        <v>3</v>
      </c>
      <c r="F632">
        <v>0</v>
      </c>
      <c r="G632">
        <v>0</v>
      </c>
      <c r="H632">
        <v>3</v>
      </c>
      <c r="I632">
        <v>0</v>
      </c>
      <c r="J632">
        <v>0</v>
      </c>
    </row>
    <row r="633" spans="1:10" x14ac:dyDescent="0.3">
      <c r="A633" t="s">
        <v>375</v>
      </c>
      <c r="C633">
        <v>0</v>
      </c>
      <c r="D633">
        <v>0</v>
      </c>
      <c r="E633">
        <v>3</v>
      </c>
      <c r="F633">
        <v>3</v>
      </c>
      <c r="G633">
        <v>3</v>
      </c>
      <c r="H633">
        <v>3</v>
      </c>
      <c r="I633">
        <v>0</v>
      </c>
      <c r="J633">
        <v>0</v>
      </c>
    </row>
    <row r="634" spans="1:10" x14ac:dyDescent="0.3">
      <c r="A634" t="s">
        <v>376</v>
      </c>
      <c r="C634">
        <v>0</v>
      </c>
      <c r="D634">
        <v>3</v>
      </c>
      <c r="E634">
        <v>0</v>
      </c>
      <c r="F634">
        <v>3</v>
      </c>
      <c r="G634">
        <v>3</v>
      </c>
      <c r="H634">
        <v>0</v>
      </c>
      <c r="I634">
        <v>3</v>
      </c>
      <c r="J634">
        <v>0</v>
      </c>
    </row>
    <row r="635" spans="1:10" x14ac:dyDescent="0.3">
      <c r="A635" t="s">
        <v>377</v>
      </c>
      <c r="C635">
        <v>0</v>
      </c>
      <c r="D635">
        <v>3</v>
      </c>
      <c r="E635">
        <v>0</v>
      </c>
      <c r="F635">
        <v>3</v>
      </c>
      <c r="G635">
        <v>3</v>
      </c>
      <c r="H635">
        <v>0</v>
      </c>
      <c r="I635">
        <v>3</v>
      </c>
      <c r="J635">
        <v>0</v>
      </c>
    </row>
    <row r="636" spans="1:10" x14ac:dyDescent="0.3">
      <c r="A636" t="s">
        <v>378</v>
      </c>
      <c r="C636">
        <v>0</v>
      </c>
      <c r="D636">
        <v>0</v>
      </c>
      <c r="E636">
        <v>3</v>
      </c>
      <c r="F636">
        <v>3</v>
      </c>
      <c r="G636">
        <v>3</v>
      </c>
      <c r="H636">
        <v>3</v>
      </c>
      <c r="I636">
        <v>0</v>
      </c>
      <c r="J636">
        <v>0</v>
      </c>
    </row>
    <row r="637" spans="1:10" x14ac:dyDescent="0.3">
      <c r="A637" t="s">
        <v>379</v>
      </c>
      <c r="C637">
        <v>0</v>
      </c>
      <c r="D637">
        <v>0</v>
      </c>
      <c r="E637">
        <v>0</v>
      </c>
      <c r="F637">
        <v>3</v>
      </c>
      <c r="G637">
        <v>3</v>
      </c>
      <c r="H637">
        <v>0</v>
      </c>
      <c r="I637">
        <v>0</v>
      </c>
      <c r="J637">
        <v>0</v>
      </c>
    </row>
    <row r="638" spans="1:10" x14ac:dyDescent="0.3">
      <c r="A638" t="s">
        <v>380</v>
      </c>
      <c r="C638">
        <v>0</v>
      </c>
      <c r="D638">
        <v>0</v>
      </c>
      <c r="E638">
        <v>1</v>
      </c>
      <c r="F638">
        <v>3</v>
      </c>
      <c r="G638">
        <v>3</v>
      </c>
      <c r="H638">
        <v>1</v>
      </c>
      <c r="I638">
        <v>0</v>
      </c>
      <c r="J638">
        <v>0</v>
      </c>
    </row>
    <row r="639" spans="1:10" x14ac:dyDescent="0.3">
      <c r="A639" t="s">
        <v>381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</row>
    <row r="640" spans="1:10" x14ac:dyDescent="0.3">
      <c r="A640" t="s">
        <v>397</v>
      </c>
      <c r="C640">
        <v>0</v>
      </c>
      <c r="D640">
        <v>0</v>
      </c>
      <c r="E640">
        <v>1</v>
      </c>
      <c r="F640">
        <v>3</v>
      </c>
      <c r="G640">
        <v>3</v>
      </c>
      <c r="H640">
        <v>1</v>
      </c>
      <c r="I640">
        <v>0</v>
      </c>
      <c r="J640">
        <v>0</v>
      </c>
    </row>
    <row r="641" spans="1:10" x14ac:dyDescent="0.3">
      <c r="A641" t="s">
        <v>383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</row>
    <row r="642" spans="1:10" x14ac:dyDescent="0.3">
      <c r="A642" t="s">
        <v>384</v>
      </c>
      <c r="C642">
        <v>0</v>
      </c>
      <c r="D642">
        <v>0</v>
      </c>
      <c r="E642">
        <v>0</v>
      </c>
      <c r="F642">
        <v>3</v>
      </c>
      <c r="G642">
        <v>3</v>
      </c>
      <c r="H642">
        <v>0</v>
      </c>
      <c r="I642">
        <v>0</v>
      </c>
      <c r="J642">
        <v>0</v>
      </c>
    </row>
    <row r="643" spans="1:10" x14ac:dyDescent="0.3">
      <c r="A643" t="s">
        <v>385</v>
      </c>
      <c r="C643">
        <v>0</v>
      </c>
      <c r="D643">
        <v>0</v>
      </c>
      <c r="E643">
        <v>3</v>
      </c>
      <c r="F643">
        <v>1</v>
      </c>
      <c r="G643">
        <v>1</v>
      </c>
      <c r="H643">
        <v>3</v>
      </c>
      <c r="I643">
        <v>0</v>
      </c>
      <c r="J643">
        <v>0</v>
      </c>
    </row>
    <row r="644" spans="1:10" x14ac:dyDescent="0.3">
      <c r="A644" t="s">
        <v>386</v>
      </c>
      <c r="C644">
        <v>0</v>
      </c>
      <c r="D644">
        <v>0</v>
      </c>
      <c r="E644">
        <v>3</v>
      </c>
      <c r="F644">
        <v>0</v>
      </c>
      <c r="G644">
        <v>0</v>
      </c>
      <c r="H644">
        <v>3</v>
      </c>
      <c r="I644">
        <v>0</v>
      </c>
      <c r="J644">
        <v>0</v>
      </c>
    </row>
    <row r="645" spans="1:10" x14ac:dyDescent="0.3">
      <c r="A645" t="s">
        <v>387</v>
      </c>
      <c r="C645">
        <v>0</v>
      </c>
      <c r="D645">
        <v>0</v>
      </c>
      <c r="E645">
        <v>3</v>
      </c>
      <c r="F645">
        <v>0</v>
      </c>
      <c r="G645">
        <v>0</v>
      </c>
      <c r="H645">
        <v>3</v>
      </c>
      <c r="I645">
        <v>0</v>
      </c>
      <c r="J645">
        <v>0</v>
      </c>
    </row>
    <row r="646" spans="1:10" x14ac:dyDescent="0.3">
      <c r="A646" t="s">
        <v>388</v>
      </c>
      <c r="C646">
        <v>0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1</v>
      </c>
      <c r="J646">
        <v>0</v>
      </c>
    </row>
    <row r="647" spans="1:10" x14ac:dyDescent="0.3">
      <c r="A647" t="s">
        <v>398</v>
      </c>
      <c r="B647" t="s">
        <v>537</v>
      </c>
    </row>
    <row r="648" spans="1:10" x14ac:dyDescent="0.3">
      <c r="A648" t="s">
        <v>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3">
      <c r="A649" t="s">
        <v>374</v>
      </c>
      <c r="C649">
        <v>0</v>
      </c>
      <c r="D649">
        <v>0</v>
      </c>
      <c r="E649">
        <v>3</v>
      </c>
      <c r="F649">
        <v>0</v>
      </c>
      <c r="G649">
        <v>0</v>
      </c>
      <c r="H649">
        <v>3</v>
      </c>
      <c r="I649">
        <v>0</v>
      </c>
      <c r="J649">
        <v>0</v>
      </c>
    </row>
    <row r="650" spans="1:10" x14ac:dyDescent="0.3">
      <c r="A650" t="s">
        <v>375</v>
      </c>
      <c r="C650">
        <v>0</v>
      </c>
      <c r="D650">
        <v>0</v>
      </c>
      <c r="E650">
        <v>3</v>
      </c>
      <c r="F650">
        <v>3</v>
      </c>
      <c r="G650">
        <v>3</v>
      </c>
      <c r="H650">
        <v>3</v>
      </c>
      <c r="I650">
        <v>0</v>
      </c>
      <c r="J650">
        <v>0</v>
      </c>
    </row>
    <row r="651" spans="1:10" x14ac:dyDescent="0.3">
      <c r="A651" t="s">
        <v>376</v>
      </c>
      <c r="C651">
        <v>0</v>
      </c>
      <c r="D651">
        <v>3</v>
      </c>
      <c r="E651">
        <v>0</v>
      </c>
      <c r="F651">
        <v>3</v>
      </c>
      <c r="G651">
        <v>3</v>
      </c>
      <c r="H651">
        <v>0</v>
      </c>
      <c r="I651">
        <v>3</v>
      </c>
      <c r="J651">
        <v>0</v>
      </c>
    </row>
    <row r="652" spans="1:10" x14ac:dyDescent="0.3">
      <c r="A652" t="s">
        <v>377</v>
      </c>
      <c r="C652">
        <v>0</v>
      </c>
      <c r="D652">
        <v>3</v>
      </c>
      <c r="E652">
        <v>0</v>
      </c>
      <c r="F652">
        <v>3</v>
      </c>
      <c r="G652">
        <v>3</v>
      </c>
      <c r="H652">
        <v>0</v>
      </c>
      <c r="I652">
        <v>3</v>
      </c>
      <c r="J652">
        <v>0</v>
      </c>
    </row>
    <row r="653" spans="1:10" x14ac:dyDescent="0.3">
      <c r="A653" t="s">
        <v>378</v>
      </c>
      <c r="C653">
        <v>0</v>
      </c>
      <c r="D653">
        <v>0</v>
      </c>
      <c r="E653">
        <v>3</v>
      </c>
      <c r="F653">
        <v>3</v>
      </c>
      <c r="G653">
        <v>3</v>
      </c>
      <c r="H653">
        <v>3</v>
      </c>
      <c r="I653">
        <v>0</v>
      </c>
      <c r="J653">
        <v>0</v>
      </c>
    </row>
    <row r="654" spans="1:10" x14ac:dyDescent="0.3">
      <c r="A654" t="s">
        <v>379</v>
      </c>
      <c r="C654">
        <v>0</v>
      </c>
      <c r="D654">
        <v>0</v>
      </c>
      <c r="E654">
        <v>0</v>
      </c>
      <c r="F654">
        <v>3</v>
      </c>
      <c r="G654">
        <v>3</v>
      </c>
      <c r="H654">
        <v>0</v>
      </c>
      <c r="I654">
        <v>0</v>
      </c>
      <c r="J654">
        <v>0</v>
      </c>
    </row>
    <row r="655" spans="1:10" x14ac:dyDescent="0.3">
      <c r="A655" t="s">
        <v>380</v>
      </c>
      <c r="C655">
        <v>0</v>
      </c>
      <c r="D655">
        <v>0</v>
      </c>
      <c r="E655">
        <v>1</v>
      </c>
      <c r="F655">
        <v>3</v>
      </c>
      <c r="G655">
        <v>3</v>
      </c>
      <c r="H655">
        <v>1</v>
      </c>
      <c r="I655">
        <v>0</v>
      </c>
      <c r="J655">
        <v>0</v>
      </c>
    </row>
    <row r="656" spans="1:10" x14ac:dyDescent="0.3">
      <c r="A656" t="s">
        <v>381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</row>
    <row r="657" spans="1:10" x14ac:dyDescent="0.3">
      <c r="A657" t="s">
        <v>397</v>
      </c>
      <c r="C657">
        <v>0</v>
      </c>
      <c r="D657">
        <v>0</v>
      </c>
      <c r="E657">
        <v>1</v>
      </c>
      <c r="F657">
        <v>3</v>
      </c>
      <c r="G657">
        <v>3</v>
      </c>
      <c r="H657">
        <v>1</v>
      </c>
      <c r="I657">
        <v>0</v>
      </c>
      <c r="J657">
        <v>0</v>
      </c>
    </row>
    <row r="658" spans="1:10" x14ac:dyDescent="0.3">
      <c r="A658" t="s">
        <v>383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</row>
    <row r="659" spans="1:10" x14ac:dyDescent="0.3">
      <c r="A659" t="s">
        <v>384</v>
      </c>
      <c r="C659">
        <v>0</v>
      </c>
      <c r="D659">
        <v>0</v>
      </c>
      <c r="E659">
        <v>0</v>
      </c>
      <c r="F659">
        <v>3</v>
      </c>
      <c r="G659">
        <v>3</v>
      </c>
      <c r="H659">
        <v>0</v>
      </c>
      <c r="I659">
        <v>0</v>
      </c>
      <c r="J659">
        <v>0</v>
      </c>
    </row>
    <row r="660" spans="1:10" x14ac:dyDescent="0.3">
      <c r="A660" t="s">
        <v>385</v>
      </c>
      <c r="C660">
        <v>0</v>
      </c>
      <c r="D660">
        <v>0</v>
      </c>
      <c r="E660">
        <v>3</v>
      </c>
      <c r="F660">
        <v>1</v>
      </c>
      <c r="G660">
        <v>1</v>
      </c>
      <c r="H660">
        <v>3</v>
      </c>
      <c r="I660">
        <v>0</v>
      </c>
      <c r="J660">
        <v>0</v>
      </c>
    </row>
    <row r="661" spans="1:10" x14ac:dyDescent="0.3">
      <c r="A661" t="s">
        <v>386</v>
      </c>
      <c r="C661">
        <v>0</v>
      </c>
      <c r="D661">
        <v>0</v>
      </c>
      <c r="E661">
        <v>3</v>
      </c>
      <c r="F661">
        <v>0</v>
      </c>
      <c r="G661">
        <v>0</v>
      </c>
      <c r="H661">
        <v>3</v>
      </c>
      <c r="I661">
        <v>0</v>
      </c>
      <c r="J661">
        <v>0</v>
      </c>
    </row>
    <row r="662" spans="1:10" x14ac:dyDescent="0.3">
      <c r="A662" t="s">
        <v>399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3</v>
      </c>
      <c r="I662">
        <v>0</v>
      </c>
      <c r="J662">
        <v>0</v>
      </c>
    </row>
    <row r="663" spans="1:10" x14ac:dyDescent="0.3">
      <c r="A663" t="s">
        <v>400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1</v>
      </c>
      <c r="J663">
        <v>0</v>
      </c>
    </row>
    <row r="664" spans="1:10" x14ac:dyDescent="0.3">
      <c r="A664" t="s">
        <v>401</v>
      </c>
      <c r="B664" t="s">
        <v>538</v>
      </c>
    </row>
    <row r="665" spans="1:10" x14ac:dyDescent="0.3">
      <c r="A665" t="s">
        <v>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3">
      <c r="A666" t="s">
        <v>374</v>
      </c>
      <c r="C666">
        <v>0</v>
      </c>
      <c r="D666">
        <v>0</v>
      </c>
      <c r="E666">
        <v>3</v>
      </c>
      <c r="F666">
        <v>0</v>
      </c>
      <c r="G666">
        <v>0</v>
      </c>
      <c r="H666">
        <v>3</v>
      </c>
      <c r="I666">
        <v>0</v>
      </c>
      <c r="J666">
        <v>0</v>
      </c>
    </row>
    <row r="667" spans="1:10" x14ac:dyDescent="0.3">
      <c r="A667" t="s">
        <v>375</v>
      </c>
      <c r="C667">
        <v>0</v>
      </c>
      <c r="D667">
        <v>0</v>
      </c>
      <c r="E667">
        <v>3</v>
      </c>
      <c r="F667">
        <v>3</v>
      </c>
      <c r="G667">
        <v>3</v>
      </c>
      <c r="H667">
        <v>3</v>
      </c>
      <c r="I667">
        <v>0</v>
      </c>
      <c r="J667">
        <v>0</v>
      </c>
    </row>
    <row r="668" spans="1:10" x14ac:dyDescent="0.3">
      <c r="A668" t="s">
        <v>339</v>
      </c>
      <c r="C668">
        <v>0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0</v>
      </c>
    </row>
    <row r="669" spans="1:10" x14ac:dyDescent="0.3">
      <c r="A669" t="s">
        <v>377</v>
      </c>
      <c r="C669">
        <v>0</v>
      </c>
      <c r="D669">
        <v>3</v>
      </c>
      <c r="E669">
        <v>0</v>
      </c>
      <c r="F669">
        <v>3</v>
      </c>
      <c r="G669">
        <v>3</v>
      </c>
      <c r="H669">
        <v>0</v>
      </c>
      <c r="I669">
        <v>3</v>
      </c>
      <c r="J669">
        <v>0</v>
      </c>
    </row>
    <row r="670" spans="1:10" x14ac:dyDescent="0.3">
      <c r="A670" t="s">
        <v>378</v>
      </c>
      <c r="C670">
        <v>0</v>
      </c>
      <c r="D670">
        <v>0</v>
      </c>
      <c r="E670">
        <v>3</v>
      </c>
      <c r="F670">
        <v>3</v>
      </c>
      <c r="G670">
        <v>3</v>
      </c>
      <c r="H670">
        <v>3</v>
      </c>
      <c r="I670">
        <v>0</v>
      </c>
      <c r="J670">
        <v>0</v>
      </c>
    </row>
    <row r="671" spans="1:10" x14ac:dyDescent="0.3">
      <c r="A671" t="s">
        <v>379</v>
      </c>
      <c r="C671">
        <v>0</v>
      </c>
      <c r="D671">
        <v>0</v>
      </c>
      <c r="E671">
        <v>0</v>
      </c>
      <c r="F671">
        <v>3</v>
      </c>
      <c r="G671">
        <v>3</v>
      </c>
      <c r="H671">
        <v>0</v>
      </c>
      <c r="I671">
        <v>0</v>
      </c>
      <c r="J671">
        <v>0</v>
      </c>
    </row>
    <row r="672" spans="1:10" x14ac:dyDescent="0.3">
      <c r="A672" t="s">
        <v>380</v>
      </c>
      <c r="C672">
        <v>0</v>
      </c>
      <c r="D672">
        <v>0</v>
      </c>
      <c r="E672">
        <v>1</v>
      </c>
      <c r="F672">
        <v>3</v>
      </c>
      <c r="G672">
        <v>3</v>
      </c>
      <c r="H672">
        <v>1</v>
      </c>
      <c r="I672">
        <v>0</v>
      </c>
      <c r="J672">
        <v>0</v>
      </c>
    </row>
    <row r="673" spans="1:10" x14ac:dyDescent="0.3">
      <c r="A673" t="s">
        <v>381</v>
      </c>
      <c r="C673">
        <v>0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</row>
    <row r="674" spans="1:10" x14ac:dyDescent="0.3">
      <c r="A674" t="s">
        <v>397</v>
      </c>
      <c r="C674">
        <v>0</v>
      </c>
      <c r="D674">
        <v>0</v>
      </c>
      <c r="E674">
        <v>1</v>
      </c>
      <c r="F674">
        <v>3</v>
      </c>
      <c r="G674">
        <v>3</v>
      </c>
      <c r="H674">
        <v>1</v>
      </c>
      <c r="I674">
        <v>0</v>
      </c>
      <c r="J674">
        <v>0</v>
      </c>
    </row>
    <row r="675" spans="1:10" x14ac:dyDescent="0.3">
      <c r="A675" t="s">
        <v>383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</row>
    <row r="676" spans="1:10" x14ac:dyDescent="0.3">
      <c r="A676" t="s">
        <v>384</v>
      </c>
      <c r="C676">
        <v>0</v>
      </c>
      <c r="D676">
        <v>0</v>
      </c>
      <c r="E676">
        <v>0</v>
      </c>
      <c r="F676">
        <v>3</v>
      </c>
      <c r="G676">
        <v>3</v>
      </c>
      <c r="H676">
        <v>0</v>
      </c>
      <c r="I676">
        <v>0</v>
      </c>
      <c r="J676">
        <v>0</v>
      </c>
    </row>
    <row r="677" spans="1:10" x14ac:dyDescent="0.3">
      <c r="A677" t="s">
        <v>385</v>
      </c>
      <c r="C677">
        <v>0</v>
      </c>
      <c r="D677">
        <v>0</v>
      </c>
      <c r="E677">
        <v>3</v>
      </c>
      <c r="F677">
        <v>1</v>
      </c>
      <c r="G677">
        <v>1</v>
      </c>
      <c r="H677">
        <v>3</v>
      </c>
      <c r="I677">
        <v>0</v>
      </c>
      <c r="J677">
        <v>0</v>
      </c>
    </row>
    <row r="678" spans="1:10" x14ac:dyDescent="0.3">
      <c r="A678" t="s">
        <v>386</v>
      </c>
      <c r="C678">
        <v>0</v>
      </c>
      <c r="D678">
        <v>0</v>
      </c>
      <c r="E678">
        <v>3</v>
      </c>
      <c r="F678">
        <v>0</v>
      </c>
      <c r="G678">
        <v>0</v>
      </c>
      <c r="H678">
        <v>3</v>
      </c>
      <c r="I678">
        <v>0</v>
      </c>
      <c r="J678">
        <v>0</v>
      </c>
    </row>
    <row r="679" spans="1:10" x14ac:dyDescent="0.3">
      <c r="A679" t="s">
        <v>387</v>
      </c>
      <c r="C679">
        <v>0</v>
      </c>
      <c r="D679">
        <v>0</v>
      </c>
      <c r="E679">
        <v>3</v>
      </c>
      <c r="F679">
        <v>0</v>
      </c>
      <c r="G679">
        <v>0</v>
      </c>
      <c r="H679">
        <v>3</v>
      </c>
      <c r="I679">
        <v>0</v>
      </c>
      <c r="J679">
        <v>0</v>
      </c>
    </row>
    <row r="680" spans="1:10" x14ac:dyDescent="0.3">
      <c r="A680" t="s">
        <v>388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</row>
    <row r="681" spans="1:10" x14ac:dyDescent="0.3">
      <c r="A681" t="s">
        <v>402</v>
      </c>
      <c r="B681" t="s">
        <v>539</v>
      </c>
    </row>
    <row r="682" spans="1:10" x14ac:dyDescent="0.3">
      <c r="A682" t="s">
        <v>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">
      <c r="A683" t="s">
        <v>374</v>
      </c>
      <c r="C683">
        <v>0</v>
      </c>
      <c r="D683">
        <v>0</v>
      </c>
      <c r="E683">
        <v>3</v>
      </c>
      <c r="F683">
        <v>0</v>
      </c>
      <c r="G683">
        <v>0</v>
      </c>
      <c r="H683">
        <v>3</v>
      </c>
      <c r="I683">
        <v>0</v>
      </c>
      <c r="J683">
        <v>0</v>
      </c>
    </row>
    <row r="684" spans="1:10" x14ac:dyDescent="0.3">
      <c r="A684" t="s">
        <v>375</v>
      </c>
      <c r="C684">
        <v>0</v>
      </c>
      <c r="D684">
        <v>0</v>
      </c>
      <c r="E684">
        <v>3</v>
      </c>
      <c r="F684">
        <v>3</v>
      </c>
      <c r="G684">
        <v>3</v>
      </c>
      <c r="H684">
        <v>3</v>
      </c>
      <c r="I684">
        <v>0</v>
      </c>
      <c r="J684">
        <v>0</v>
      </c>
    </row>
    <row r="685" spans="1:10" x14ac:dyDescent="0.3">
      <c r="A685" t="s">
        <v>339</v>
      </c>
      <c r="C685">
        <v>0</v>
      </c>
      <c r="D685">
        <v>3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0</v>
      </c>
    </row>
    <row r="686" spans="1:10" x14ac:dyDescent="0.3">
      <c r="A686" t="s">
        <v>391</v>
      </c>
      <c r="C686">
        <v>0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0</v>
      </c>
    </row>
    <row r="687" spans="1:10" x14ac:dyDescent="0.3">
      <c r="A687" t="s">
        <v>378</v>
      </c>
      <c r="C687">
        <v>0</v>
      </c>
      <c r="D687">
        <v>0</v>
      </c>
      <c r="E687">
        <v>3</v>
      </c>
      <c r="F687">
        <v>3</v>
      </c>
      <c r="G687">
        <v>3</v>
      </c>
      <c r="H687">
        <v>3</v>
      </c>
      <c r="I687">
        <v>0</v>
      </c>
      <c r="J687">
        <v>0</v>
      </c>
    </row>
    <row r="688" spans="1:10" x14ac:dyDescent="0.3">
      <c r="A688" t="s">
        <v>379</v>
      </c>
      <c r="C688">
        <v>0</v>
      </c>
      <c r="D688">
        <v>0</v>
      </c>
      <c r="E688">
        <v>0</v>
      </c>
      <c r="F688">
        <v>3</v>
      </c>
      <c r="G688">
        <v>3</v>
      </c>
      <c r="H688">
        <v>0</v>
      </c>
      <c r="I688">
        <v>0</v>
      </c>
      <c r="J688">
        <v>0</v>
      </c>
    </row>
    <row r="689" spans="1:10" x14ac:dyDescent="0.3">
      <c r="A689" t="s">
        <v>380</v>
      </c>
      <c r="C689">
        <v>0</v>
      </c>
      <c r="D689">
        <v>0</v>
      </c>
      <c r="E689">
        <v>1</v>
      </c>
      <c r="F689">
        <v>3</v>
      </c>
      <c r="G689">
        <v>3</v>
      </c>
      <c r="H689">
        <v>1</v>
      </c>
      <c r="I689">
        <v>0</v>
      </c>
      <c r="J689">
        <v>0</v>
      </c>
    </row>
    <row r="690" spans="1:10" x14ac:dyDescent="0.3">
      <c r="A690" t="s">
        <v>381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0</v>
      </c>
    </row>
    <row r="691" spans="1:10" x14ac:dyDescent="0.3">
      <c r="A691" t="s">
        <v>397</v>
      </c>
      <c r="C691">
        <v>0</v>
      </c>
      <c r="D691">
        <v>0</v>
      </c>
      <c r="E691">
        <v>1</v>
      </c>
      <c r="F691">
        <v>3</v>
      </c>
      <c r="G691">
        <v>3</v>
      </c>
      <c r="H691">
        <v>1</v>
      </c>
      <c r="I691">
        <v>0</v>
      </c>
      <c r="J691">
        <v>0</v>
      </c>
    </row>
    <row r="692" spans="1:10" x14ac:dyDescent="0.3">
      <c r="A692" t="s">
        <v>383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</row>
    <row r="693" spans="1:10" x14ac:dyDescent="0.3">
      <c r="A693" t="s">
        <v>384</v>
      </c>
      <c r="C693">
        <v>0</v>
      </c>
      <c r="D693">
        <v>0</v>
      </c>
      <c r="E693">
        <v>0</v>
      </c>
      <c r="F693">
        <v>3</v>
      </c>
      <c r="G693">
        <v>3</v>
      </c>
      <c r="H693">
        <v>0</v>
      </c>
      <c r="I693">
        <v>0</v>
      </c>
      <c r="J693">
        <v>0</v>
      </c>
    </row>
    <row r="694" spans="1:10" x14ac:dyDescent="0.3">
      <c r="A694" t="s">
        <v>385</v>
      </c>
      <c r="C694">
        <v>0</v>
      </c>
      <c r="D694">
        <v>0</v>
      </c>
      <c r="E694">
        <v>3</v>
      </c>
      <c r="F694">
        <v>1</v>
      </c>
      <c r="G694">
        <v>1</v>
      </c>
      <c r="H694">
        <v>3</v>
      </c>
      <c r="I694">
        <v>0</v>
      </c>
      <c r="J694">
        <v>0</v>
      </c>
    </row>
    <row r="695" spans="1:10" x14ac:dyDescent="0.3">
      <c r="A695" t="s">
        <v>386</v>
      </c>
      <c r="C695">
        <v>0</v>
      </c>
      <c r="D695">
        <v>0</v>
      </c>
      <c r="E695">
        <v>3</v>
      </c>
      <c r="F695">
        <v>0</v>
      </c>
      <c r="G695">
        <v>0</v>
      </c>
      <c r="H695">
        <v>3</v>
      </c>
      <c r="I695">
        <v>0</v>
      </c>
      <c r="J695">
        <v>0</v>
      </c>
    </row>
    <row r="696" spans="1:10" x14ac:dyDescent="0.3">
      <c r="A696" t="s">
        <v>399</v>
      </c>
      <c r="C696">
        <v>0</v>
      </c>
      <c r="D696">
        <v>1</v>
      </c>
      <c r="E696">
        <v>1</v>
      </c>
      <c r="F696">
        <v>0</v>
      </c>
      <c r="G696">
        <v>0</v>
      </c>
      <c r="H696">
        <v>3</v>
      </c>
      <c r="I696">
        <v>0</v>
      </c>
      <c r="J696">
        <v>0</v>
      </c>
    </row>
    <row r="697" spans="1:10" x14ac:dyDescent="0.3">
      <c r="A697" t="s">
        <v>400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0</v>
      </c>
    </row>
    <row r="698" spans="1:10" x14ac:dyDescent="0.3">
      <c r="A698" t="s">
        <v>403</v>
      </c>
      <c r="B698" t="s">
        <v>540</v>
      </c>
    </row>
    <row r="699" spans="1:10" x14ac:dyDescent="0.3">
      <c r="A699" t="s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3">
      <c r="A700" t="s">
        <v>374</v>
      </c>
      <c r="C700">
        <v>0</v>
      </c>
      <c r="D700">
        <v>0</v>
      </c>
      <c r="E700">
        <v>3</v>
      </c>
      <c r="F700">
        <v>0</v>
      </c>
      <c r="G700">
        <v>0</v>
      </c>
      <c r="H700">
        <v>3</v>
      </c>
      <c r="I700">
        <v>0</v>
      </c>
      <c r="J700">
        <v>0</v>
      </c>
    </row>
    <row r="701" spans="1:10" x14ac:dyDescent="0.3">
      <c r="A701" t="s">
        <v>375</v>
      </c>
      <c r="C701">
        <v>0</v>
      </c>
      <c r="D701">
        <v>0</v>
      </c>
      <c r="E701">
        <v>3</v>
      </c>
      <c r="F701">
        <v>3</v>
      </c>
      <c r="G701">
        <v>3</v>
      </c>
      <c r="H701">
        <v>3</v>
      </c>
      <c r="I701">
        <v>0</v>
      </c>
      <c r="J701">
        <v>0</v>
      </c>
    </row>
    <row r="702" spans="1:10" x14ac:dyDescent="0.3">
      <c r="A702" t="s">
        <v>339</v>
      </c>
      <c r="C702">
        <v>0</v>
      </c>
      <c r="D702">
        <v>3</v>
      </c>
      <c r="E702">
        <v>3</v>
      </c>
      <c r="F702">
        <v>3</v>
      </c>
      <c r="G702">
        <v>3</v>
      </c>
      <c r="H702">
        <v>3</v>
      </c>
      <c r="I702">
        <v>3</v>
      </c>
      <c r="J702">
        <v>0</v>
      </c>
    </row>
    <row r="703" spans="1:10" x14ac:dyDescent="0.3">
      <c r="A703" t="s">
        <v>391</v>
      </c>
      <c r="C703">
        <v>0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0</v>
      </c>
    </row>
    <row r="704" spans="1:10" x14ac:dyDescent="0.3">
      <c r="A704" t="s">
        <v>378</v>
      </c>
      <c r="C704">
        <v>0</v>
      </c>
      <c r="D704">
        <v>0</v>
      </c>
      <c r="E704">
        <v>3</v>
      </c>
      <c r="F704">
        <v>3</v>
      </c>
      <c r="G704">
        <v>3</v>
      </c>
      <c r="H704">
        <v>3</v>
      </c>
      <c r="I704">
        <v>0</v>
      </c>
      <c r="J704">
        <v>0</v>
      </c>
    </row>
    <row r="705" spans="1:12" x14ac:dyDescent="0.3">
      <c r="A705" t="s">
        <v>379</v>
      </c>
      <c r="C705">
        <v>0</v>
      </c>
      <c r="D705">
        <v>0</v>
      </c>
      <c r="E705">
        <v>0</v>
      </c>
      <c r="F705">
        <v>3</v>
      </c>
      <c r="G705">
        <v>3</v>
      </c>
      <c r="H705">
        <v>0</v>
      </c>
      <c r="I705">
        <v>0</v>
      </c>
      <c r="J705">
        <v>0</v>
      </c>
    </row>
    <row r="706" spans="1:12" x14ac:dyDescent="0.3">
      <c r="A706" t="s">
        <v>380</v>
      </c>
      <c r="C706">
        <v>0</v>
      </c>
      <c r="D706">
        <v>0</v>
      </c>
      <c r="E706">
        <v>1</v>
      </c>
      <c r="F706">
        <v>3</v>
      </c>
      <c r="G706">
        <v>3</v>
      </c>
      <c r="H706">
        <v>1</v>
      </c>
      <c r="I706">
        <v>0</v>
      </c>
      <c r="J706">
        <v>0</v>
      </c>
    </row>
    <row r="707" spans="1:12" x14ac:dyDescent="0.3">
      <c r="A707" t="s">
        <v>381</v>
      </c>
      <c r="C707">
        <v>0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0</v>
      </c>
    </row>
    <row r="708" spans="1:12" x14ac:dyDescent="0.3">
      <c r="A708" t="s">
        <v>397</v>
      </c>
      <c r="C708">
        <v>0</v>
      </c>
      <c r="D708">
        <v>0</v>
      </c>
      <c r="E708">
        <v>1</v>
      </c>
      <c r="F708">
        <v>3</v>
      </c>
      <c r="G708">
        <v>3</v>
      </c>
      <c r="H708">
        <v>1</v>
      </c>
      <c r="I708">
        <v>0</v>
      </c>
      <c r="J708">
        <v>0</v>
      </c>
    </row>
    <row r="709" spans="1:12" x14ac:dyDescent="0.3">
      <c r="A709" t="s">
        <v>383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</row>
    <row r="710" spans="1:12" x14ac:dyDescent="0.3">
      <c r="A710" t="s">
        <v>384</v>
      </c>
      <c r="C710">
        <v>0</v>
      </c>
      <c r="D710">
        <v>0</v>
      </c>
      <c r="E710">
        <v>0</v>
      </c>
      <c r="F710">
        <v>3</v>
      </c>
      <c r="G710">
        <v>3</v>
      </c>
      <c r="H710">
        <v>0</v>
      </c>
      <c r="I710">
        <v>0</v>
      </c>
      <c r="J710">
        <v>0</v>
      </c>
    </row>
    <row r="711" spans="1:12" x14ac:dyDescent="0.3">
      <c r="A711" t="s">
        <v>385</v>
      </c>
      <c r="C711">
        <v>0</v>
      </c>
      <c r="D711">
        <v>0</v>
      </c>
      <c r="E711">
        <v>3</v>
      </c>
      <c r="F711">
        <v>1</v>
      </c>
      <c r="G711">
        <v>1</v>
      </c>
      <c r="H711">
        <v>3</v>
      </c>
      <c r="I711">
        <v>0</v>
      </c>
      <c r="J711">
        <v>0</v>
      </c>
    </row>
    <row r="712" spans="1:12" x14ac:dyDescent="0.3">
      <c r="A712" t="s">
        <v>386</v>
      </c>
      <c r="C712">
        <v>0</v>
      </c>
      <c r="D712">
        <v>0</v>
      </c>
      <c r="E712">
        <v>3</v>
      </c>
      <c r="F712">
        <v>0</v>
      </c>
      <c r="G712">
        <v>0</v>
      </c>
      <c r="H712">
        <v>3</v>
      </c>
      <c r="I712">
        <v>0</v>
      </c>
      <c r="J712">
        <v>0</v>
      </c>
    </row>
    <row r="713" spans="1:12" x14ac:dyDescent="0.3">
      <c r="A713" t="s">
        <v>387</v>
      </c>
      <c r="C713">
        <v>0</v>
      </c>
      <c r="D713">
        <v>0</v>
      </c>
      <c r="E713">
        <v>3</v>
      </c>
      <c r="F713">
        <v>0</v>
      </c>
      <c r="G713">
        <v>0</v>
      </c>
      <c r="H713">
        <v>3</v>
      </c>
      <c r="I713">
        <v>0</v>
      </c>
      <c r="J713">
        <v>0</v>
      </c>
    </row>
    <row r="714" spans="1:12" x14ac:dyDescent="0.3">
      <c r="A714" t="s">
        <v>388</v>
      </c>
      <c r="C714">
        <v>0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1</v>
      </c>
      <c r="J714">
        <v>0</v>
      </c>
    </row>
    <row r="715" spans="1:12" x14ac:dyDescent="0.3">
      <c r="A715" t="s">
        <v>404</v>
      </c>
      <c r="B715" t="s">
        <v>541</v>
      </c>
    </row>
    <row r="716" spans="1:12" x14ac:dyDescent="0.3">
      <c r="A716" t="s">
        <v>36</v>
      </c>
      <c r="C716">
        <v>0</v>
      </c>
      <c r="D716">
        <v>0</v>
      </c>
      <c r="E716">
        <v>0</v>
      </c>
      <c r="F716">
        <v>3</v>
      </c>
      <c r="G716">
        <v>3</v>
      </c>
      <c r="H716">
        <v>0</v>
      </c>
      <c r="I716">
        <v>0</v>
      </c>
      <c r="J716">
        <v>0</v>
      </c>
      <c r="L716" t="str">
        <f>SUBSTITUTE(SUBSTITUTE(C716&amp;C716&amp;D716&amp;D716&amp;E716&amp;E716&amp;F716&amp;F716&amp;G716&amp;G716&amp;H716&amp;H716&amp;I716&amp;I716&amp;J716&amp;J716,"2","1"),"3","1")</f>
        <v>0000001111000000</v>
      </c>
    </row>
    <row r="717" spans="1:12" x14ac:dyDescent="0.3">
      <c r="A717" t="s">
        <v>405</v>
      </c>
      <c r="C717">
        <v>0</v>
      </c>
      <c r="D717">
        <v>0</v>
      </c>
      <c r="E717">
        <v>3</v>
      </c>
      <c r="F717">
        <v>3</v>
      </c>
      <c r="G717">
        <v>3</v>
      </c>
      <c r="H717">
        <v>3</v>
      </c>
      <c r="I717">
        <v>0</v>
      </c>
      <c r="J717">
        <v>0</v>
      </c>
      <c r="L717" t="str">
        <f t="shared" ref="L717:L731" si="5">SUBSTITUTE(SUBSTITUTE(C717&amp;C717&amp;D717&amp;D717&amp;E717&amp;E717&amp;F717&amp;F717&amp;G717&amp;G717&amp;H717&amp;H717&amp;I717&amp;I717&amp;J717&amp;J717,"2","1"),"3","1")</f>
        <v>0000111111110000</v>
      </c>
    </row>
    <row r="718" spans="1:12" x14ac:dyDescent="0.3">
      <c r="A718" t="s">
        <v>406</v>
      </c>
      <c r="C718">
        <v>0</v>
      </c>
      <c r="D718">
        <v>3</v>
      </c>
      <c r="E718">
        <v>0</v>
      </c>
      <c r="F718">
        <v>3</v>
      </c>
      <c r="G718">
        <v>3</v>
      </c>
      <c r="H718">
        <v>3</v>
      </c>
      <c r="I718">
        <v>0</v>
      </c>
      <c r="J718">
        <v>0</v>
      </c>
      <c r="L718" t="str">
        <f t="shared" si="5"/>
        <v>0011001111110000</v>
      </c>
    </row>
    <row r="719" spans="1:12" x14ac:dyDescent="0.3">
      <c r="A719" t="s">
        <v>407</v>
      </c>
      <c r="C719">
        <v>0</v>
      </c>
      <c r="D719">
        <v>3</v>
      </c>
      <c r="E719">
        <v>0</v>
      </c>
      <c r="F719">
        <v>3</v>
      </c>
      <c r="G719">
        <v>3</v>
      </c>
      <c r="H719">
        <v>3</v>
      </c>
      <c r="I719">
        <v>0</v>
      </c>
      <c r="J719">
        <v>0</v>
      </c>
      <c r="L719" t="str">
        <f t="shared" si="5"/>
        <v>0011001111110000</v>
      </c>
    </row>
    <row r="720" spans="1:12" x14ac:dyDescent="0.3">
      <c r="A720" t="s">
        <v>408</v>
      </c>
      <c r="C720">
        <v>0</v>
      </c>
      <c r="D720">
        <v>0</v>
      </c>
      <c r="E720">
        <v>3</v>
      </c>
      <c r="F720">
        <v>3</v>
      </c>
      <c r="G720">
        <v>3</v>
      </c>
      <c r="H720">
        <v>3</v>
      </c>
      <c r="I720">
        <v>0</v>
      </c>
      <c r="J720">
        <v>0</v>
      </c>
      <c r="L720" t="str">
        <f t="shared" si="5"/>
        <v>0000111111110000</v>
      </c>
    </row>
    <row r="721" spans="1:12" x14ac:dyDescent="0.3">
      <c r="A721" t="s">
        <v>409</v>
      </c>
      <c r="C721">
        <v>0</v>
      </c>
      <c r="D721">
        <v>0</v>
      </c>
      <c r="E721">
        <v>0</v>
      </c>
      <c r="F721">
        <v>3</v>
      </c>
      <c r="G721">
        <v>3</v>
      </c>
      <c r="H721">
        <v>0</v>
      </c>
      <c r="I721">
        <v>0</v>
      </c>
      <c r="J721">
        <v>0</v>
      </c>
      <c r="L721" t="str">
        <f t="shared" si="5"/>
        <v>0000001111000000</v>
      </c>
    </row>
    <row r="722" spans="1:12" x14ac:dyDescent="0.3">
      <c r="A722" t="s">
        <v>379</v>
      </c>
      <c r="C722">
        <v>0</v>
      </c>
      <c r="D722">
        <v>0</v>
      </c>
      <c r="E722">
        <v>0</v>
      </c>
      <c r="F722">
        <v>3</v>
      </c>
      <c r="G722">
        <v>3</v>
      </c>
      <c r="H722">
        <v>0</v>
      </c>
      <c r="I722">
        <v>0</v>
      </c>
      <c r="J722">
        <v>0</v>
      </c>
      <c r="L722" t="str">
        <f t="shared" si="5"/>
        <v>0000001111000000</v>
      </c>
    </row>
    <row r="723" spans="1:12" x14ac:dyDescent="0.3">
      <c r="A723" t="s">
        <v>410</v>
      </c>
      <c r="C723">
        <v>0</v>
      </c>
      <c r="D723">
        <v>0</v>
      </c>
      <c r="E723">
        <v>1</v>
      </c>
      <c r="F723">
        <v>3</v>
      </c>
      <c r="G723">
        <v>3</v>
      </c>
      <c r="H723">
        <v>0</v>
      </c>
      <c r="I723">
        <v>0</v>
      </c>
      <c r="J723">
        <v>0</v>
      </c>
      <c r="L723" t="str">
        <f t="shared" si="5"/>
        <v>0000111111000000</v>
      </c>
    </row>
    <row r="724" spans="1:12" x14ac:dyDescent="0.3">
      <c r="A724" t="s">
        <v>411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L724" t="str">
        <f t="shared" si="5"/>
        <v>0000001111000000</v>
      </c>
    </row>
    <row r="725" spans="1:12" x14ac:dyDescent="0.3">
      <c r="A725" t="s">
        <v>412</v>
      </c>
      <c r="C725">
        <v>0</v>
      </c>
      <c r="D725">
        <v>0</v>
      </c>
      <c r="E725">
        <v>0</v>
      </c>
      <c r="F725">
        <v>3</v>
      </c>
      <c r="G725">
        <v>3</v>
      </c>
      <c r="H725">
        <v>0</v>
      </c>
      <c r="I725">
        <v>0</v>
      </c>
      <c r="J725">
        <v>0</v>
      </c>
      <c r="L725" t="str">
        <f t="shared" si="5"/>
        <v>0000001111000000</v>
      </c>
    </row>
    <row r="726" spans="1:12" x14ac:dyDescent="0.3">
      <c r="A726" t="s">
        <v>383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0</v>
      </c>
      <c r="I726">
        <v>0</v>
      </c>
      <c r="J726">
        <v>0</v>
      </c>
      <c r="L726" t="str">
        <f t="shared" si="5"/>
        <v>0000001111000000</v>
      </c>
    </row>
    <row r="727" spans="1:12" x14ac:dyDescent="0.3">
      <c r="A727" t="s">
        <v>384</v>
      </c>
      <c r="C727">
        <v>0</v>
      </c>
      <c r="D727">
        <v>0</v>
      </c>
      <c r="E727">
        <v>0</v>
      </c>
      <c r="F727">
        <v>3</v>
      </c>
      <c r="G727">
        <v>3</v>
      </c>
      <c r="H727">
        <v>0</v>
      </c>
      <c r="I727">
        <v>0</v>
      </c>
      <c r="J727">
        <v>0</v>
      </c>
      <c r="L727" t="str">
        <f t="shared" si="5"/>
        <v>0000001111000000</v>
      </c>
    </row>
    <row r="728" spans="1:12" x14ac:dyDescent="0.3">
      <c r="A728" t="s">
        <v>413</v>
      </c>
      <c r="C728">
        <v>0</v>
      </c>
      <c r="D728">
        <v>0</v>
      </c>
      <c r="E728">
        <v>3</v>
      </c>
      <c r="F728">
        <v>1</v>
      </c>
      <c r="G728">
        <v>1</v>
      </c>
      <c r="H728">
        <v>3</v>
      </c>
      <c r="I728">
        <v>3</v>
      </c>
      <c r="J728">
        <v>0</v>
      </c>
      <c r="L728" t="str">
        <f t="shared" si="5"/>
        <v>0000111111111100</v>
      </c>
    </row>
    <row r="729" spans="1:12" x14ac:dyDescent="0.3">
      <c r="A729" t="s">
        <v>414</v>
      </c>
      <c r="C729">
        <v>0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L729" t="str">
        <f t="shared" si="5"/>
        <v>0011000000000011</v>
      </c>
    </row>
    <row r="730" spans="1:12" x14ac:dyDescent="0.3">
      <c r="A730" t="s">
        <v>415</v>
      </c>
      <c r="C730">
        <v>0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L730" t="str">
        <f t="shared" si="5"/>
        <v>0011000000000011</v>
      </c>
    </row>
    <row r="731" spans="1:12" x14ac:dyDescent="0.3">
      <c r="A731" t="s">
        <v>416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L731" t="str">
        <f t="shared" si="5"/>
        <v>1111000000000000</v>
      </c>
    </row>
    <row r="732" spans="1:12" x14ac:dyDescent="0.3">
      <c r="A732" t="s">
        <v>417</v>
      </c>
      <c r="B732" t="s">
        <v>542</v>
      </c>
    </row>
    <row r="733" spans="1:12" x14ac:dyDescent="0.3">
      <c r="A733" t="s">
        <v>36</v>
      </c>
      <c r="C733">
        <v>0</v>
      </c>
      <c r="D733">
        <v>0</v>
      </c>
      <c r="E733">
        <v>0</v>
      </c>
      <c r="F733">
        <v>3</v>
      </c>
      <c r="G733">
        <v>3</v>
      </c>
      <c r="H733">
        <v>0</v>
      </c>
      <c r="I733">
        <v>0</v>
      </c>
      <c r="J733">
        <v>0</v>
      </c>
      <c r="L733" t="str">
        <f>SUBSTITUTE(SUBSTITUTE(C733&amp;C733&amp;D733&amp;D733&amp;E733&amp;E733&amp;F733&amp;F733&amp;G733&amp;G733&amp;H733&amp;H733&amp;I733&amp;I733&amp;J733&amp;J733,"2","1"),"3","1")</f>
        <v>0000001111000000</v>
      </c>
    </row>
    <row r="734" spans="1:12" x14ac:dyDescent="0.3">
      <c r="A734" t="s">
        <v>405</v>
      </c>
      <c r="C734">
        <v>0</v>
      </c>
      <c r="D734">
        <v>0</v>
      </c>
      <c r="E734">
        <v>3</v>
      </c>
      <c r="F734">
        <v>3</v>
      </c>
      <c r="G734">
        <v>3</v>
      </c>
      <c r="H734">
        <v>3</v>
      </c>
      <c r="I734">
        <v>0</v>
      </c>
      <c r="J734">
        <v>0</v>
      </c>
      <c r="L734" t="str">
        <f t="shared" ref="L734:L748" si="6">SUBSTITUTE(SUBSTITUTE(C734&amp;C734&amp;D734&amp;D734&amp;E734&amp;E734&amp;F734&amp;F734&amp;G734&amp;G734&amp;H734&amp;H734&amp;I734&amp;I734&amp;J734&amp;J734,"2","1"),"3","1")</f>
        <v>0000111111110000</v>
      </c>
    </row>
    <row r="735" spans="1:12" x14ac:dyDescent="0.3">
      <c r="A735" t="s">
        <v>406</v>
      </c>
      <c r="C735">
        <v>0</v>
      </c>
      <c r="D735">
        <v>3</v>
      </c>
      <c r="E735">
        <v>0</v>
      </c>
      <c r="F735">
        <v>3</v>
      </c>
      <c r="G735">
        <v>3</v>
      </c>
      <c r="H735">
        <v>3</v>
      </c>
      <c r="I735">
        <v>0</v>
      </c>
      <c r="J735">
        <v>0</v>
      </c>
      <c r="L735" t="str">
        <f t="shared" si="6"/>
        <v>0011001111110000</v>
      </c>
    </row>
    <row r="736" spans="1:12" x14ac:dyDescent="0.3">
      <c r="A736" t="s">
        <v>407</v>
      </c>
      <c r="C736">
        <v>0</v>
      </c>
      <c r="D736">
        <v>3</v>
      </c>
      <c r="E736">
        <v>0</v>
      </c>
      <c r="F736">
        <v>3</v>
      </c>
      <c r="G736">
        <v>3</v>
      </c>
      <c r="H736">
        <v>3</v>
      </c>
      <c r="I736">
        <v>0</v>
      </c>
      <c r="J736">
        <v>0</v>
      </c>
      <c r="L736" t="str">
        <f t="shared" si="6"/>
        <v>0011001111110000</v>
      </c>
    </row>
    <row r="737" spans="1:12" x14ac:dyDescent="0.3">
      <c r="A737" t="s">
        <v>408</v>
      </c>
      <c r="C737">
        <v>0</v>
      </c>
      <c r="D737">
        <v>0</v>
      </c>
      <c r="E737">
        <v>3</v>
      </c>
      <c r="F737">
        <v>3</v>
      </c>
      <c r="G737">
        <v>3</v>
      </c>
      <c r="H737">
        <v>3</v>
      </c>
      <c r="I737">
        <v>0</v>
      </c>
      <c r="J737">
        <v>0</v>
      </c>
      <c r="L737" t="str">
        <f t="shared" si="6"/>
        <v>0000111111110000</v>
      </c>
    </row>
    <row r="738" spans="1:12" x14ac:dyDescent="0.3">
      <c r="A738" t="s">
        <v>409</v>
      </c>
      <c r="C738">
        <v>0</v>
      </c>
      <c r="D738">
        <v>0</v>
      </c>
      <c r="E738">
        <v>0</v>
      </c>
      <c r="F738">
        <v>3</v>
      </c>
      <c r="G738">
        <v>3</v>
      </c>
      <c r="H738">
        <v>0</v>
      </c>
      <c r="I738">
        <v>0</v>
      </c>
      <c r="J738">
        <v>0</v>
      </c>
      <c r="L738" t="str">
        <f t="shared" si="6"/>
        <v>0000001111000000</v>
      </c>
    </row>
    <row r="739" spans="1:12" x14ac:dyDescent="0.3">
      <c r="A739" t="s">
        <v>379</v>
      </c>
      <c r="C739">
        <v>0</v>
      </c>
      <c r="D739">
        <v>0</v>
      </c>
      <c r="E739">
        <v>0</v>
      </c>
      <c r="F739">
        <v>3</v>
      </c>
      <c r="G739">
        <v>3</v>
      </c>
      <c r="H739">
        <v>0</v>
      </c>
      <c r="I739">
        <v>0</v>
      </c>
      <c r="J739">
        <v>0</v>
      </c>
      <c r="L739" t="str">
        <f t="shared" si="6"/>
        <v>0000001111000000</v>
      </c>
    </row>
    <row r="740" spans="1:12" x14ac:dyDescent="0.3">
      <c r="A740" t="s">
        <v>410</v>
      </c>
      <c r="C740">
        <v>0</v>
      </c>
      <c r="D740">
        <v>0</v>
      </c>
      <c r="E740">
        <v>1</v>
      </c>
      <c r="F740">
        <v>3</v>
      </c>
      <c r="G740">
        <v>3</v>
      </c>
      <c r="H740">
        <v>0</v>
      </c>
      <c r="I740">
        <v>0</v>
      </c>
      <c r="J740">
        <v>0</v>
      </c>
      <c r="L740" t="str">
        <f t="shared" si="6"/>
        <v>0000111111000000</v>
      </c>
    </row>
    <row r="741" spans="1:12" x14ac:dyDescent="0.3">
      <c r="A741" t="s">
        <v>411</v>
      </c>
      <c r="C741">
        <v>0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L741" t="str">
        <f t="shared" si="6"/>
        <v>0000001111000000</v>
      </c>
    </row>
    <row r="742" spans="1:12" x14ac:dyDescent="0.3">
      <c r="A742" t="s">
        <v>412</v>
      </c>
      <c r="C742">
        <v>0</v>
      </c>
      <c r="D742">
        <v>0</v>
      </c>
      <c r="E742">
        <v>0</v>
      </c>
      <c r="F742">
        <v>3</v>
      </c>
      <c r="G742">
        <v>3</v>
      </c>
      <c r="H742">
        <v>0</v>
      </c>
      <c r="I742">
        <v>0</v>
      </c>
      <c r="J742">
        <v>0</v>
      </c>
      <c r="L742" t="str">
        <f t="shared" si="6"/>
        <v>0000001111000000</v>
      </c>
    </row>
    <row r="743" spans="1:12" x14ac:dyDescent="0.3">
      <c r="A743" t="s">
        <v>383</v>
      </c>
      <c r="C743">
        <v>0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0</v>
      </c>
      <c r="L743" t="str">
        <f t="shared" si="6"/>
        <v>0000001111000000</v>
      </c>
    </row>
    <row r="744" spans="1:12" x14ac:dyDescent="0.3">
      <c r="A744" t="s">
        <v>384</v>
      </c>
      <c r="C744">
        <v>0</v>
      </c>
      <c r="D744">
        <v>0</v>
      </c>
      <c r="E744">
        <v>0</v>
      </c>
      <c r="F744">
        <v>3</v>
      </c>
      <c r="G744">
        <v>3</v>
      </c>
      <c r="H744">
        <v>0</v>
      </c>
      <c r="I744">
        <v>0</v>
      </c>
      <c r="J744">
        <v>0</v>
      </c>
      <c r="L744" t="str">
        <f t="shared" si="6"/>
        <v>0000001111000000</v>
      </c>
    </row>
    <row r="745" spans="1:12" x14ac:dyDescent="0.3">
      <c r="A745" t="s">
        <v>385</v>
      </c>
      <c r="C745">
        <v>0</v>
      </c>
      <c r="D745">
        <v>0</v>
      </c>
      <c r="E745">
        <v>3</v>
      </c>
      <c r="F745">
        <v>1</v>
      </c>
      <c r="G745">
        <v>1</v>
      </c>
      <c r="H745">
        <v>3</v>
      </c>
      <c r="I745">
        <v>0</v>
      </c>
      <c r="J745">
        <v>0</v>
      </c>
      <c r="L745" t="str">
        <f t="shared" si="6"/>
        <v>0000111111110000</v>
      </c>
    </row>
    <row r="746" spans="1:12" x14ac:dyDescent="0.3">
      <c r="A746" t="s">
        <v>418</v>
      </c>
      <c r="C746">
        <v>0</v>
      </c>
      <c r="D746">
        <v>0</v>
      </c>
      <c r="E746">
        <v>3</v>
      </c>
      <c r="F746">
        <v>0</v>
      </c>
      <c r="G746">
        <v>0</v>
      </c>
      <c r="H746">
        <v>0</v>
      </c>
      <c r="I746">
        <v>3</v>
      </c>
      <c r="J746">
        <v>0</v>
      </c>
      <c r="L746" t="str">
        <f t="shared" si="6"/>
        <v>0000110000001100</v>
      </c>
    </row>
    <row r="747" spans="1:12" x14ac:dyDescent="0.3">
      <c r="A747" t="s">
        <v>419</v>
      </c>
      <c r="C747">
        <v>0</v>
      </c>
      <c r="D747">
        <v>0</v>
      </c>
      <c r="E747">
        <v>3</v>
      </c>
      <c r="F747">
        <v>0</v>
      </c>
      <c r="G747">
        <v>0</v>
      </c>
      <c r="H747">
        <v>0</v>
      </c>
      <c r="I747">
        <v>1</v>
      </c>
      <c r="J747">
        <v>0</v>
      </c>
      <c r="L747" t="str">
        <f t="shared" si="6"/>
        <v>0000110000001100</v>
      </c>
    </row>
    <row r="748" spans="1:12" x14ac:dyDescent="0.3">
      <c r="A748" t="s">
        <v>420</v>
      </c>
      <c r="C748">
        <v>0</v>
      </c>
      <c r="D748">
        <v>1</v>
      </c>
      <c r="E748">
        <v>1</v>
      </c>
      <c r="F748">
        <v>0</v>
      </c>
      <c r="G748">
        <v>0</v>
      </c>
      <c r="H748">
        <v>0</v>
      </c>
      <c r="I748">
        <v>1</v>
      </c>
      <c r="J748">
        <v>0</v>
      </c>
      <c r="L748" t="str">
        <f t="shared" si="6"/>
        <v>0011110000001100</v>
      </c>
    </row>
    <row r="749" spans="1:12" x14ac:dyDescent="0.3">
      <c r="A749" t="s">
        <v>421</v>
      </c>
      <c r="B749" t="s">
        <v>543</v>
      </c>
    </row>
    <row r="750" spans="1:12" x14ac:dyDescent="0.3">
      <c r="A750" t="s">
        <v>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L750" t="str">
        <f>SUBSTITUTE(SUBSTITUTE(C750&amp;C750&amp;D750&amp;D750&amp;E750&amp;E750&amp;F750&amp;F750&amp;G750&amp;G750&amp;H750&amp;H750&amp;I750&amp;I750&amp;J750&amp;J750,"2","1"),"3","1")</f>
        <v>0000000000000000</v>
      </c>
    </row>
    <row r="751" spans="1:12" x14ac:dyDescent="0.3">
      <c r="A751" t="s">
        <v>422</v>
      </c>
      <c r="C751">
        <v>0</v>
      </c>
      <c r="D751">
        <v>0</v>
      </c>
      <c r="E751">
        <v>0</v>
      </c>
      <c r="F751">
        <v>3</v>
      </c>
      <c r="G751">
        <v>3</v>
      </c>
      <c r="H751">
        <v>0</v>
      </c>
      <c r="I751">
        <v>0</v>
      </c>
      <c r="J751">
        <v>0</v>
      </c>
      <c r="L751" t="str">
        <f t="shared" ref="L751:L765" si="7">SUBSTITUTE(SUBSTITUTE(C751&amp;C751&amp;D751&amp;D751&amp;E751&amp;E751&amp;F751&amp;F751&amp;G751&amp;G751&amp;H751&amp;H751&amp;I751&amp;I751&amp;J751&amp;J751,"2","1"),"3","1")</f>
        <v>0000001111000000</v>
      </c>
    </row>
    <row r="752" spans="1:12" x14ac:dyDescent="0.3">
      <c r="A752" t="s">
        <v>375</v>
      </c>
      <c r="C752">
        <v>0</v>
      </c>
      <c r="D752">
        <v>0</v>
      </c>
      <c r="E752">
        <v>3</v>
      </c>
      <c r="F752">
        <v>3</v>
      </c>
      <c r="G752">
        <v>3</v>
      </c>
      <c r="H752">
        <v>3</v>
      </c>
      <c r="I752">
        <v>0</v>
      </c>
      <c r="J752">
        <v>0</v>
      </c>
      <c r="L752" t="str">
        <f t="shared" si="7"/>
        <v>0000111111110000</v>
      </c>
    </row>
    <row r="753" spans="1:12" x14ac:dyDescent="0.3">
      <c r="A753" t="s">
        <v>407</v>
      </c>
      <c r="C753">
        <v>0</v>
      </c>
      <c r="D753">
        <v>3</v>
      </c>
      <c r="E753">
        <v>0</v>
      </c>
      <c r="F753">
        <v>3</v>
      </c>
      <c r="G753">
        <v>3</v>
      </c>
      <c r="H753">
        <v>3</v>
      </c>
      <c r="I753">
        <v>0</v>
      </c>
      <c r="J753">
        <v>0</v>
      </c>
      <c r="L753" t="str">
        <f t="shared" si="7"/>
        <v>0011001111110000</v>
      </c>
    </row>
    <row r="754" spans="1:12" x14ac:dyDescent="0.3">
      <c r="A754" t="s">
        <v>423</v>
      </c>
      <c r="C754">
        <v>0</v>
      </c>
      <c r="D754">
        <v>3</v>
      </c>
      <c r="E754">
        <v>0</v>
      </c>
      <c r="F754">
        <v>3</v>
      </c>
      <c r="G754">
        <v>3</v>
      </c>
      <c r="H754">
        <v>3</v>
      </c>
      <c r="I754">
        <v>0</v>
      </c>
      <c r="J754">
        <v>0</v>
      </c>
      <c r="L754" t="str">
        <f t="shared" si="7"/>
        <v>0011001111110000</v>
      </c>
    </row>
    <row r="755" spans="1:12" x14ac:dyDescent="0.3">
      <c r="A755" t="s">
        <v>378</v>
      </c>
      <c r="C755">
        <v>0</v>
      </c>
      <c r="D755">
        <v>0</v>
      </c>
      <c r="E755">
        <v>3</v>
      </c>
      <c r="F755">
        <v>3</v>
      </c>
      <c r="G755">
        <v>3</v>
      </c>
      <c r="H755">
        <v>3</v>
      </c>
      <c r="I755">
        <v>0</v>
      </c>
      <c r="J755">
        <v>0</v>
      </c>
      <c r="L755" t="str">
        <f t="shared" si="7"/>
        <v>0000111111110000</v>
      </c>
    </row>
    <row r="756" spans="1:12" x14ac:dyDescent="0.3">
      <c r="A756" t="s">
        <v>379</v>
      </c>
      <c r="C756">
        <v>0</v>
      </c>
      <c r="D756">
        <v>0</v>
      </c>
      <c r="E756">
        <v>0</v>
      </c>
      <c r="F756">
        <v>3</v>
      </c>
      <c r="G756">
        <v>3</v>
      </c>
      <c r="H756">
        <v>0</v>
      </c>
      <c r="I756">
        <v>0</v>
      </c>
      <c r="J756">
        <v>0</v>
      </c>
      <c r="L756" t="str">
        <f t="shared" si="7"/>
        <v>0000001111000000</v>
      </c>
    </row>
    <row r="757" spans="1:12" x14ac:dyDescent="0.3">
      <c r="A757" t="s">
        <v>410</v>
      </c>
      <c r="C757">
        <v>0</v>
      </c>
      <c r="D757">
        <v>0</v>
      </c>
      <c r="E757">
        <v>1</v>
      </c>
      <c r="F757">
        <v>3</v>
      </c>
      <c r="G757">
        <v>3</v>
      </c>
      <c r="H757">
        <v>0</v>
      </c>
      <c r="I757">
        <v>0</v>
      </c>
      <c r="J757">
        <v>0</v>
      </c>
      <c r="L757" t="str">
        <f t="shared" si="7"/>
        <v>0000111111000000</v>
      </c>
    </row>
    <row r="758" spans="1:12" x14ac:dyDescent="0.3">
      <c r="A758" t="s">
        <v>411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>
        <v>0</v>
      </c>
      <c r="J758">
        <v>0</v>
      </c>
      <c r="L758" t="str">
        <f t="shared" si="7"/>
        <v>0000001111000000</v>
      </c>
    </row>
    <row r="759" spans="1:12" x14ac:dyDescent="0.3">
      <c r="A759" t="s">
        <v>412</v>
      </c>
      <c r="C759">
        <v>0</v>
      </c>
      <c r="D759">
        <v>0</v>
      </c>
      <c r="E759">
        <v>0</v>
      </c>
      <c r="F759">
        <v>3</v>
      </c>
      <c r="G759">
        <v>3</v>
      </c>
      <c r="H759">
        <v>0</v>
      </c>
      <c r="I759">
        <v>0</v>
      </c>
      <c r="J759">
        <v>0</v>
      </c>
      <c r="L759" t="str">
        <f t="shared" si="7"/>
        <v>0000001111000000</v>
      </c>
    </row>
    <row r="760" spans="1:12" x14ac:dyDescent="0.3">
      <c r="A760" t="s">
        <v>383</v>
      </c>
      <c r="C760">
        <v>0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L760" t="str">
        <f t="shared" si="7"/>
        <v>0000001111000000</v>
      </c>
    </row>
    <row r="761" spans="1:12" x14ac:dyDescent="0.3">
      <c r="A761" t="s">
        <v>384</v>
      </c>
      <c r="C761">
        <v>0</v>
      </c>
      <c r="D761">
        <v>0</v>
      </c>
      <c r="E761">
        <v>0</v>
      </c>
      <c r="F761">
        <v>3</v>
      </c>
      <c r="G761">
        <v>3</v>
      </c>
      <c r="H761">
        <v>0</v>
      </c>
      <c r="I761">
        <v>0</v>
      </c>
      <c r="J761">
        <v>0</v>
      </c>
      <c r="L761" t="str">
        <f t="shared" si="7"/>
        <v>0000001111000000</v>
      </c>
    </row>
    <row r="762" spans="1:12" x14ac:dyDescent="0.3">
      <c r="A762" t="s">
        <v>424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L762" t="str">
        <f t="shared" si="7"/>
        <v>0000001111000000</v>
      </c>
    </row>
    <row r="763" spans="1:12" x14ac:dyDescent="0.3">
      <c r="A763" t="s">
        <v>425</v>
      </c>
      <c r="C763">
        <v>0</v>
      </c>
      <c r="D763">
        <v>0</v>
      </c>
      <c r="E763">
        <v>0</v>
      </c>
      <c r="F763">
        <v>3</v>
      </c>
      <c r="G763">
        <v>3</v>
      </c>
      <c r="H763">
        <v>0</v>
      </c>
      <c r="I763">
        <v>0</v>
      </c>
      <c r="J763">
        <v>0</v>
      </c>
      <c r="L763" t="str">
        <f t="shared" si="7"/>
        <v>0000001111000000</v>
      </c>
    </row>
    <row r="764" spans="1:12" x14ac:dyDescent="0.3">
      <c r="A764" t="s">
        <v>426</v>
      </c>
      <c r="C764">
        <v>0</v>
      </c>
      <c r="D764">
        <v>0</v>
      </c>
      <c r="E764">
        <v>0</v>
      </c>
      <c r="F764">
        <v>3</v>
      </c>
      <c r="G764">
        <v>3</v>
      </c>
      <c r="H764">
        <v>3</v>
      </c>
      <c r="I764">
        <v>0</v>
      </c>
      <c r="J764">
        <v>0</v>
      </c>
      <c r="L764" t="str">
        <f t="shared" si="7"/>
        <v>0000001111110000</v>
      </c>
    </row>
    <row r="765" spans="1:12" x14ac:dyDescent="0.3">
      <c r="A765" t="s">
        <v>427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0</v>
      </c>
      <c r="L765" t="str">
        <f t="shared" si="7"/>
        <v>0000111100110000</v>
      </c>
    </row>
    <row r="766" spans="1:12" x14ac:dyDescent="0.3">
      <c r="A766" t="s">
        <v>428</v>
      </c>
      <c r="B766" t="s">
        <v>544</v>
      </c>
    </row>
    <row r="767" spans="1:12" x14ac:dyDescent="0.3">
      <c r="A767" t="s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L767" t="str">
        <f>SUBSTITUTE(SUBSTITUTE(C767&amp;C767&amp;D767&amp;D767&amp;E767&amp;E767&amp;F767&amp;F767&amp;G767&amp;G767&amp;H767&amp;H767&amp;I767&amp;I767&amp;J767&amp;J767,"2","1"),"3","1")</f>
        <v>0000000000000000</v>
      </c>
    </row>
    <row r="768" spans="1:12" x14ac:dyDescent="0.3">
      <c r="A768" t="s">
        <v>422</v>
      </c>
      <c r="C768">
        <v>0</v>
      </c>
      <c r="D768">
        <v>0</v>
      </c>
      <c r="E768">
        <v>0</v>
      </c>
      <c r="F768">
        <v>3</v>
      </c>
      <c r="G768">
        <v>3</v>
      </c>
      <c r="H768">
        <v>0</v>
      </c>
      <c r="I768">
        <v>0</v>
      </c>
      <c r="J768">
        <v>0</v>
      </c>
      <c r="L768" t="str">
        <f t="shared" ref="L768:L782" si="8">SUBSTITUTE(SUBSTITUTE(C768&amp;C768&amp;D768&amp;D768&amp;E768&amp;E768&amp;F768&amp;F768&amp;G768&amp;G768&amp;H768&amp;H768&amp;I768&amp;I768&amp;J768&amp;J768,"2","1"),"3","1")</f>
        <v>0000001111000000</v>
      </c>
    </row>
    <row r="769" spans="1:12" x14ac:dyDescent="0.3">
      <c r="A769" t="s">
        <v>375</v>
      </c>
      <c r="C769">
        <v>0</v>
      </c>
      <c r="D769">
        <v>0</v>
      </c>
      <c r="E769">
        <v>3</v>
      </c>
      <c r="F769">
        <v>3</v>
      </c>
      <c r="G769">
        <v>3</v>
      </c>
      <c r="H769">
        <v>3</v>
      </c>
      <c r="I769">
        <v>0</v>
      </c>
      <c r="J769">
        <v>0</v>
      </c>
      <c r="L769" t="str">
        <f t="shared" si="8"/>
        <v>0000111111110000</v>
      </c>
    </row>
    <row r="770" spans="1:12" x14ac:dyDescent="0.3">
      <c r="A770" t="s">
        <v>407</v>
      </c>
      <c r="C770">
        <v>0</v>
      </c>
      <c r="D770">
        <v>3</v>
      </c>
      <c r="E770">
        <v>0</v>
      </c>
      <c r="F770">
        <v>3</v>
      </c>
      <c r="G770">
        <v>3</v>
      </c>
      <c r="H770">
        <v>3</v>
      </c>
      <c r="I770">
        <v>0</v>
      </c>
      <c r="J770">
        <v>0</v>
      </c>
      <c r="L770" t="str">
        <f t="shared" si="8"/>
        <v>0011001111110000</v>
      </c>
    </row>
    <row r="771" spans="1:12" x14ac:dyDescent="0.3">
      <c r="A771" t="s">
        <v>423</v>
      </c>
      <c r="C771">
        <v>0</v>
      </c>
      <c r="D771">
        <v>3</v>
      </c>
      <c r="E771">
        <v>0</v>
      </c>
      <c r="F771">
        <v>3</v>
      </c>
      <c r="G771">
        <v>3</v>
      </c>
      <c r="H771">
        <v>3</v>
      </c>
      <c r="I771">
        <v>0</v>
      </c>
      <c r="J771">
        <v>0</v>
      </c>
      <c r="L771" t="str">
        <f t="shared" si="8"/>
        <v>0011001111110000</v>
      </c>
    </row>
    <row r="772" spans="1:12" x14ac:dyDescent="0.3">
      <c r="A772" t="s">
        <v>378</v>
      </c>
      <c r="C772">
        <v>0</v>
      </c>
      <c r="D772">
        <v>0</v>
      </c>
      <c r="E772">
        <v>3</v>
      </c>
      <c r="F772">
        <v>3</v>
      </c>
      <c r="G772">
        <v>3</v>
      </c>
      <c r="H772">
        <v>3</v>
      </c>
      <c r="I772">
        <v>0</v>
      </c>
      <c r="J772">
        <v>0</v>
      </c>
      <c r="L772" t="str">
        <f t="shared" si="8"/>
        <v>0000111111110000</v>
      </c>
    </row>
    <row r="773" spans="1:12" x14ac:dyDescent="0.3">
      <c r="A773" t="s">
        <v>379</v>
      </c>
      <c r="C773">
        <v>0</v>
      </c>
      <c r="D773">
        <v>0</v>
      </c>
      <c r="E773">
        <v>0</v>
      </c>
      <c r="F773">
        <v>3</v>
      </c>
      <c r="G773">
        <v>3</v>
      </c>
      <c r="H773">
        <v>0</v>
      </c>
      <c r="I773">
        <v>0</v>
      </c>
      <c r="J773">
        <v>0</v>
      </c>
      <c r="L773" t="str">
        <f t="shared" si="8"/>
        <v>0000001111000000</v>
      </c>
    </row>
    <row r="774" spans="1:12" x14ac:dyDescent="0.3">
      <c r="A774" t="s">
        <v>410</v>
      </c>
      <c r="C774">
        <v>0</v>
      </c>
      <c r="D774">
        <v>0</v>
      </c>
      <c r="E774">
        <v>1</v>
      </c>
      <c r="F774">
        <v>3</v>
      </c>
      <c r="G774">
        <v>3</v>
      </c>
      <c r="H774">
        <v>0</v>
      </c>
      <c r="I774">
        <v>0</v>
      </c>
      <c r="J774">
        <v>0</v>
      </c>
      <c r="L774" t="str">
        <f t="shared" si="8"/>
        <v>0000111111000000</v>
      </c>
    </row>
    <row r="775" spans="1:12" x14ac:dyDescent="0.3">
      <c r="A775" t="s">
        <v>411</v>
      </c>
      <c r="C775">
        <v>0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L775" t="str">
        <f t="shared" si="8"/>
        <v>0000001111000000</v>
      </c>
    </row>
    <row r="776" spans="1:12" x14ac:dyDescent="0.3">
      <c r="A776" t="s">
        <v>412</v>
      </c>
      <c r="C776">
        <v>0</v>
      </c>
      <c r="D776">
        <v>0</v>
      </c>
      <c r="E776">
        <v>0</v>
      </c>
      <c r="F776">
        <v>3</v>
      </c>
      <c r="G776">
        <v>3</v>
      </c>
      <c r="H776">
        <v>0</v>
      </c>
      <c r="I776">
        <v>0</v>
      </c>
      <c r="J776">
        <v>0</v>
      </c>
      <c r="L776" t="str">
        <f t="shared" si="8"/>
        <v>0000001111000000</v>
      </c>
    </row>
    <row r="777" spans="1:12" x14ac:dyDescent="0.3">
      <c r="A777" t="s">
        <v>383</v>
      </c>
      <c r="C777">
        <v>0</v>
      </c>
      <c r="D777">
        <v>0</v>
      </c>
      <c r="E777">
        <v>0</v>
      </c>
      <c r="F777">
        <v>1</v>
      </c>
      <c r="G777">
        <v>1</v>
      </c>
      <c r="H777">
        <v>0</v>
      </c>
      <c r="I777">
        <v>0</v>
      </c>
      <c r="J777">
        <v>0</v>
      </c>
      <c r="L777" t="str">
        <f t="shared" si="8"/>
        <v>0000001111000000</v>
      </c>
    </row>
    <row r="778" spans="1:12" x14ac:dyDescent="0.3">
      <c r="A778" t="s">
        <v>384</v>
      </c>
      <c r="C778">
        <v>0</v>
      </c>
      <c r="D778">
        <v>0</v>
      </c>
      <c r="E778">
        <v>0</v>
      </c>
      <c r="F778">
        <v>3</v>
      </c>
      <c r="G778">
        <v>3</v>
      </c>
      <c r="H778">
        <v>0</v>
      </c>
      <c r="I778">
        <v>0</v>
      </c>
      <c r="J778">
        <v>0</v>
      </c>
      <c r="L778" t="str">
        <f t="shared" si="8"/>
        <v>0000001111000000</v>
      </c>
    </row>
    <row r="779" spans="1:12" x14ac:dyDescent="0.3">
      <c r="A779" t="s">
        <v>424</v>
      </c>
      <c r="C779">
        <v>0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0</v>
      </c>
      <c r="L779" t="str">
        <f t="shared" si="8"/>
        <v>0000001111000000</v>
      </c>
    </row>
    <row r="780" spans="1:12" x14ac:dyDescent="0.3">
      <c r="A780" t="s">
        <v>425</v>
      </c>
      <c r="C780">
        <v>0</v>
      </c>
      <c r="D780">
        <v>0</v>
      </c>
      <c r="E780">
        <v>0</v>
      </c>
      <c r="F780">
        <v>3</v>
      </c>
      <c r="G780">
        <v>3</v>
      </c>
      <c r="H780">
        <v>0</v>
      </c>
      <c r="I780">
        <v>0</v>
      </c>
      <c r="J780">
        <v>0</v>
      </c>
      <c r="L780" t="str">
        <f t="shared" si="8"/>
        <v>0000001111000000</v>
      </c>
    </row>
    <row r="781" spans="1:12" x14ac:dyDescent="0.3">
      <c r="A781" t="s">
        <v>429</v>
      </c>
      <c r="C781">
        <v>0</v>
      </c>
      <c r="D781">
        <v>0</v>
      </c>
      <c r="E781">
        <v>0</v>
      </c>
      <c r="F781">
        <v>3</v>
      </c>
      <c r="G781">
        <v>3</v>
      </c>
      <c r="H781">
        <v>0</v>
      </c>
      <c r="I781">
        <v>0</v>
      </c>
      <c r="J781">
        <v>0</v>
      </c>
      <c r="L781" t="str">
        <f t="shared" si="8"/>
        <v>0000001111000000</v>
      </c>
    </row>
    <row r="782" spans="1:12" x14ac:dyDescent="0.3">
      <c r="A782" t="s">
        <v>34</v>
      </c>
      <c r="C782">
        <v>0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L782" t="str">
        <f t="shared" si="8"/>
        <v>0000111111000000</v>
      </c>
    </row>
    <row r="783" spans="1:12" x14ac:dyDescent="0.3">
      <c r="A783" t="s">
        <v>430</v>
      </c>
      <c r="B783" t="s">
        <v>545</v>
      </c>
    </row>
    <row r="784" spans="1:12" x14ac:dyDescent="0.3">
      <c r="A784" t="s">
        <v>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3">
      <c r="A785" t="s">
        <v>422</v>
      </c>
      <c r="C785">
        <v>0</v>
      </c>
      <c r="D785">
        <v>0</v>
      </c>
      <c r="E785">
        <v>0</v>
      </c>
      <c r="F785">
        <v>3</v>
      </c>
      <c r="G785">
        <v>3</v>
      </c>
      <c r="H785">
        <v>0</v>
      </c>
      <c r="I785">
        <v>0</v>
      </c>
      <c r="J785">
        <v>0</v>
      </c>
    </row>
    <row r="786" spans="1:10" x14ac:dyDescent="0.3">
      <c r="A786" t="s">
        <v>375</v>
      </c>
      <c r="C786">
        <v>0</v>
      </c>
      <c r="D786">
        <v>0</v>
      </c>
      <c r="E786">
        <v>3</v>
      </c>
      <c r="F786">
        <v>3</v>
      </c>
      <c r="G786">
        <v>3</v>
      </c>
      <c r="H786">
        <v>3</v>
      </c>
      <c r="I786">
        <v>0</v>
      </c>
      <c r="J786">
        <v>0</v>
      </c>
    </row>
    <row r="787" spans="1:10" x14ac:dyDescent="0.3">
      <c r="A787" t="s">
        <v>431</v>
      </c>
      <c r="C787">
        <v>0</v>
      </c>
      <c r="D787">
        <v>0</v>
      </c>
      <c r="E787">
        <v>3</v>
      </c>
      <c r="F787">
        <v>3</v>
      </c>
      <c r="G787">
        <v>3</v>
      </c>
      <c r="H787">
        <v>0</v>
      </c>
      <c r="I787">
        <v>3</v>
      </c>
      <c r="J787">
        <v>0</v>
      </c>
    </row>
    <row r="788" spans="1:10" x14ac:dyDescent="0.3">
      <c r="A788" t="s">
        <v>432</v>
      </c>
      <c r="C788">
        <v>0</v>
      </c>
      <c r="D788">
        <v>0</v>
      </c>
      <c r="E788">
        <v>3</v>
      </c>
      <c r="F788">
        <v>3</v>
      </c>
      <c r="G788">
        <v>3</v>
      </c>
      <c r="H788">
        <v>0</v>
      </c>
      <c r="I788">
        <v>3</v>
      </c>
      <c r="J788">
        <v>0</v>
      </c>
    </row>
    <row r="789" spans="1:10" x14ac:dyDescent="0.3">
      <c r="A789" t="s">
        <v>378</v>
      </c>
      <c r="C789">
        <v>0</v>
      </c>
      <c r="D789">
        <v>0</v>
      </c>
      <c r="E789">
        <v>3</v>
      </c>
      <c r="F789">
        <v>3</v>
      </c>
      <c r="G789">
        <v>3</v>
      </c>
      <c r="H789">
        <v>3</v>
      </c>
      <c r="I789">
        <v>0</v>
      </c>
      <c r="J789">
        <v>0</v>
      </c>
    </row>
    <row r="790" spans="1:10" x14ac:dyDescent="0.3">
      <c r="A790" t="s">
        <v>379</v>
      </c>
      <c r="C790">
        <v>0</v>
      </c>
      <c r="D790">
        <v>0</v>
      </c>
      <c r="E790">
        <v>0</v>
      </c>
      <c r="F790">
        <v>3</v>
      </c>
      <c r="G790">
        <v>3</v>
      </c>
      <c r="H790">
        <v>0</v>
      </c>
      <c r="I790">
        <v>0</v>
      </c>
      <c r="J790">
        <v>0</v>
      </c>
    </row>
    <row r="791" spans="1:10" x14ac:dyDescent="0.3">
      <c r="A791" t="s">
        <v>433</v>
      </c>
      <c r="C791">
        <v>0</v>
      </c>
      <c r="D791">
        <v>0</v>
      </c>
      <c r="E791">
        <v>0</v>
      </c>
      <c r="F791">
        <v>3</v>
      </c>
      <c r="G791">
        <v>3</v>
      </c>
      <c r="H791">
        <v>1</v>
      </c>
      <c r="I791">
        <v>0</v>
      </c>
      <c r="J791">
        <v>0</v>
      </c>
    </row>
    <row r="792" spans="1:10" x14ac:dyDescent="0.3">
      <c r="A792" t="s">
        <v>411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</row>
    <row r="793" spans="1:10" x14ac:dyDescent="0.3">
      <c r="A793" t="s">
        <v>412</v>
      </c>
      <c r="C793">
        <v>0</v>
      </c>
      <c r="D793">
        <v>0</v>
      </c>
      <c r="E793">
        <v>0</v>
      </c>
      <c r="F793">
        <v>3</v>
      </c>
      <c r="G793">
        <v>3</v>
      </c>
      <c r="H793">
        <v>0</v>
      </c>
      <c r="I793">
        <v>0</v>
      </c>
      <c r="J793">
        <v>0</v>
      </c>
    </row>
    <row r="794" spans="1:10" x14ac:dyDescent="0.3">
      <c r="A794" t="s">
        <v>383</v>
      </c>
      <c r="C794">
        <v>0</v>
      </c>
      <c r="D794">
        <v>0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</row>
    <row r="795" spans="1:10" x14ac:dyDescent="0.3">
      <c r="A795" t="s">
        <v>384</v>
      </c>
      <c r="C795">
        <v>0</v>
      </c>
      <c r="D795">
        <v>0</v>
      </c>
      <c r="E795">
        <v>0</v>
      </c>
      <c r="F795">
        <v>3</v>
      </c>
      <c r="G795">
        <v>3</v>
      </c>
      <c r="H795">
        <v>0</v>
      </c>
      <c r="I795">
        <v>0</v>
      </c>
      <c r="J795">
        <v>0</v>
      </c>
    </row>
    <row r="796" spans="1:10" x14ac:dyDescent="0.3">
      <c r="A796" t="s">
        <v>424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0</v>
      </c>
      <c r="J796">
        <v>0</v>
      </c>
    </row>
    <row r="797" spans="1:10" x14ac:dyDescent="0.3">
      <c r="A797" t="s">
        <v>425</v>
      </c>
      <c r="C797">
        <v>0</v>
      </c>
      <c r="D797">
        <v>0</v>
      </c>
      <c r="E797">
        <v>0</v>
      </c>
      <c r="F797">
        <v>3</v>
      </c>
      <c r="G797">
        <v>3</v>
      </c>
      <c r="H797">
        <v>0</v>
      </c>
      <c r="I797">
        <v>0</v>
      </c>
      <c r="J797">
        <v>0</v>
      </c>
    </row>
    <row r="798" spans="1:10" x14ac:dyDescent="0.3">
      <c r="A798" t="s">
        <v>429</v>
      </c>
      <c r="C798">
        <v>0</v>
      </c>
      <c r="D798">
        <v>0</v>
      </c>
      <c r="E798">
        <v>0</v>
      </c>
      <c r="F798">
        <v>3</v>
      </c>
      <c r="G798">
        <v>3</v>
      </c>
      <c r="H798">
        <v>0</v>
      </c>
      <c r="I798">
        <v>0</v>
      </c>
      <c r="J798">
        <v>0</v>
      </c>
    </row>
    <row r="799" spans="1:10" x14ac:dyDescent="0.3">
      <c r="A799" t="s">
        <v>434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</row>
    <row r="800" spans="1:10" x14ac:dyDescent="0.3">
      <c r="A800" t="s">
        <v>435</v>
      </c>
      <c r="B800" t="s">
        <v>546</v>
      </c>
    </row>
    <row r="801" spans="1:10" x14ac:dyDescent="0.3">
      <c r="A801" t="s">
        <v>2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3">
      <c r="A802" t="s">
        <v>422</v>
      </c>
      <c r="C802">
        <v>0</v>
      </c>
      <c r="D802">
        <v>0</v>
      </c>
      <c r="E802">
        <v>0</v>
      </c>
      <c r="F802">
        <v>3</v>
      </c>
      <c r="G802">
        <v>3</v>
      </c>
      <c r="H802">
        <v>0</v>
      </c>
      <c r="I802">
        <v>0</v>
      </c>
      <c r="J802">
        <v>0</v>
      </c>
    </row>
    <row r="803" spans="1:10" x14ac:dyDescent="0.3">
      <c r="A803" t="s">
        <v>375</v>
      </c>
      <c r="C803">
        <v>0</v>
      </c>
      <c r="D803">
        <v>0</v>
      </c>
      <c r="E803">
        <v>3</v>
      </c>
      <c r="F803">
        <v>3</v>
      </c>
      <c r="G803">
        <v>3</v>
      </c>
      <c r="H803">
        <v>3</v>
      </c>
      <c r="I803">
        <v>0</v>
      </c>
      <c r="J803">
        <v>0</v>
      </c>
    </row>
    <row r="804" spans="1:10" x14ac:dyDescent="0.3">
      <c r="A804" t="s">
        <v>431</v>
      </c>
      <c r="C804">
        <v>0</v>
      </c>
      <c r="D804">
        <v>0</v>
      </c>
      <c r="E804">
        <v>3</v>
      </c>
      <c r="F804">
        <v>3</v>
      </c>
      <c r="G804">
        <v>3</v>
      </c>
      <c r="H804">
        <v>0</v>
      </c>
      <c r="I804">
        <v>3</v>
      </c>
      <c r="J804">
        <v>0</v>
      </c>
    </row>
    <row r="805" spans="1:10" x14ac:dyDescent="0.3">
      <c r="A805" t="s">
        <v>432</v>
      </c>
      <c r="C805">
        <v>0</v>
      </c>
      <c r="D805">
        <v>0</v>
      </c>
      <c r="E805">
        <v>3</v>
      </c>
      <c r="F805">
        <v>3</v>
      </c>
      <c r="G805">
        <v>3</v>
      </c>
      <c r="H805">
        <v>0</v>
      </c>
      <c r="I805">
        <v>3</v>
      </c>
      <c r="J805">
        <v>0</v>
      </c>
    </row>
    <row r="806" spans="1:10" x14ac:dyDescent="0.3">
      <c r="A806" t="s">
        <v>378</v>
      </c>
      <c r="C806">
        <v>0</v>
      </c>
      <c r="D806">
        <v>0</v>
      </c>
      <c r="E806">
        <v>3</v>
      </c>
      <c r="F806">
        <v>3</v>
      </c>
      <c r="G806">
        <v>3</v>
      </c>
      <c r="H806">
        <v>3</v>
      </c>
      <c r="I806">
        <v>0</v>
      </c>
      <c r="J806">
        <v>0</v>
      </c>
    </row>
    <row r="807" spans="1:10" x14ac:dyDescent="0.3">
      <c r="A807" t="s">
        <v>379</v>
      </c>
      <c r="C807">
        <v>0</v>
      </c>
      <c r="D807">
        <v>0</v>
      </c>
      <c r="E807">
        <v>0</v>
      </c>
      <c r="F807">
        <v>3</v>
      </c>
      <c r="G807">
        <v>3</v>
      </c>
      <c r="H807">
        <v>0</v>
      </c>
      <c r="I807">
        <v>0</v>
      </c>
      <c r="J807">
        <v>0</v>
      </c>
    </row>
    <row r="808" spans="1:10" x14ac:dyDescent="0.3">
      <c r="A808" t="s">
        <v>433</v>
      </c>
      <c r="C808">
        <v>0</v>
      </c>
      <c r="D808">
        <v>0</v>
      </c>
      <c r="E808">
        <v>0</v>
      </c>
      <c r="F808">
        <v>3</v>
      </c>
      <c r="G808">
        <v>3</v>
      </c>
      <c r="H808">
        <v>1</v>
      </c>
      <c r="I808">
        <v>0</v>
      </c>
      <c r="J808">
        <v>0</v>
      </c>
    </row>
    <row r="809" spans="1:10" x14ac:dyDescent="0.3">
      <c r="A809" t="s">
        <v>411</v>
      </c>
      <c r="C809">
        <v>0</v>
      </c>
      <c r="D809">
        <v>0</v>
      </c>
      <c r="E809">
        <v>0</v>
      </c>
      <c r="F809">
        <v>1</v>
      </c>
      <c r="G809">
        <v>1</v>
      </c>
      <c r="H809">
        <v>0</v>
      </c>
      <c r="I809">
        <v>0</v>
      </c>
      <c r="J809">
        <v>0</v>
      </c>
    </row>
    <row r="810" spans="1:10" x14ac:dyDescent="0.3">
      <c r="A810" t="s">
        <v>412</v>
      </c>
      <c r="C810">
        <v>0</v>
      </c>
      <c r="D810">
        <v>0</v>
      </c>
      <c r="E810">
        <v>0</v>
      </c>
      <c r="F810">
        <v>3</v>
      </c>
      <c r="G810">
        <v>3</v>
      </c>
      <c r="H810">
        <v>0</v>
      </c>
      <c r="I810">
        <v>0</v>
      </c>
      <c r="J810">
        <v>0</v>
      </c>
    </row>
    <row r="811" spans="1:10" x14ac:dyDescent="0.3">
      <c r="A811" t="s">
        <v>383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</row>
    <row r="812" spans="1:10" x14ac:dyDescent="0.3">
      <c r="A812" t="s">
        <v>384</v>
      </c>
      <c r="C812">
        <v>0</v>
      </c>
      <c r="D812">
        <v>0</v>
      </c>
      <c r="E812">
        <v>0</v>
      </c>
      <c r="F812">
        <v>3</v>
      </c>
      <c r="G812">
        <v>3</v>
      </c>
      <c r="H812">
        <v>0</v>
      </c>
      <c r="I812">
        <v>0</v>
      </c>
      <c r="J812">
        <v>0</v>
      </c>
    </row>
    <row r="813" spans="1:10" x14ac:dyDescent="0.3">
      <c r="A813" t="s">
        <v>424</v>
      </c>
      <c r="C813">
        <v>0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0</v>
      </c>
    </row>
    <row r="814" spans="1:10" x14ac:dyDescent="0.3">
      <c r="A814" t="s">
        <v>425</v>
      </c>
      <c r="C814">
        <v>0</v>
      </c>
      <c r="D814">
        <v>0</v>
      </c>
      <c r="E814">
        <v>0</v>
      </c>
      <c r="F814">
        <v>3</v>
      </c>
      <c r="G814">
        <v>3</v>
      </c>
      <c r="H814">
        <v>0</v>
      </c>
      <c r="I814">
        <v>0</v>
      </c>
      <c r="J814">
        <v>0</v>
      </c>
    </row>
    <row r="815" spans="1:10" x14ac:dyDescent="0.3">
      <c r="A815" t="s">
        <v>436</v>
      </c>
      <c r="C815">
        <v>0</v>
      </c>
      <c r="D815">
        <v>0</v>
      </c>
      <c r="E815">
        <v>3</v>
      </c>
      <c r="F815">
        <v>3</v>
      </c>
      <c r="G815">
        <v>3</v>
      </c>
      <c r="H815">
        <v>0</v>
      </c>
      <c r="I815">
        <v>0</v>
      </c>
      <c r="J815">
        <v>0</v>
      </c>
    </row>
    <row r="816" spans="1:10" x14ac:dyDescent="0.3">
      <c r="A816" t="s">
        <v>437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</row>
    <row r="817" spans="1:10" x14ac:dyDescent="0.3">
      <c r="A817" t="s">
        <v>438</v>
      </c>
      <c r="B817" t="s">
        <v>547</v>
      </c>
    </row>
    <row r="818" spans="1:10" x14ac:dyDescent="0.3">
      <c r="A818" t="s">
        <v>36</v>
      </c>
      <c r="C818">
        <v>0</v>
      </c>
      <c r="D818">
        <v>0</v>
      </c>
      <c r="E818">
        <v>0</v>
      </c>
      <c r="F818">
        <v>3</v>
      </c>
      <c r="G818">
        <v>3</v>
      </c>
      <c r="H818">
        <v>0</v>
      </c>
      <c r="I818">
        <v>0</v>
      </c>
      <c r="J818">
        <v>0</v>
      </c>
    </row>
    <row r="819" spans="1:10" x14ac:dyDescent="0.3">
      <c r="A819" t="s">
        <v>405</v>
      </c>
      <c r="C819">
        <v>0</v>
      </c>
      <c r="D819">
        <v>0</v>
      </c>
      <c r="E819">
        <v>3</v>
      </c>
      <c r="F819">
        <v>3</v>
      </c>
      <c r="G819">
        <v>3</v>
      </c>
      <c r="H819">
        <v>3</v>
      </c>
      <c r="I819">
        <v>0</v>
      </c>
      <c r="J819">
        <v>0</v>
      </c>
    </row>
    <row r="820" spans="1:10" x14ac:dyDescent="0.3">
      <c r="A820" t="s">
        <v>439</v>
      </c>
      <c r="C820">
        <v>0</v>
      </c>
      <c r="D820">
        <v>0</v>
      </c>
      <c r="E820">
        <v>3</v>
      </c>
      <c r="F820">
        <v>3</v>
      </c>
      <c r="G820">
        <v>3</v>
      </c>
      <c r="H820">
        <v>0</v>
      </c>
      <c r="I820">
        <v>3</v>
      </c>
      <c r="J820">
        <v>0</v>
      </c>
    </row>
    <row r="821" spans="1:10" x14ac:dyDescent="0.3">
      <c r="A821" t="s">
        <v>431</v>
      </c>
      <c r="C821">
        <v>0</v>
      </c>
      <c r="D821">
        <v>0</v>
      </c>
      <c r="E821">
        <v>3</v>
      </c>
      <c r="F821">
        <v>3</v>
      </c>
      <c r="G821">
        <v>3</v>
      </c>
      <c r="H821">
        <v>0</v>
      </c>
      <c r="I821">
        <v>3</v>
      </c>
      <c r="J821">
        <v>0</v>
      </c>
    </row>
    <row r="822" spans="1:10" x14ac:dyDescent="0.3">
      <c r="A822" t="s">
        <v>408</v>
      </c>
      <c r="C822">
        <v>0</v>
      </c>
      <c r="D822">
        <v>0</v>
      </c>
      <c r="E822">
        <v>3</v>
      </c>
      <c r="F822">
        <v>3</v>
      </c>
      <c r="G822">
        <v>3</v>
      </c>
      <c r="H822">
        <v>3</v>
      </c>
      <c r="I822">
        <v>0</v>
      </c>
      <c r="J822">
        <v>0</v>
      </c>
    </row>
    <row r="823" spans="1:10" x14ac:dyDescent="0.3">
      <c r="A823" t="s">
        <v>409</v>
      </c>
      <c r="C823">
        <v>0</v>
      </c>
      <c r="D823">
        <v>0</v>
      </c>
      <c r="E823">
        <v>0</v>
      </c>
      <c r="F823">
        <v>3</v>
      </c>
      <c r="G823">
        <v>3</v>
      </c>
      <c r="H823">
        <v>0</v>
      </c>
      <c r="I823">
        <v>0</v>
      </c>
      <c r="J823">
        <v>0</v>
      </c>
    </row>
    <row r="824" spans="1:10" x14ac:dyDescent="0.3">
      <c r="A824" t="s">
        <v>379</v>
      </c>
      <c r="C824">
        <v>0</v>
      </c>
      <c r="D824">
        <v>0</v>
      </c>
      <c r="E824">
        <v>0</v>
      </c>
      <c r="F824">
        <v>3</v>
      </c>
      <c r="G824">
        <v>3</v>
      </c>
      <c r="H824">
        <v>0</v>
      </c>
      <c r="I824">
        <v>0</v>
      </c>
      <c r="J824">
        <v>0</v>
      </c>
    </row>
    <row r="825" spans="1:10" x14ac:dyDescent="0.3">
      <c r="A825" t="s">
        <v>433</v>
      </c>
      <c r="C825">
        <v>0</v>
      </c>
      <c r="D825">
        <v>0</v>
      </c>
      <c r="E825">
        <v>0</v>
      </c>
      <c r="F825">
        <v>3</v>
      </c>
      <c r="G825">
        <v>3</v>
      </c>
      <c r="H825">
        <v>1</v>
      </c>
      <c r="I825">
        <v>0</v>
      </c>
      <c r="J825">
        <v>0</v>
      </c>
    </row>
    <row r="826" spans="1:10" x14ac:dyDescent="0.3">
      <c r="A826" t="s">
        <v>411</v>
      </c>
      <c r="C826">
        <v>0</v>
      </c>
      <c r="D826">
        <v>0</v>
      </c>
      <c r="E826">
        <v>0</v>
      </c>
      <c r="F826">
        <v>1</v>
      </c>
      <c r="G826">
        <v>1</v>
      </c>
      <c r="H826">
        <v>0</v>
      </c>
      <c r="I826">
        <v>0</v>
      </c>
      <c r="J826">
        <v>0</v>
      </c>
    </row>
    <row r="827" spans="1:10" x14ac:dyDescent="0.3">
      <c r="A827" t="s">
        <v>412</v>
      </c>
      <c r="C827">
        <v>0</v>
      </c>
      <c r="D827">
        <v>0</v>
      </c>
      <c r="E827">
        <v>0</v>
      </c>
      <c r="F827">
        <v>3</v>
      </c>
      <c r="G827">
        <v>3</v>
      </c>
      <c r="H827">
        <v>0</v>
      </c>
      <c r="I827">
        <v>0</v>
      </c>
      <c r="J827">
        <v>0</v>
      </c>
    </row>
    <row r="828" spans="1:10" x14ac:dyDescent="0.3">
      <c r="A828" t="s">
        <v>383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</row>
    <row r="829" spans="1:10" x14ac:dyDescent="0.3">
      <c r="A829" t="s">
        <v>384</v>
      </c>
      <c r="C829">
        <v>0</v>
      </c>
      <c r="D829">
        <v>0</v>
      </c>
      <c r="E829">
        <v>0</v>
      </c>
      <c r="F829">
        <v>3</v>
      </c>
      <c r="G829">
        <v>3</v>
      </c>
      <c r="H829">
        <v>0</v>
      </c>
      <c r="I829">
        <v>0</v>
      </c>
      <c r="J829">
        <v>0</v>
      </c>
    </row>
    <row r="830" spans="1:10" x14ac:dyDescent="0.3">
      <c r="A830" t="s">
        <v>385</v>
      </c>
      <c r="C830">
        <v>0</v>
      </c>
      <c r="D830">
        <v>0</v>
      </c>
      <c r="E830">
        <v>3</v>
      </c>
      <c r="F830">
        <v>1</v>
      </c>
      <c r="G830">
        <v>1</v>
      </c>
      <c r="H830">
        <v>3</v>
      </c>
      <c r="I830">
        <v>0</v>
      </c>
      <c r="J830">
        <v>0</v>
      </c>
    </row>
    <row r="831" spans="1:10" x14ac:dyDescent="0.3">
      <c r="A831" t="s">
        <v>277</v>
      </c>
      <c r="C831">
        <v>0</v>
      </c>
      <c r="D831">
        <v>3</v>
      </c>
      <c r="E831">
        <v>0</v>
      </c>
      <c r="F831">
        <v>0</v>
      </c>
      <c r="G831">
        <v>0</v>
      </c>
      <c r="H831">
        <v>3</v>
      </c>
      <c r="I831">
        <v>0</v>
      </c>
      <c r="J831">
        <v>0</v>
      </c>
    </row>
    <row r="832" spans="1:10" x14ac:dyDescent="0.3">
      <c r="A832" t="s">
        <v>440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3</v>
      </c>
      <c r="I832">
        <v>0</v>
      </c>
      <c r="J832">
        <v>0</v>
      </c>
    </row>
    <row r="833" spans="1:10" x14ac:dyDescent="0.3">
      <c r="A833" t="s">
        <v>441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</row>
    <row r="834" spans="1:10" x14ac:dyDescent="0.3">
      <c r="A834" t="s">
        <v>442</v>
      </c>
      <c r="B834" t="s">
        <v>548</v>
      </c>
    </row>
    <row r="835" spans="1:10" x14ac:dyDescent="0.3">
      <c r="A835" t="s">
        <v>36</v>
      </c>
      <c r="C835">
        <v>0</v>
      </c>
      <c r="D835">
        <v>0</v>
      </c>
      <c r="E835">
        <v>0</v>
      </c>
      <c r="F835">
        <v>3</v>
      </c>
      <c r="G835">
        <v>3</v>
      </c>
      <c r="H835">
        <v>0</v>
      </c>
      <c r="I835">
        <v>0</v>
      </c>
      <c r="J835">
        <v>0</v>
      </c>
    </row>
    <row r="836" spans="1:10" x14ac:dyDescent="0.3">
      <c r="A836" t="s">
        <v>405</v>
      </c>
      <c r="C836">
        <v>0</v>
      </c>
      <c r="D836">
        <v>0</v>
      </c>
      <c r="E836">
        <v>3</v>
      </c>
      <c r="F836">
        <v>3</v>
      </c>
      <c r="G836">
        <v>3</v>
      </c>
      <c r="H836">
        <v>3</v>
      </c>
      <c r="I836">
        <v>0</v>
      </c>
      <c r="J836">
        <v>0</v>
      </c>
    </row>
    <row r="837" spans="1:10" x14ac:dyDescent="0.3">
      <c r="A837" t="s">
        <v>439</v>
      </c>
      <c r="C837">
        <v>0</v>
      </c>
      <c r="D837">
        <v>0</v>
      </c>
      <c r="E837">
        <v>3</v>
      </c>
      <c r="F837">
        <v>3</v>
      </c>
      <c r="G837">
        <v>3</v>
      </c>
      <c r="H837">
        <v>0</v>
      </c>
      <c r="I837">
        <v>3</v>
      </c>
      <c r="J837">
        <v>0</v>
      </c>
    </row>
    <row r="838" spans="1:10" x14ac:dyDescent="0.3">
      <c r="A838" t="s">
        <v>431</v>
      </c>
      <c r="C838">
        <v>0</v>
      </c>
      <c r="D838">
        <v>0</v>
      </c>
      <c r="E838">
        <v>3</v>
      </c>
      <c r="F838">
        <v>3</v>
      </c>
      <c r="G838">
        <v>3</v>
      </c>
      <c r="H838">
        <v>0</v>
      </c>
      <c r="I838">
        <v>3</v>
      </c>
      <c r="J838">
        <v>0</v>
      </c>
    </row>
    <row r="839" spans="1:10" x14ac:dyDescent="0.3">
      <c r="A839" t="s">
        <v>408</v>
      </c>
      <c r="C839">
        <v>0</v>
      </c>
      <c r="D839">
        <v>0</v>
      </c>
      <c r="E839">
        <v>3</v>
      </c>
      <c r="F839">
        <v>3</v>
      </c>
      <c r="G839">
        <v>3</v>
      </c>
      <c r="H839">
        <v>3</v>
      </c>
      <c r="I839">
        <v>0</v>
      </c>
      <c r="J839">
        <v>0</v>
      </c>
    </row>
    <row r="840" spans="1:10" x14ac:dyDescent="0.3">
      <c r="A840" t="s">
        <v>409</v>
      </c>
      <c r="C840">
        <v>0</v>
      </c>
      <c r="D840">
        <v>0</v>
      </c>
      <c r="E840">
        <v>0</v>
      </c>
      <c r="F840">
        <v>3</v>
      </c>
      <c r="G840">
        <v>3</v>
      </c>
      <c r="H840">
        <v>0</v>
      </c>
      <c r="I840">
        <v>0</v>
      </c>
      <c r="J840">
        <v>0</v>
      </c>
    </row>
    <row r="841" spans="1:10" x14ac:dyDescent="0.3">
      <c r="A841" t="s">
        <v>379</v>
      </c>
      <c r="C841">
        <v>0</v>
      </c>
      <c r="D841">
        <v>0</v>
      </c>
      <c r="E841">
        <v>0</v>
      </c>
      <c r="F841">
        <v>3</v>
      </c>
      <c r="G841">
        <v>3</v>
      </c>
      <c r="H841">
        <v>0</v>
      </c>
      <c r="I841">
        <v>0</v>
      </c>
      <c r="J841">
        <v>0</v>
      </c>
    </row>
    <row r="842" spans="1:10" x14ac:dyDescent="0.3">
      <c r="A842" t="s">
        <v>433</v>
      </c>
      <c r="C842">
        <v>0</v>
      </c>
      <c r="D842">
        <v>0</v>
      </c>
      <c r="E842">
        <v>0</v>
      </c>
      <c r="F842">
        <v>3</v>
      </c>
      <c r="G842">
        <v>3</v>
      </c>
      <c r="H842">
        <v>1</v>
      </c>
      <c r="I842">
        <v>0</v>
      </c>
      <c r="J842">
        <v>0</v>
      </c>
    </row>
    <row r="843" spans="1:10" x14ac:dyDescent="0.3">
      <c r="A843" t="s">
        <v>411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0</v>
      </c>
      <c r="I843">
        <v>0</v>
      </c>
      <c r="J843">
        <v>0</v>
      </c>
    </row>
    <row r="844" spans="1:10" x14ac:dyDescent="0.3">
      <c r="A844" t="s">
        <v>412</v>
      </c>
      <c r="C844">
        <v>0</v>
      </c>
      <c r="D844">
        <v>0</v>
      </c>
      <c r="E844">
        <v>0</v>
      </c>
      <c r="F844">
        <v>3</v>
      </c>
      <c r="G844">
        <v>3</v>
      </c>
      <c r="H844">
        <v>0</v>
      </c>
      <c r="I844">
        <v>0</v>
      </c>
      <c r="J844">
        <v>0</v>
      </c>
    </row>
    <row r="845" spans="1:10" x14ac:dyDescent="0.3">
      <c r="A845" t="s">
        <v>383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3">
      <c r="A846" t="s">
        <v>384</v>
      </c>
      <c r="C846">
        <v>0</v>
      </c>
      <c r="D846">
        <v>0</v>
      </c>
      <c r="E846">
        <v>0</v>
      </c>
      <c r="F846">
        <v>3</v>
      </c>
      <c r="G846">
        <v>3</v>
      </c>
      <c r="H846">
        <v>0</v>
      </c>
      <c r="I846">
        <v>0</v>
      </c>
      <c r="J846">
        <v>0</v>
      </c>
    </row>
    <row r="847" spans="1:10" x14ac:dyDescent="0.3">
      <c r="A847" t="s">
        <v>443</v>
      </c>
      <c r="C847">
        <v>0</v>
      </c>
      <c r="D847">
        <v>3</v>
      </c>
      <c r="E847">
        <v>3</v>
      </c>
      <c r="F847">
        <v>1</v>
      </c>
      <c r="G847">
        <v>1</v>
      </c>
      <c r="H847">
        <v>3</v>
      </c>
      <c r="I847">
        <v>0</v>
      </c>
      <c r="J847">
        <v>0</v>
      </c>
    </row>
    <row r="848" spans="1:10" x14ac:dyDescent="0.3">
      <c r="A848" t="s">
        <v>444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3</v>
      </c>
      <c r="J848">
        <v>0</v>
      </c>
    </row>
    <row r="849" spans="1:10" x14ac:dyDescent="0.3">
      <c r="A849" t="s">
        <v>445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3</v>
      </c>
      <c r="J849">
        <v>0</v>
      </c>
    </row>
    <row r="850" spans="1:10" x14ac:dyDescent="0.3">
      <c r="A850" t="s">
        <v>446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</row>
    <row r="851" spans="1:10" x14ac:dyDescent="0.3">
      <c r="A851" t="s">
        <v>447</v>
      </c>
      <c r="B851" t="s">
        <v>549</v>
      </c>
    </row>
    <row r="852" spans="1:10" x14ac:dyDescent="0.3">
      <c r="A852" t="s">
        <v>2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 t="s">
        <v>448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0</v>
      </c>
      <c r="I853">
        <v>0</v>
      </c>
      <c r="J853">
        <v>0</v>
      </c>
    </row>
    <row r="854" spans="1:10" x14ac:dyDescent="0.3">
      <c r="A854" t="s">
        <v>449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0</v>
      </c>
    </row>
    <row r="855" spans="1:10" x14ac:dyDescent="0.3">
      <c r="A855" t="s">
        <v>450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 t="s">
        <v>451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</row>
    <row r="857" spans="1:10" x14ac:dyDescent="0.3">
      <c r="A857" t="s">
        <v>452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0</v>
      </c>
      <c r="J857">
        <v>0</v>
      </c>
    </row>
    <row r="858" spans="1:10" x14ac:dyDescent="0.3">
      <c r="A858" t="s">
        <v>453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</row>
    <row r="859" spans="1:10" x14ac:dyDescent="0.3">
      <c r="A859" t="s">
        <v>454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</row>
    <row r="860" spans="1:10" x14ac:dyDescent="0.3">
      <c r="A860" t="s">
        <v>455</v>
      </c>
      <c r="C860">
        <v>1</v>
      </c>
      <c r="D860">
        <v>0</v>
      </c>
      <c r="E860">
        <v>2</v>
      </c>
      <c r="F860">
        <v>0</v>
      </c>
      <c r="G860">
        <v>2</v>
      </c>
      <c r="H860">
        <v>0</v>
      </c>
      <c r="I860">
        <v>1</v>
      </c>
      <c r="J860">
        <v>0</v>
      </c>
    </row>
    <row r="861" spans="1:10" x14ac:dyDescent="0.3">
      <c r="A861" t="s">
        <v>456</v>
      </c>
      <c r="C861">
        <v>1</v>
      </c>
      <c r="D861">
        <v>0</v>
      </c>
      <c r="E861">
        <v>2</v>
      </c>
      <c r="F861">
        <v>0</v>
      </c>
      <c r="G861">
        <v>2</v>
      </c>
      <c r="H861">
        <v>0</v>
      </c>
      <c r="I861">
        <v>1</v>
      </c>
      <c r="J861">
        <v>0</v>
      </c>
    </row>
    <row r="862" spans="1:10" x14ac:dyDescent="0.3">
      <c r="A862" t="s">
        <v>457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3">
      <c r="A863" t="s">
        <v>458</v>
      </c>
      <c r="C863">
        <v>1</v>
      </c>
      <c r="D863">
        <v>1</v>
      </c>
      <c r="E863">
        <v>0</v>
      </c>
      <c r="F863">
        <v>2</v>
      </c>
      <c r="G863">
        <v>0</v>
      </c>
      <c r="H863">
        <v>1</v>
      </c>
      <c r="I863">
        <v>1</v>
      </c>
      <c r="J863">
        <v>0</v>
      </c>
    </row>
    <row r="864" spans="1:10" x14ac:dyDescent="0.3">
      <c r="A864" t="s">
        <v>459</v>
      </c>
      <c r="C864">
        <v>1</v>
      </c>
      <c r="D864">
        <v>1</v>
      </c>
      <c r="E864">
        <v>2</v>
      </c>
      <c r="F864">
        <v>0</v>
      </c>
      <c r="G864">
        <v>2</v>
      </c>
      <c r="H864">
        <v>1</v>
      </c>
      <c r="I864">
        <v>1</v>
      </c>
      <c r="J864">
        <v>0</v>
      </c>
    </row>
    <row r="865" spans="1:10" x14ac:dyDescent="0.3">
      <c r="A865" t="s">
        <v>460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0</v>
      </c>
    </row>
    <row r="866" spans="1:10" x14ac:dyDescent="0.3">
      <c r="A866" t="s">
        <v>461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</row>
    <row r="867" spans="1:10" x14ac:dyDescent="0.3">
      <c r="A867" t="s">
        <v>34</v>
      </c>
      <c r="C867">
        <v>0</v>
      </c>
      <c r="D867">
        <v>0</v>
      </c>
      <c r="E867">
        <v>1</v>
      </c>
      <c r="F867">
        <v>1</v>
      </c>
      <c r="G867">
        <v>1</v>
      </c>
      <c r="H867">
        <v>0</v>
      </c>
      <c r="I867">
        <v>0</v>
      </c>
      <c r="J867">
        <v>0</v>
      </c>
    </row>
    <row r="868" spans="1:10" x14ac:dyDescent="0.3">
      <c r="A868" t="s">
        <v>462</v>
      </c>
      <c r="B868" t="s">
        <v>550</v>
      </c>
    </row>
    <row r="869" spans="1:10" x14ac:dyDescent="0.3">
      <c r="A869" t="s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">
      <c r="A870" t="s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3">
      <c r="A871" t="s">
        <v>463</v>
      </c>
      <c r="C871">
        <v>0</v>
      </c>
      <c r="D871">
        <v>0</v>
      </c>
      <c r="E871">
        <v>2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3">
      <c r="A872" t="s">
        <v>464</v>
      </c>
      <c r="C872">
        <v>0</v>
      </c>
      <c r="D872">
        <v>0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0</v>
      </c>
    </row>
    <row r="873" spans="1:10" x14ac:dyDescent="0.3">
      <c r="A873" t="s">
        <v>451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</row>
    <row r="874" spans="1:10" x14ac:dyDescent="0.3">
      <c r="A874" t="s">
        <v>465</v>
      </c>
      <c r="C874">
        <v>0</v>
      </c>
      <c r="D874">
        <v>0</v>
      </c>
      <c r="E874">
        <v>1</v>
      </c>
      <c r="F874">
        <v>3</v>
      </c>
      <c r="G874">
        <v>1</v>
      </c>
      <c r="H874">
        <v>0</v>
      </c>
      <c r="I874">
        <v>0</v>
      </c>
      <c r="J874">
        <v>0</v>
      </c>
    </row>
    <row r="875" spans="1:10" x14ac:dyDescent="0.3">
      <c r="A875" t="s">
        <v>466</v>
      </c>
      <c r="C875">
        <v>0</v>
      </c>
      <c r="D875">
        <v>1</v>
      </c>
      <c r="E875">
        <v>3</v>
      </c>
      <c r="F875">
        <v>3</v>
      </c>
      <c r="G875">
        <v>3</v>
      </c>
      <c r="H875">
        <v>1</v>
      </c>
      <c r="I875">
        <v>0</v>
      </c>
      <c r="J875">
        <v>0</v>
      </c>
    </row>
    <row r="876" spans="1:10" x14ac:dyDescent="0.3">
      <c r="A876" t="s">
        <v>467</v>
      </c>
      <c r="C876">
        <v>1</v>
      </c>
      <c r="D876">
        <v>3</v>
      </c>
      <c r="E876">
        <v>0</v>
      </c>
      <c r="F876">
        <v>0</v>
      </c>
      <c r="G876">
        <v>0</v>
      </c>
      <c r="H876">
        <v>3</v>
      </c>
      <c r="I876">
        <v>1</v>
      </c>
      <c r="J876">
        <v>0</v>
      </c>
    </row>
    <row r="877" spans="1:10" x14ac:dyDescent="0.3">
      <c r="A877" t="s">
        <v>468</v>
      </c>
      <c r="C877">
        <v>1</v>
      </c>
      <c r="D877">
        <v>3</v>
      </c>
      <c r="E877">
        <v>0</v>
      </c>
      <c r="F877">
        <v>3</v>
      </c>
      <c r="G877">
        <v>0</v>
      </c>
      <c r="H877">
        <v>3</v>
      </c>
      <c r="I877">
        <v>1</v>
      </c>
      <c r="J877">
        <v>0</v>
      </c>
    </row>
    <row r="878" spans="1:10" x14ac:dyDescent="0.3">
      <c r="A878" t="s">
        <v>469</v>
      </c>
      <c r="C878">
        <v>1</v>
      </c>
      <c r="D878">
        <v>3</v>
      </c>
      <c r="E878">
        <v>3</v>
      </c>
      <c r="F878">
        <v>3</v>
      </c>
      <c r="G878">
        <v>0</v>
      </c>
      <c r="H878">
        <v>3</v>
      </c>
      <c r="I878">
        <v>1</v>
      </c>
      <c r="J878">
        <v>0</v>
      </c>
    </row>
    <row r="879" spans="1:10" x14ac:dyDescent="0.3">
      <c r="A879" t="s">
        <v>470</v>
      </c>
      <c r="C879">
        <v>1</v>
      </c>
      <c r="D879">
        <v>3</v>
      </c>
      <c r="E879">
        <v>3</v>
      </c>
      <c r="F879">
        <v>0</v>
      </c>
      <c r="G879">
        <v>0</v>
      </c>
      <c r="H879">
        <v>3</v>
      </c>
      <c r="I879">
        <v>1</v>
      </c>
      <c r="J879">
        <v>0</v>
      </c>
    </row>
    <row r="880" spans="1:10" x14ac:dyDescent="0.3">
      <c r="A880" t="s">
        <v>471</v>
      </c>
      <c r="C880">
        <v>1</v>
      </c>
      <c r="D880">
        <v>3</v>
      </c>
      <c r="E880">
        <v>3</v>
      </c>
      <c r="F880">
        <v>3</v>
      </c>
      <c r="G880">
        <v>0</v>
      </c>
      <c r="H880">
        <v>3</v>
      </c>
      <c r="I880">
        <v>1</v>
      </c>
      <c r="J880">
        <v>0</v>
      </c>
    </row>
    <row r="881" spans="1:10" x14ac:dyDescent="0.3">
      <c r="A881" t="s">
        <v>472</v>
      </c>
      <c r="C881">
        <v>1</v>
      </c>
      <c r="D881">
        <v>3</v>
      </c>
      <c r="E881">
        <v>0</v>
      </c>
      <c r="F881">
        <v>3</v>
      </c>
      <c r="G881">
        <v>0</v>
      </c>
      <c r="H881">
        <v>3</v>
      </c>
      <c r="I881">
        <v>1</v>
      </c>
      <c r="J881">
        <v>0</v>
      </c>
    </row>
    <row r="882" spans="1:10" x14ac:dyDescent="0.3">
      <c r="A882" t="s">
        <v>473</v>
      </c>
      <c r="C882">
        <v>1</v>
      </c>
      <c r="D882">
        <v>3</v>
      </c>
      <c r="E882">
        <v>0</v>
      </c>
      <c r="F882">
        <v>0</v>
      </c>
      <c r="G882">
        <v>0</v>
      </c>
      <c r="H882">
        <v>3</v>
      </c>
      <c r="I882">
        <v>1</v>
      </c>
      <c r="J882">
        <v>0</v>
      </c>
    </row>
    <row r="883" spans="1:10" x14ac:dyDescent="0.3">
      <c r="A883" t="s">
        <v>474</v>
      </c>
      <c r="C883">
        <v>0</v>
      </c>
      <c r="D883">
        <v>1</v>
      </c>
      <c r="E883">
        <v>3</v>
      </c>
      <c r="F883">
        <v>3</v>
      </c>
      <c r="G883">
        <v>3</v>
      </c>
      <c r="H883">
        <v>1</v>
      </c>
      <c r="I883">
        <v>0</v>
      </c>
      <c r="J883">
        <v>0</v>
      </c>
    </row>
    <row r="884" spans="1:10" x14ac:dyDescent="0.3">
      <c r="A884" t="s">
        <v>34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</row>
    <row r="885" spans="1:10" x14ac:dyDescent="0.3">
      <c r="A885" t="s">
        <v>475</v>
      </c>
      <c r="B885" t="s">
        <v>551</v>
      </c>
    </row>
    <row r="886" spans="1:10" x14ac:dyDescent="0.3">
      <c r="A886" t="s">
        <v>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3">
      <c r="A887" t="s">
        <v>3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 t="s">
        <v>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3">
      <c r="A889" t="s">
        <v>476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0</v>
      </c>
      <c r="I889">
        <v>0</v>
      </c>
      <c r="J889">
        <v>0</v>
      </c>
    </row>
    <row r="890" spans="1:10" x14ac:dyDescent="0.3">
      <c r="A890" t="s">
        <v>477</v>
      </c>
      <c r="C890">
        <v>0</v>
      </c>
      <c r="D890">
        <v>0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0</v>
      </c>
    </row>
    <row r="891" spans="1:10" x14ac:dyDescent="0.3">
      <c r="A891" t="s">
        <v>465</v>
      </c>
      <c r="C891">
        <v>0</v>
      </c>
      <c r="D891">
        <v>0</v>
      </c>
      <c r="E891">
        <v>1</v>
      </c>
      <c r="F891">
        <v>3</v>
      </c>
      <c r="G891">
        <v>1</v>
      </c>
      <c r="H891">
        <v>0</v>
      </c>
      <c r="I891">
        <v>0</v>
      </c>
      <c r="J891">
        <v>0</v>
      </c>
    </row>
    <row r="892" spans="1:10" x14ac:dyDescent="0.3">
      <c r="A892" t="s">
        <v>466</v>
      </c>
      <c r="C892">
        <v>0</v>
      </c>
      <c r="D892">
        <v>1</v>
      </c>
      <c r="E892">
        <v>3</v>
      </c>
      <c r="F892">
        <v>3</v>
      </c>
      <c r="G892">
        <v>3</v>
      </c>
      <c r="H892">
        <v>1</v>
      </c>
      <c r="I892">
        <v>0</v>
      </c>
      <c r="J892">
        <v>0</v>
      </c>
    </row>
    <row r="893" spans="1:10" x14ac:dyDescent="0.3">
      <c r="A893" t="s">
        <v>467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3</v>
      </c>
      <c r="I893">
        <v>1</v>
      </c>
      <c r="J893">
        <v>0</v>
      </c>
    </row>
    <row r="894" spans="1:10" x14ac:dyDescent="0.3">
      <c r="A894" t="s">
        <v>468</v>
      </c>
      <c r="C894">
        <v>1</v>
      </c>
      <c r="D894">
        <v>3</v>
      </c>
      <c r="E894">
        <v>0</v>
      </c>
      <c r="F894">
        <v>3</v>
      </c>
      <c r="G894">
        <v>0</v>
      </c>
      <c r="H894">
        <v>3</v>
      </c>
      <c r="I894">
        <v>1</v>
      </c>
      <c r="J894">
        <v>0</v>
      </c>
    </row>
    <row r="895" spans="1:10" x14ac:dyDescent="0.3">
      <c r="A895" t="s">
        <v>469</v>
      </c>
      <c r="C895">
        <v>1</v>
      </c>
      <c r="D895">
        <v>3</v>
      </c>
      <c r="E895">
        <v>3</v>
      </c>
      <c r="F895">
        <v>3</v>
      </c>
      <c r="G895">
        <v>0</v>
      </c>
      <c r="H895">
        <v>3</v>
      </c>
      <c r="I895">
        <v>1</v>
      </c>
      <c r="J895">
        <v>0</v>
      </c>
    </row>
    <row r="896" spans="1:10" x14ac:dyDescent="0.3">
      <c r="A896" t="s">
        <v>478</v>
      </c>
      <c r="C896">
        <v>1</v>
      </c>
      <c r="D896">
        <v>3</v>
      </c>
      <c r="E896">
        <v>0</v>
      </c>
      <c r="F896">
        <v>0</v>
      </c>
      <c r="G896">
        <v>0</v>
      </c>
      <c r="H896">
        <v>3</v>
      </c>
      <c r="I896">
        <v>1</v>
      </c>
      <c r="J896">
        <v>0</v>
      </c>
    </row>
    <row r="897" spans="1:10" x14ac:dyDescent="0.3">
      <c r="A897" t="s">
        <v>479</v>
      </c>
      <c r="C897">
        <v>1</v>
      </c>
      <c r="D897">
        <v>3</v>
      </c>
      <c r="E897">
        <v>0</v>
      </c>
      <c r="F897">
        <v>3</v>
      </c>
      <c r="G897">
        <v>3</v>
      </c>
      <c r="H897">
        <v>3</v>
      </c>
      <c r="I897">
        <v>1</v>
      </c>
      <c r="J897">
        <v>0</v>
      </c>
    </row>
    <row r="898" spans="1:10" x14ac:dyDescent="0.3">
      <c r="A898" t="s">
        <v>480</v>
      </c>
      <c r="C898">
        <v>1</v>
      </c>
      <c r="D898">
        <v>3</v>
      </c>
      <c r="E898">
        <v>0</v>
      </c>
      <c r="F898">
        <v>3</v>
      </c>
      <c r="G898">
        <v>3</v>
      </c>
      <c r="H898">
        <v>3</v>
      </c>
      <c r="I898">
        <v>1</v>
      </c>
      <c r="J898">
        <v>0</v>
      </c>
    </row>
    <row r="899" spans="1:10" x14ac:dyDescent="0.3">
      <c r="A899" t="s">
        <v>473</v>
      </c>
      <c r="C899">
        <v>1</v>
      </c>
      <c r="D899">
        <v>3</v>
      </c>
      <c r="E899">
        <v>0</v>
      </c>
      <c r="F899">
        <v>0</v>
      </c>
      <c r="G899">
        <v>0</v>
      </c>
      <c r="H899">
        <v>3</v>
      </c>
      <c r="I899">
        <v>1</v>
      </c>
      <c r="J899">
        <v>0</v>
      </c>
    </row>
    <row r="900" spans="1:10" x14ac:dyDescent="0.3">
      <c r="A900" t="s">
        <v>474</v>
      </c>
      <c r="C900">
        <v>0</v>
      </c>
      <c r="D900">
        <v>1</v>
      </c>
      <c r="E900">
        <v>3</v>
      </c>
      <c r="F900">
        <v>3</v>
      </c>
      <c r="G900">
        <v>3</v>
      </c>
      <c r="H900">
        <v>1</v>
      </c>
      <c r="I900">
        <v>0</v>
      </c>
      <c r="J900">
        <v>0</v>
      </c>
    </row>
    <row r="901" spans="1:10" x14ac:dyDescent="0.3">
      <c r="A901" t="s">
        <v>34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</row>
    <row r="902" spans="1:10" x14ac:dyDescent="0.3">
      <c r="A902" t="s">
        <v>481</v>
      </c>
      <c r="B902" t="s">
        <v>552</v>
      </c>
    </row>
    <row r="903" spans="1:10" x14ac:dyDescent="0.3">
      <c r="A903" t="s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3">
      <c r="A904" t="s">
        <v>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3">
      <c r="A905" t="s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3">
      <c r="A906" t="s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 t="s">
        <v>477</v>
      </c>
      <c r="C907">
        <v>0</v>
      </c>
      <c r="D907">
        <v>0</v>
      </c>
      <c r="E907">
        <v>0</v>
      </c>
      <c r="F907">
        <v>2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 t="s">
        <v>482</v>
      </c>
      <c r="C908">
        <v>0</v>
      </c>
      <c r="D908">
        <v>0</v>
      </c>
      <c r="E908">
        <v>1</v>
      </c>
      <c r="F908">
        <v>2</v>
      </c>
      <c r="G908">
        <v>1</v>
      </c>
      <c r="H908">
        <v>0</v>
      </c>
      <c r="I908">
        <v>0</v>
      </c>
      <c r="J908">
        <v>0</v>
      </c>
    </row>
    <row r="909" spans="1:10" x14ac:dyDescent="0.3">
      <c r="A909" t="s">
        <v>466</v>
      </c>
      <c r="C909">
        <v>0</v>
      </c>
      <c r="D909">
        <v>1</v>
      </c>
      <c r="E909">
        <v>3</v>
      </c>
      <c r="F909">
        <v>3</v>
      </c>
      <c r="G909">
        <v>3</v>
      </c>
      <c r="H909">
        <v>1</v>
      </c>
      <c r="I909">
        <v>0</v>
      </c>
      <c r="J909">
        <v>0</v>
      </c>
    </row>
    <row r="910" spans="1:10" x14ac:dyDescent="0.3">
      <c r="A910" t="s">
        <v>483</v>
      </c>
      <c r="C910">
        <v>1</v>
      </c>
      <c r="D910">
        <v>3</v>
      </c>
      <c r="E910">
        <v>3</v>
      </c>
      <c r="F910">
        <v>0</v>
      </c>
      <c r="G910">
        <v>3</v>
      </c>
      <c r="H910">
        <v>3</v>
      </c>
      <c r="I910">
        <v>1</v>
      </c>
      <c r="J910">
        <v>0</v>
      </c>
    </row>
    <row r="911" spans="1:10" x14ac:dyDescent="0.3">
      <c r="A911" t="s">
        <v>484</v>
      </c>
      <c r="C911">
        <v>1</v>
      </c>
      <c r="D911">
        <v>3</v>
      </c>
      <c r="E911">
        <v>0</v>
      </c>
      <c r="F911">
        <v>0</v>
      </c>
      <c r="G911">
        <v>3</v>
      </c>
      <c r="H911">
        <v>3</v>
      </c>
      <c r="I911">
        <v>1</v>
      </c>
      <c r="J911">
        <v>0</v>
      </c>
    </row>
    <row r="912" spans="1:10" x14ac:dyDescent="0.3">
      <c r="A912" t="s">
        <v>485</v>
      </c>
      <c r="C912">
        <v>1</v>
      </c>
      <c r="D912">
        <v>3</v>
      </c>
      <c r="E912">
        <v>3</v>
      </c>
      <c r="F912">
        <v>0</v>
      </c>
      <c r="G912">
        <v>3</v>
      </c>
      <c r="H912">
        <v>3</v>
      </c>
      <c r="I912">
        <v>1</v>
      </c>
      <c r="J912">
        <v>0</v>
      </c>
    </row>
    <row r="913" spans="1:12" x14ac:dyDescent="0.3">
      <c r="A913" t="s">
        <v>486</v>
      </c>
      <c r="C913">
        <v>1</v>
      </c>
      <c r="D913">
        <v>3</v>
      </c>
      <c r="E913">
        <v>3</v>
      </c>
      <c r="F913">
        <v>0</v>
      </c>
      <c r="G913">
        <v>3</v>
      </c>
      <c r="H913">
        <v>3</v>
      </c>
      <c r="I913">
        <v>1</v>
      </c>
      <c r="J913">
        <v>0</v>
      </c>
    </row>
    <row r="914" spans="1:12" x14ac:dyDescent="0.3">
      <c r="A914" t="s">
        <v>487</v>
      </c>
      <c r="C914">
        <v>1</v>
      </c>
      <c r="D914">
        <v>3</v>
      </c>
      <c r="E914">
        <v>3</v>
      </c>
      <c r="F914">
        <v>0</v>
      </c>
      <c r="G914">
        <v>3</v>
      </c>
      <c r="H914">
        <v>3</v>
      </c>
      <c r="I914">
        <v>1</v>
      </c>
      <c r="J914">
        <v>0</v>
      </c>
    </row>
    <row r="915" spans="1:12" x14ac:dyDescent="0.3">
      <c r="A915" t="s">
        <v>488</v>
      </c>
      <c r="C915">
        <v>1</v>
      </c>
      <c r="D915">
        <v>3</v>
      </c>
      <c r="E915">
        <v>3</v>
      </c>
      <c r="F915">
        <v>0</v>
      </c>
      <c r="G915">
        <v>3</v>
      </c>
      <c r="H915">
        <v>3</v>
      </c>
      <c r="I915">
        <v>1</v>
      </c>
      <c r="J915">
        <v>0</v>
      </c>
    </row>
    <row r="916" spans="1:12" x14ac:dyDescent="0.3">
      <c r="A916" t="s">
        <v>473</v>
      </c>
      <c r="C916">
        <v>1</v>
      </c>
      <c r="D916">
        <v>3</v>
      </c>
      <c r="E916">
        <v>0</v>
      </c>
      <c r="F916">
        <v>0</v>
      </c>
      <c r="G916">
        <v>0</v>
      </c>
      <c r="H916">
        <v>3</v>
      </c>
      <c r="I916">
        <v>1</v>
      </c>
      <c r="J916">
        <v>0</v>
      </c>
    </row>
    <row r="917" spans="1:12" x14ac:dyDescent="0.3">
      <c r="A917" t="s">
        <v>474</v>
      </c>
      <c r="C917">
        <v>0</v>
      </c>
      <c r="D917">
        <v>1</v>
      </c>
      <c r="E917">
        <v>3</v>
      </c>
      <c r="F917">
        <v>3</v>
      </c>
      <c r="G917">
        <v>3</v>
      </c>
      <c r="H917">
        <v>1</v>
      </c>
      <c r="I917">
        <v>0</v>
      </c>
      <c r="J917">
        <v>0</v>
      </c>
    </row>
    <row r="918" spans="1:12" x14ac:dyDescent="0.3">
      <c r="A918" t="s">
        <v>34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</row>
    <row r="919" spans="1:12" x14ac:dyDescent="0.3">
      <c r="A919" t="s">
        <v>489</v>
      </c>
      <c r="B919" t="s">
        <v>553</v>
      </c>
    </row>
    <row r="920" spans="1:12" x14ac:dyDescent="0.3">
      <c r="A920" t="s">
        <v>36</v>
      </c>
      <c r="C920">
        <v>0</v>
      </c>
      <c r="D920">
        <v>0</v>
      </c>
      <c r="E920">
        <v>0</v>
      </c>
      <c r="F920">
        <v>3</v>
      </c>
      <c r="G920">
        <v>3</v>
      </c>
      <c r="H920">
        <v>0</v>
      </c>
      <c r="I920">
        <v>0</v>
      </c>
      <c r="J920">
        <v>0</v>
      </c>
      <c r="L920" t="str">
        <f>SUBSTITUTE(SUBSTITUTE(C920&amp;C920&amp;D920&amp;D920&amp;E920&amp;E920&amp;F920&amp;F920&amp;G920&amp;G920&amp;H920&amp;H920&amp;I920&amp;I920&amp;J920&amp;J920,"2","1"),"3","1")</f>
        <v>0000001111000000</v>
      </c>
    </row>
    <row r="921" spans="1:12" x14ac:dyDescent="0.3">
      <c r="A921" t="s">
        <v>490</v>
      </c>
      <c r="C921">
        <v>0</v>
      </c>
      <c r="D921">
        <v>0</v>
      </c>
      <c r="E921">
        <v>3</v>
      </c>
      <c r="F921">
        <v>2</v>
      </c>
      <c r="G921">
        <v>1</v>
      </c>
      <c r="H921">
        <v>3</v>
      </c>
      <c r="I921">
        <v>0</v>
      </c>
      <c r="J921">
        <v>0</v>
      </c>
      <c r="L921" t="str">
        <f t="shared" ref="L921:L935" si="9">SUBSTITUTE(SUBSTITUTE(C921&amp;C921&amp;D921&amp;D921&amp;E921&amp;E921&amp;F921&amp;F921&amp;G921&amp;G921&amp;H921&amp;H921&amp;I921&amp;I921&amp;J921&amp;J921,"2","1"),"3","1")</f>
        <v>0000111111110000</v>
      </c>
    </row>
    <row r="922" spans="1:12" x14ac:dyDescent="0.3">
      <c r="A922" t="s">
        <v>491</v>
      </c>
      <c r="C922">
        <v>0</v>
      </c>
      <c r="D922">
        <v>3</v>
      </c>
      <c r="E922">
        <v>0</v>
      </c>
      <c r="F922">
        <v>1</v>
      </c>
      <c r="G922">
        <v>2</v>
      </c>
      <c r="H922">
        <v>0</v>
      </c>
      <c r="I922">
        <v>3</v>
      </c>
      <c r="J922">
        <v>0</v>
      </c>
      <c r="L922" t="str">
        <f t="shared" si="9"/>
        <v>0011001111001100</v>
      </c>
    </row>
    <row r="923" spans="1:12" x14ac:dyDescent="0.3">
      <c r="A923" t="s">
        <v>492</v>
      </c>
      <c r="C923">
        <v>0</v>
      </c>
      <c r="D923">
        <v>3</v>
      </c>
      <c r="E923">
        <v>0</v>
      </c>
      <c r="F923">
        <v>2</v>
      </c>
      <c r="G923">
        <v>0</v>
      </c>
      <c r="H923">
        <v>0</v>
      </c>
      <c r="I923">
        <v>3</v>
      </c>
      <c r="J923">
        <v>0</v>
      </c>
      <c r="L923" t="str">
        <f t="shared" si="9"/>
        <v>0011001100001100</v>
      </c>
    </row>
    <row r="924" spans="1:12" x14ac:dyDescent="0.3">
      <c r="A924" t="s">
        <v>40</v>
      </c>
      <c r="C924">
        <v>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</v>
      </c>
      <c r="L924" t="str">
        <f t="shared" si="9"/>
        <v>1100000000000011</v>
      </c>
    </row>
    <row r="925" spans="1:12" x14ac:dyDescent="0.3">
      <c r="A925" t="s">
        <v>41</v>
      </c>
      <c r="C925">
        <v>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</v>
      </c>
      <c r="L925" t="str">
        <f t="shared" si="9"/>
        <v>1100000000000011</v>
      </c>
    </row>
    <row r="926" spans="1:12" x14ac:dyDescent="0.3">
      <c r="A926" t="s">
        <v>493</v>
      </c>
      <c r="C926">
        <v>0</v>
      </c>
      <c r="D926">
        <v>0</v>
      </c>
      <c r="E926">
        <v>0</v>
      </c>
      <c r="F926">
        <v>1</v>
      </c>
      <c r="G926">
        <v>2</v>
      </c>
      <c r="H926">
        <v>0</v>
      </c>
      <c r="I926">
        <v>0</v>
      </c>
      <c r="J926">
        <v>3</v>
      </c>
      <c r="L926" t="str">
        <f t="shared" si="9"/>
        <v>0000001111000011</v>
      </c>
    </row>
    <row r="927" spans="1:12" x14ac:dyDescent="0.3">
      <c r="A927" t="s">
        <v>494</v>
      </c>
      <c r="C927">
        <v>3</v>
      </c>
      <c r="D927">
        <v>0</v>
      </c>
      <c r="E927">
        <v>2</v>
      </c>
      <c r="F927">
        <v>0</v>
      </c>
      <c r="G927">
        <v>1</v>
      </c>
      <c r="H927">
        <v>2</v>
      </c>
      <c r="I927">
        <v>0</v>
      </c>
      <c r="J927">
        <v>0</v>
      </c>
      <c r="L927" t="str">
        <f t="shared" si="9"/>
        <v>1100110011110000</v>
      </c>
    </row>
    <row r="928" spans="1:12" x14ac:dyDescent="0.3">
      <c r="A928" t="s">
        <v>495</v>
      </c>
      <c r="C928">
        <v>3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3</v>
      </c>
      <c r="L928" t="str">
        <f t="shared" si="9"/>
        <v>1100001100000011</v>
      </c>
    </row>
    <row r="929" spans="1:12" x14ac:dyDescent="0.3">
      <c r="A929" t="s">
        <v>496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1</v>
      </c>
      <c r="J929">
        <v>3</v>
      </c>
      <c r="L929" t="str">
        <f t="shared" si="9"/>
        <v>0011001100111111</v>
      </c>
    </row>
    <row r="930" spans="1:12" x14ac:dyDescent="0.3">
      <c r="A930" t="s">
        <v>497</v>
      </c>
      <c r="C930">
        <v>3</v>
      </c>
      <c r="D930">
        <v>0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3</v>
      </c>
      <c r="L930" t="str">
        <f t="shared" si="9"/>
        <v>1100111111111111</v>
      </c>
    </row>
    <row r="931" spans="1:12" x14ac:dyDescent="0.3">
      <c r="A931" t="s">
        <v>498</v>
      </c>
      <c r="C931">
        <v>3</v>
      </c>
      <c r="D931">
        <v>1</v>
      </c>
      <c r="E931">
        <v>0</v>
      </c>
      <c r="F931">
        <v>1</v>
      </c>
      <c r="G931">
        <v>1</v>
      </c>
      <c r="H931">
        <v>1</v>
      </c>
      <c r="I931">
        <v>1</v>
      </c>
      <c r="J931">
        <v>3</v>
      </c>
      <c r="L931" t="str">
        <f t="shared" si="9"/>
        <v>1111001111111111</v>
      </c>
    </row>
    <row r="932" spans="1:12" x14ac:dyDescent="0.3">
      <c r="A932" t="s">
        <v>499</v>
      </c>
      <c r="C932">
        <v>3</v>
      </c>
      <c r="D932">
        <v>1</v>
      </c>
      <c r="E932">
        <v>2</v>
      </c>
      <c r="F932">
        <v>0</v>
      </c>
      <c r="G932">
        <v>1</v>
      </c>
      <c r="H932">
        <v>1</v>
      </c>
      <c r="I932">
        <v>1</v>
      </c>
      <c r="J932">
        <v>0</v>
      </c>
      <c r="L932" t="str">
        <f t="shared" si="9"/>
        <v>1111110011111100</v>
      </c>
    </row>
    <row r="933" spans="1:12" x14ac:dyDescent="0.3">
      <c r="A933" t="s">
        <v>500</v>
      </c>
      <c r="C933">
        <v>0</v>
      </c>
      <c r="D933">
        <v>1</v>
      </c>
      <c r="E933">
        <v>2</v>
      </c>
      <c r="F933">
        <v>2</v>
      </c>
      <c r="G933">
        <v>1</v>
      </c>
      <c r="H933">
        <v>1</v>
      </c>
      <c r="I933">
        <v>3</v>
      </c>
      <c r="J933">
        <v>0</v>
      </c>
      <c r="L933" t="str">
        <f t="shared" si="9"/>
        <v>0011111111111100</v>
      </c>
    </row>
    <row r="934" spans="1:12" x14ac:dyDescent="0.3">
      <c r="A934" t="s">
        <v>501</v>
      </c>
      <c r="C934">
        <v>0</v>
      </c>
      <c r="D934">
        <v>3</v>
      </c>
      <c r="E934">
        <v>1</v>
      </c>
      <c r="F934">
        <v>0</v>
      </c>
      <c r="G934">
        <v>1</v>
      </c>
      <c r="H934">
        <v>3</v>
      </c>
      <c r="I934">
        <v>0</v>
      </c>
      <c r="J934">
        <v>0</v>
      </c>
      <c r="L934" t="str">
        <f t="shared" si="9"/>
        <v>0011110011110000</v>
      </c>
    </row>
    <row r="935" spans="1:12" x14ac:dyDescent="0.3">
      <c r="A935" t="s">
        <v>502</v>
      </c>
      <c r="C935">
        <v>0</v>
      </c>
      <c r="D935">
        <v>0</v>
      </c>
      <c r="E935">
        <v>3</v>
      </c>
      <c r="F935">
        <v>3</v>
      </c>
      <c r="G935">
        <v>3</v>
      </c>
      <c r="H935">
        <v>0</v>
      </c>
      <c r="I935">
        <v>0</v>
      </c>
      <c r="J935">
        <v>0</v>
      </c>
      <c r="L935" t="str">
        <f t="shared" si="9"/>
        <v>0000111111000000</v>
      </c>
    </row>
  </sheetData>
  <phoneticPr fontId="1" type="noConversion"/>
  <conditionalFormatting sqref="C1:J1048576">
    <cfRule type="cellIs" dxfId="5" priority="1" operator="equal">
      <formula>1</formula>
    </cfRule>
    <cfRule type="cellIs" dxfId="4" priority="2" operator="equal">
      <formula>2</formula>
    </cfRule>
    <cfRule type="cellIs" dxfId="3" priority="3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Vic20 tiles</vt:lpstr>
      <vt:lpstr>Vic colour ref</vt:lpstr>
      <vt:lpstr>LowHighSplit</vt:lpstr>
      <vt:lpstr>Electron BD tiles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2024-12-12T09:50:45Z</dcterms:created>
  <dcterms:modified xsi:type="dcterms:W3CDTF">2025-02-20T13:04:39Z</dcterms:modified>
</cp:coreProperties>
</file>