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qbal_Comp\Downloads\"/>
    </mc:Choice>
  </mc:AlternateContent>
  <bookViews>
    <workbookView xWindow="0" yWindow="0" windowWidth="20460" windowHeight="7680" firstSheet="3" activeTab="9"/>
  </bookViews>
  <sheets>
    <sheet name="BISCUIT" sheetId="1" r:id="rId1"/>
    <sheet name="Sheet2" sheetId="11" r:id="rId2"/>
    <sheet name="Sheet1" sheetId="9" r:id="rId3"/>
    <sheet name="Cooking Oil" sheetId="3" r:id="rId4"/>
    <sheet name="SYRUP" sheetId="2" r:id="rId5"/>
    <sheet name="Syrup Final" sheetId="10" r:id="rId6"/>
    <sheet name="Analgesic" sheetId="5" r:id="rId7"/>
    <sheet name="Margarin" sheetId="4" r:id="rId8"/>
    <sheet name="Cough Syrup" sheetId="6" r:id="rId9"/>
    <sheet name="Sheet4" sheetId="13" r:id="rId10"/>
    <sheet name="Cough syrup 1" sheetId="7" r:id="rId11"/>
    <sheet name="Margarin 1" sheetId="8" r:id="rId12"/>
  </sheets>
  <calcPr calcId="152511"/>
</workbook>
</file>

<file path=xl/calcChain.xml><?xml version="1.0" encoding="utf-8"?>
<calcChain xmlns="http://schemas.openxmlformats.org/spreadsheetml/2006/main">
  <c r="E60" i="2" l="1"/>
  <c r="G60" i="2"/>
  <c r="E59" i="2"/>
  <c r="G59" i="2"/>
  <c r="E58" i="2"/>
  <c r="G58" i="2"/>
  <c r="E57" i="2"/>
  <c r="G57" i="2"/>
  <c r="E56" i="2"/>
  <c r="G56" i="2"/>
  <c r="E54" i="4" l="1"/>
  <c r="N32" i="4" s="1"/>
  <c r="E53" i="4"/>
  <c r="N31" i="4" s="1"/>
  <c r="E52" i="4"/>
  <c r="N30" i="4" s="1"/>
  <c r="E51" i="4"/>
  <c r="N29" i="4" s="1"/>
  <c r="E50" i="4"/>
  <c r="N28" i="4" s="1"/>
  <c r="E49" i="4"/>
  <c r="N27" i="4" s="1"/>
  <c r="E48" i="4"/>
  <c r="D41" i="6"/>
  <c r="I28" i="6" s="1"/>
  <c r="D40" i="6"/>
  <c r="I27" i="6" s="1"/>
  <c r="D39" i="6"/>
  <c r="I26" i="6" s="1"/>
  <c r="D38" i="6"/>
  <c r="I25" i="6" s="1"/>
  <c r="D37" i="6"/>
  <c r="I24" i="6" s="1"/>
  <c r="D36" i="6"/>
  <c r="I23" i="6" s="1"/>
  <c r="D35" i="6"/>
  <c r="I22" i="6" s="1"/>
</calcChain>
</file>

<file path=xl/sharedStrings.xml><?xml version="1.0" encoding="utf-8"?>
<sst xmlns="http://schemas.openxmlformats.org/spreadsheetml/2006/main" count="691" uniqueCount="112">
  <si>
    <t>Key</t>
  </si>
  <si>
    <t>Category</t>
  </si>
  <si>
    <t>MBD Reporting</t>
  </si>
  <si>
    <t>MBD Type</t>
  </si>
  <si>
    <t>JAN13</t>
  </si>
  <si>
    <t>FEB13</t>
  </si>
  <si>
    <t>MAR13</t>
  </si>
  <si>
    <t>APR13</t>
  </si>
  <si>
    <t>MAY13</t>
  </si>
  <si>
    <t>JUN13</t>
  </si>
  <si>
    <t>JUL13</t>
  </si>
  <si>
    <t>AUG13</t>
  </si>
  <si>
    <t>SEP13</t>
  </si>
  <si>
    <t>OCT13</t>
  </si>
  <si>
    <t>NOV13</t>
  </si>
  <si>
    <t>DEC13</t>
  </si>
  <si>
    <t>JAN14</t>
  </si>
  <si>
    <t>FEB14</t>
  </si>
  <si>
    <t>MAR14</t>
  </si>
  <si>
    <t>APR14</t>
  </si>
  <si>
    <t>MAY14</t>
  </si>
  <si>
    <t>JUN14</t>
  </si>
  <si>
    <t>JUL14</t>
  </si>
  <si>
    <t>AUG14</t>
  </si>
  <si>
    <t>SEP14</t>
  </si>
  <si>
    <t>OCT14</t>
  </si>
  <si>
    <t>NOV14</t>
  </si>
  <si>
    <t>DEC14</t>
  </si>
  <si>
    <t>JAN15</t>
  </si>
  <si>
    <t>FEB15</t>
  </si>
  <si>
    <t>MAR15</t>
  </si>
  <si>
    <t>APR15</t>
  </si>
  <si>
    <t>MAY15</t>
  </si>
  <si>
    <t>JUN15</t>
  </si>
  <si>
    <t>JUl15</t>
  </si>
  <si>
    <t>AUG15</t>
  </si>
  <si>
    <t>SEPT15</t>
  </si>
  <si>
    <t>OCT15</t>
  </si>
  <si>
    <t>NOV15</t>
  </si>
  <si>
    <t>DEC15</t>
  </si>
  <si>
    <t>JAN16</t>
  </si>
  <si>
    <t>FEB16</t>
  </si>
  <si>
    <t>MAR16</t>
  </si>
  <si>
    <t>APR16</t>
  </si>
  <si>
    <t>MAY16</t>
  </si>
  <si>
    <t>JUN16</t>
  </si>
  <si>
    <t>JUL16</t>
  </si>
  <si>
    <t>AUG16</t>
  </si>
  <si>
    <t>SEP16</t>
  </si>
  <si>
    <t>OCT16</t>
  </si>
  <si>
    <t>NOV16</t>
  </si>
  <si>
    <t>DEC16</t>
  </si>
  <si>
    <t>Biscuit Indonesia</t>
  </si>
  <si>
    <t>Biscuit</t>
  </si>
  <si>
    <t>Indonesia</t>
  </si>
  <si>
    <t>Total Country</t>
  </si>
  <si>
    <t>SUMMARY</t>
  </si>
  <si>
    <t>Period      Forecast       Lower     Upper</t>
  </si>
  <si>
    <t>AUG16      46142939   40857113  51428764</t>
  </si>
  <si>
    <t>SEP16      34288570   28919932  39657207</t>
  </si>
  <si>
    <t>0CT16      37065723    31604750  42526696</t>
  </si>
  <si>
    <t>NOV16     37054992    31492635  42617350</t>
  </si>
  <si>
    <t>DEC16     39945420    34273113  45617726</t>
  </si>
  <si>
    <t>Syrup Indonesia</t>
  </si>
  <si>
    <t>Syrup</t>
  </si>
  <si>
    <t>Cooking Oil Indonesia</t>
  </si>
  <si>
    <t>Cooking Oil</t>
  </si>
  <si>
    <r>
      <t xml:space="preserve">Period      </t>
    </r>
    <r>
      <rPr>
        <sz val="11"/>
        <color rgb="FFFF0000"/>
        <rFont val="Calibri"/>
        <family val="2"/>
        <scheme val="minor"/>
      </rPr>
      <t xml:space="preserve">Forecast   </t>
    </r>
    <r>
      <rPr>
        <sz val="11"/>
        <color theme="1"/>
        <rFont val="Calibri"/>
        <family val="2"/>
        <scheme val="minor"/>
      </rPr>
      <t xml:space="preserve">  Lower     Upper</t>
    </r>
  </si>
  <si>
    <r>
      <t xml:space="preserve">AUG16      </t>
    </r>
    <r>
      <rPr>
        <sz val="11"/>
        <color rgb="FFFF0000"/>
        <rFont val="Calibri"/>
        <family val="2"/>
        <scheme val="minor"/>
      </rPr>
      <t>20903868</t>
    </r>
    <r>
      <rPr>
        <sz val="11"/>
        <color theme="1"/>
        <rFont val="Calibri"/>
        <family val="2"/>
        <scheme val="minor"/>
      </rPr>
      <t xml:space="preserve">  14303425  27504311</t>
    </r>
  </si>
  <si>
    <r>
      <t xml:space="preserve">SEP16        </t>
    </r>
    <r>
      <rPr>
        <sz val="11"/>
        <color rgb="FFFF0000"/>
        <rFont val="Calibri"/>
        <family val="2"/>
        <scheme val="minor"/>
      </rPr>
      <t>5013997</t>
    </r>
    <r>
      <rPr>
        <sz val="11"/>
        <color theme="1"/>
        <rFont val="Calibri"/>
        <family val="2"/>
        <scheme val="minor"/>
      </rPr>
      <t xml:space="preserve">  -1689853  11717847</t>
    </r>
  </si>
  <si>
    <r>
      <t xml:space="preserve">OCT16       </t>
    </r>
    <r>
      <rPr>
        <sz val="11"/>
        <color rgb="FFFF0000"/>
        <rFont val="Calibri"/>
        <family val="2"/>
        <scheme val="minor"/>
      </rPr>
      <t>5016478</t>
    </r>
    <r>
      <rPr>
        <sz val="11"/>
        <color theme="1"/>
        <rFont val="Calibri"/>
        <family val="2"/>
        <scheme val="minor"/>
      </rPr>
      <t xml:space="preserve">  -1802672  11835628</t>
    </r>
  </si>
  <si>
    <r>
      <t xml:space="preserve">NOV16      </t>
    </r>
    <r>
      <rPr>
        <sz val="11"/>
        <color rgb="FFFF0000"/>
        <rFont val="Calibri"/>
        <family val="2"/>
        <scheme val="minor"/>
      </rPr>
      <t>4328129</t>
    </r>
    <r>
      <rPr>
        <sz val="11"/>
        <color theme="1"/>
        <rFont val="Calibri"/>
        <family val="2"/>
        <scheme val="minor"/>
      </rPr>
      <t xml:space="preserve">  -2617621  11273879</t>
    </r>
  </si>
  <si>
    <r>
      <t xml:space="preserve">DEC16        </t>
    </r>
    <r>
      <rPr>
        <sz val="11"/>
        <color rgb="FFFF0000"/>
        <rFont val="Calibri"/>
        <family val="2"/>
        <scheme val="minor"/>
      </rPr>
      <t>4086970</t>
    </r>
    <r>
      <rPr>
        <sz val="11"/>
        <color theme="1"/>
        <rFont val="Calibri"/>
        <family val="2"/>
        <scheme val="minor"/>
      </rPr>
      <t xml:space="preserve">  -2996074  11170014</t>
    </r>
  </si>
  <si>
    <t>Margarine Indonesia</t>
  </si>
  <si>
    <t>Margarine</t>
  </si>
  <si>
    <t>Period   Forecast      Lower      Upper</t>
  </si>
  <si>
    <t>44      127648753  123573310  131724195</t>
  </si>
  <si>
    <t>45      115869224  111729933  120008515</t>
  </si>
  <si>
    <t>46      121482650  117272167  125693133</t>
  </si>
  <si>
    <t>47      123788213  119499561  128076865</t>
  </si>
  <si>
    <t>48      128331916  123958491  132705340</t>
  </si>
  <si>
    <t>Analgesic And Cold Remedies Indonesia</t>
  </si>
  <si>
    <t>Analgesic And Cold Remedies</t>
  </si>
  <si>
    <t>Period  Forecast   Lower   Upper  Actual</t>
  </si>
  <si>
    <t xml:space="preserve">    44    329086  299866  358307</t>
  </si>
  <si>
    <t xml:space="preserve">    45    332213  302980  361446</t>
  </si>
  <si>
    <t xml:space="preserve">    46    328337  295282  361392</t>
  </si>
  <si>
    <t xml:space="preserve">    47    328472  293978  362965</t>
  </si>
  <si>
    <t xml:space="preserve">    48    325760  289003  362518</t>
  </si>
  <si>
    <t>Cough Syrup Indonesia</t>
  </si>
  <si>
    <t>Period</t>
  </si>
  <si>
    <t>Forecast</t>
  </si>
  <si>
    <t>Actual</t>
  </si>
  <si>
    <t>% error</t>
  </si>
  <si>
    <t>Forecasts from period 19</t>
  </si>
  <si>
    <t xml:space="preserve">                    95% Limits</t>
  </si>
  <si>
    <t>Period  Forecast  Lower   Upper  Actual</t>
  </si>
  <si>
    <t xml:space="preserve">    20    101367  91310  111423</t>
  </si>
  <si>
    <t xml:space="preserve">    21    104230  93520  114940</t>
  </si>
  <si>
    <t xml:space="preserve">    22    102496  89292  115699</t>
  </si>
  <si>
    <t xml:space="preserve">    23    103675  89497  117852</t>
  </si>
  <si>
    <t xml:space="preserve">    24    103008  87291  118725</t>
  </si>
  <si>
    <t>Period  Forecast    Lower    Upper  Actual</t>
  </si>
  <si>
    <t xml:space="preserve">    44   3538937  2528479  4549395</t>
  </si>
  <si>
    <t xml:space="preserve">    45   2882088  1769766  3994411</t>
  </si>
  <si>
    <t xml:space="preserve">    46   2877247  1764295  3990198</t>
  </si>
  <si>
    <t xml:space="preserve">    47   2844986  1729462  3960510</t>
  </si>
  <si>
    <t xml:space="preserve">    48   2958581  1838578  4078583</t>
  </si>
  <si>
    <t>Y</t>
  </si>
  <si>
    <t>Tambah</t>
  </si>
  <si>
    <t>Coffee Indonesia</t>
  </si>
  <si>
    <t>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</si>
</sst>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#,##0.0;\-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9" fillId="0" borderId="0" applyFont="0" applyFill="0" applyBorder="0" applyAlignment="0" applyProtection="0"/>
  </cellStyleXfs>
  <cellXfs count="21">
    <xf numFmtId="0" fontId="0" fillId="0" borderId="0" xfId="0"/>
    <xf numFmtId="0" fontId="3" fillId="2" borderId="0" xfId="0" applyFont="1" applyFill="1" applyAlignment="1" applyProtection="1">
      <alignment wrapText="1"/>
      <protection locked="0"/>
    </xf>
    <xf numFmtId="0" fontId="3" fillId="3" borderId="0" xfId="0" applyFont="1" applyFill="1" applyAlignment="1" applyProtection="1">
      <alignment wrapText="1"/>
      <protection locked="0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5" borderId="0" xfId="0" applyNumberFormat="1" applyFont="1" applyFill="1" applyBorder="1" applyAlignment="1">
      <alignment horizontal="center" vertical="center" wrapText="1"/>
    </xf>
    <xf numFmtId="49" fontId="4" fillId="6" borderId="0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2" xfId="2" applyFont="1" applyFill="1" applyBorder="1" applyAlignment="1">
      <alignment wrapText="1"/>
    </xf>
    <xf numFmtId="0" fontId="3" fillId="0" borderId="0" xfId="0" applyFont="1" applyAlignment="1"/>
    <xf numFmtId="164" fontId="0" fillId="0" borderId="0" xfId="3" applyNumberFormat="1" applyFont="1" applyAlignment="1">
      <alignment wrapText="1"/>
    </xf>
    <xf numFmtId="165" fontId="7" fillId="0" borderId="0" xfId="0" applyNumberFormat="1" applyFont="1" applyFill="1" applyBorder="1" applyAlignment="1">
      <alignment horizontal="right" wrapText="1"/>
    </xf>
    <xf numFmtId="9" fontId="0" fillId="0" borderId="0" xfId="1" applyFont="1"/>
    <xf numFmtId="0" fontId="10" fillId="0" borderId="0" xfId="0" applyFont="1" applyAlignment="1" applyProtection="1">
      <alignment wrapText="1"/>
      <protection locked="0"/>
    </xf>
    <xf numFmtId="0" fontId="0" fillId="0" borderId="0" xfId="0" applyFill="1" applyAlignment="1"/>
    <xf numFmtId="164" fontId="9" fillId="0" borderId="0" xfId="3" applyNumberFormat="1" applyFont="1" applyFill="1" applyAlignment="1">
      <alignment wrapText="1"/>
    </xf>
    <xf numFmtId="164" fontId="0" fillId="0" borderId="0" xfId="3" applyNumberFormat="1" applyFont="1" applyFill="1" applyAlignment="1">
      <alignment wrapText="1"/>
    </xf>
    <xf numFmtId="9" fontId="0" fillId="4" borderId="0" xfId="1" applyFont="1" applyFill="1"/>
    <xf numFmtId="9" fontId="0" fillId="7" borderId="0" xfId="1" applyFont="1" applyFill="1"/>
  </cellXfs>
  <cellStyles count="4">
    <cellStyle name="Comma 14" xfId="3"/>
    <cellStyle name="Normal" xfId="0" builtinId="0"/>
    <cellStyle name="Normal_PTC_RUU_W3 w Adj_1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4" Type="http://schemas.openxmlformats.org/officeDocument/2006/relationships/image" Target="../media/image11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emf"/><Relationship Id="rId1" Type="http://schemas.openxmlformats.org/officeDocument/2006/relationships/image" Target="../media/image16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7.emf"/><Relationship Id="rId1" Type="http://schemas.openxmlformats.org/officeDocument/2006/relationships/image" Target="../media/image19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</xdr:col>
      <xdr:colOff>133350</xdr:colOff>
      <xdr:row>23</xdr:row>
      <xdr:rowOff>142875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57450" y="1247775"/>
          <a:ext cx="5324475" cy="35718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133350</xdr:colOff>
      <xdr:row>5</xdr:row>
      <xdr:rowOff>0</xdr:rowOff>
    </xdr:from>
    <xdr:to>
      <xdr:col>13</xdr:col>
      <xdr:colOff>38100</xdr:colOff>
      <xdr:row>23</xdr:row>
      <xdr:rowOff>161925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81925" y="1247775"/>
          <a:ext cx="5391150" cy="3590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781050</xdr:colOff>
      <xdr:row>2</xdr:row>
      <xdr:rowOff>180975</xdr:rowOff>
    </xdr:from>
    <xdr:to>
      <xdr:col>14</xdr:col>
      <xdr:colOff>781050</xdr:colOff>
      <xdr:row>22</xdr:row>
      <xdr:rowOff>28575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62900" y="857250"/>
          <a:ext cx="5486400" cy="36576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609600</xdr:colOff>
      <xdr:row>3</xdr:row>
      <xdr:rowOff>0</xdr:rowOff>
    </xdr:from>
    <xdr:to>
      <xdr:col>9</xdr:col>
      <xdr:colOff>123825</xdr:colOff>
      <xdr:row>22</xdr:row>
      <xdr:rowOff>38100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81300" y="866775"/>
          <a:ext cx="5486400" cy="36576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3</xdr:row>
      <xdr:rowOff>171450</xdr:rowOff>
    </xdr:from>
    <xdr:to>
      <xdr:col>15</xdr:col>
      <xdr:colOff>266700</xdr:colOff>
      <xdr:row>23</xdr:row>
      <xdr:rowOff>38100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19975" y="1038225"/>
          <a:ext cx="5391150" cy="3676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381000</xdr:colOff>
      <xdr:row>3</xdr:row>
      <xdr:rowOff>171450</xdr:rowOff>
    </xdr:from>
    <xdr:to>
      <xdr:col>9</xdr:col>
      <xdr:colOff>142875</xdr:colOff>
      <xdr:row>22</xdr:row>
      <xdr:rowOff>76200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00275" y="1038225"/>
          <a:ext cx="5305425" cy="3524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7</xdr:col>
      <xdr:colOff>8992</xdr:colOff>
      <xdr:row>15</xdr:row>
      <xdr:rowOff>85357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4266667" cy="29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8</xdr:col>
      <xdr:colOff>123825</xdr:colOff>
      <xdr:row>24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43350" y="1438275"/>
          <a:ext cx="5486400" cy="36576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5</xdr:row>
      <xdr:rowOff>0</xdr:rowOff>
    </xdr:from>
    <xdr:to>
      <xdr:col>15</xdr:col>
      <xdr:colOff>466725</xdr:colOff>
      <xdr:row>24</xdr:row>
      <xdr:rowOff>38100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20225" y="1438275"/>
          <a:ext cx="5486400" cy="36576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114301</xdr:colOff>
      <xdr:row>23</xdr:row>
      <xdr:rowOff>54454</xdr:rowOff>
    </xdr:from>
    <xdr:to>
      <xdr:col>8</xdr:col>
      <xdr:colOff>114301</xdr:colOff>
      <xdr:row>48</xdr:row>
      <xdr:rowOff>142875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29176" y="4921729"/>
          <a:ext cx="4591050" cy="48509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114300</xdr:colOff>
      <xdr:row>23</xdr:row>
      <xdr:rowOff>76200</xdr:rowOff>
    </xdr:from>
    <xdr:to>
      <xdr:col>15</xdr:col>
      <xdr:colOff>466725</xdr:colOff>
      <xdr:row>42</xdr:row>
      <xdr:rowOff>114300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420225" y="4943475"/>
          <a:ext cx="5486400" cy="36576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9</xdr:col>
      <xdr:colOff>523875</xdr:colOff>
      <xdr:row>23</xdr:row>
      <xdr:rowOff>38100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66975" y="1057275"/>
          <a:ext cx="5486400" cy="36576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46</xdr:row>
      <xdr:rowOff>0</xdr:rowOff>
    </xdr:from>
    <xdr:to>
      <xdr:col>16</xdr:col>
      <xdr:colOff>457200</xdr:colOff>
      <xdr:row>65</xdr:row>
      <xdr:rowOff>38100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267700" y="9058275"/>
          <a:ext cx="5486400" cy="36576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257175</xdr:colOff>
      <xdr:row>3</xdr:row>
      <xdr:rowOff>171450</xdr:rowOff>
    </xdr:from>
    <xdr:to>
      <xdr:col>15</xdr:col>
      <xdr:colOff>714375</xdr:colOff>
      <xdr:row>23</xdr:row>
      <xdr:rowOff>19050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686675" y="1038225"/>
          <a:ext cx="5486400" cy="36576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8</xdr:col>
      <xdr:colOff>466725</xdr:colOff>
      <xdr:row>42</xdr:row>
      <xdr:rowOff>85725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466975" y="4867275"/>
          <a:ext cx="4591050" cy="3514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695325</xdr:colOff>
      <xdr:row>2</xdr:row>
      <xdr:rowOff>19050</xdr:rowOff>
    </xdr:from>
    <xdr:to>
      <xdr:col>16</xdr:col>
      <xdr:colOff>219075</xdr:colOff>
      <xdr:row>19</xdr:row>
      <xdr:rowOff>165100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86625" y="400050"/>
          <a:ext cx="5076825" cy="33845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9526</xdr:colOff>
      <xdr:row>2</xdr:row>
      <xdr:rowOff>19050</xdr:rowOff>
    </xdr:from>
    <xdr:to>
      <xdr:col>8</xdr:col>
      <xdr:colOff>704850</xdr:colOff>
      <xdr:row>19</xdr:row>
      <xdr:rowOff>177799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00276" y="400050"/>
          <a:ext cx="5095874" cy="339724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76200</xdr:colOff>
      <xdr:row>20</xdr:row>
      <xdr:rowOff>47625</xdr:rowOff>
    </xdr:from>
    <xdr:to>
      <xdr:col>15</xdr:col>
      <xdr:colOff>400050</xdr:colOff>
      <xdr:row>29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400925" y="3857625"/>
          <a:ext cx="4533900" cy="1781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204787</xdr:colOff>
      <xdr:row>1</xdr:row>
      <xdr:rowOff>9524</xdr:rowOff>
    </xdr:from>
    <xdr:to>
      <xdr:col>16</xdr:col>
      <xdr:colOff>428625</xdr:colOff>
      <xdr:row>18</xdr:row>
      <xdr:rowOff>171449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1587" y="200024"/>
          <a:ext cx="5100638" cy="34004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9525</xdr:rowOff>
    </xdr:from>
    <xdr:to>
      <xdr:col>8</xdr:col>
      <xdr:colOff>219074</xdr:colOff>
      <xdr:row>18</xdr:row>
      <xdr:rowOff>168274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00025"/>
          <a:ext cx="5095874" cy="339724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180975</xdr:colOff>
      <xdr:row>18</xdr:row>
      <xdr:rowOff>152400</xdr:rowOff>
    </xdr:from>
    <xdr:to>
      <xdr:col>17</xdr:col>
      <xdr:colOff>180975</xdr:colOff>
      <xdr:row>38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57775" y="3581400"/>
          <a:ext cx="5486400" cy="36576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161925</xdr:rowOff>
    </xdr:from>
    <xdr:to>
      <xdr:col>8</xdr:col>
      <xdr:colOff>219074</xdr:colOff>
      <xdr:row>36</xdr:row>
      <xdr:rowOff>130174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90925"/>
          <a:ext cx="5095874" cy="3397249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0</xdr:rowOff>
    </xdr:from>
    <xdr:to>
      <xdr:col>10</xdr:col>
      <xdr:colOff>114300</xdr:colOff>
      <xdr:row>19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" y="0"/>
          <a:ext cx="5486400" cy="36576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0</xdr:row>
      <xdr:rowOff>0</xdr:rowOff>
    </xdr:from>
    <xdr:to>
      <xdr:col>19</xdr:col>
      <xdr:colOff>38100</xdr:colOff>
      <xdr:row>19</xdr:row>
      <xdr:rowOff>38100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34100" y="0"/>
          <a:ext cx="5486400" cy="36576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"/>
  <sheetViews>
    <sheetView topLeftCell="A32" workbookViewId="0">
      <selection activeCell="E49" sqref="E49"/>
    </sheetView>
  </sheetViews>
  <sheetFormatPr defaultRowHeight="15" x14ac:dyDescent="0.25"/>
  <cols>
    <col min="1" max="1" width="16.140625" bestFit="1" customWidth="1"/>
    <col min="2" max="2" width="12" bestFit="1" customWidth="1"/>
    <col min="3" max="3" width="8.7109375" bestFit="1" customWidth="1"/>
    <col min="4" max="4" width="36.7109375" bestFit="1" customWidth="1"/>
    <col min="5" max="41" width="13.7109375" bestFit="1" customWidth="1"/>
    <col min="42" max="47" width="11.7109375" bestFit="1" customWidth="1"/>
    <col min="48" max="48" width="6" bestFit="1" customWidth="1"/>
    <col min="49" max="49" width="5.5703125" bestFit="1" customWidth="1"/>
    <col min="50" max="51" width="6" bestFit="1" customWidth="1"/>
    <col min="52" max="52" width="5.7109375" bestFit="1" customWidth="1"/>
  </cols>
  <sheetData>
    <row r="1" spans="1:52" ht="23.2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6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</row>
    <row r="2" spans="1:52" ht="30" x14ac:dyDescent="0.25">
      <c r="A2" s="9" t="s">
        <v>52</v>
      </c>
      <c r="B2" s="10" t="s">
        <v>53</v>
      </c>
      <c r="C2" s="10" t="s">
        <v>54</v>
      </c>
      <c r="D2" s="11" t="s">
        <v>55</v>
      </c>
      <c r="E2" s="12">
        <v>33472708.600000001</v>
      </c>
      <c r="F2" s="12">
        <v>30161260.5</v>
      </c>
      <c r="G2" s="12">
        <v>33895039</v>
      </c>
      <c r="H2" s="12">
        <v>32794728.399999999</v>
      </c>
      <c r="I2" s="12">
        <v>33975566.299999997</v>
      </c>
      <c r="J2" s="12">
        <v>33595068.399999999</v>
      </c>
      <c r="K2" s="12">
        <v>39003897.899999999</v>
      </c>
      <c r="L2" s="12">
        <v>52083597.299999997</v>
      </c>
      <c r="M2" s="12">
        <v>29888210.899999999</v>
      </c>
      <c r="N2" s="12">
        <v>32477509.600000001</v>
      </c>
      <c r="O2" s="12">
        <v>32019617.800000001</v>
      </c>
      <c r="P2" s="12">
        <v>34107359.200000003</v>
      </c>
      <c r="Q2" s="12">
        <v>35572121.600000001</v>
      </c>
      <c r="R2" s="12">
        <v>31780796.399999999</v>
      </c>
      <c r="S2" s="12">
        <v>34919903.200000003</v>
      </c>
      <c r="T2" s="12">
        <v>32889968.600000001</v>
      </c>
      <c r="U2" s="12">
        <v>33585451</v>
      </c>
      <c r="V2" s="12">
        <v>32861491.199999999</v>
      </c>
      <c r="W2" s="12">
        <v>46515425.299999997</v>
      </c>
      <c r="X2" s="12">
        <v>40999501.799999997</v>
      </c>
      <c r="Y2" s="12">
        <v>28904773.600000001</v>
      </c>
      <c r="Z2" s="12">
        <v>29997537.300000001</v>
      </c>
      <c r="AA2" s="12">
        <v>30169888.800000001</v>
      </c>
      <c r="AB2" s="12">
        <v>31262677</v>
      </c>
      <c r="AC2" s="12">
        <v>32320006.043642521</v>
      </c>
      <c r="AD2" s="12">
        <v>30084697.062196359</v>
      </c>
      <c r="AE2" s="12">
        <v>33190139.950126592</v>
      </c>
      <c r="AF2" s="12">
        <v>32297091.954387482</v>
      </c>
      <c r="AG2" s="12">
        <v>32915981.511942353</v>
      </c>
      <c r="AH2" s="12">
        <v>34758916.762284353</v>
      </c>
      <c r="AI2" s="12">
        <v>56639596.952161193</v>
      </c>
      <c r="AJ2" s="12">
        <v>29941433.665526479</v>
      </c>
      <c r="AK2" s="12">
        <v>29522488.873688452</v>
      </c>
      <c r="AL2" s="12">
        <v>31821697.624691255</v>
      </c>
      <c r="AM2" s="12">
        <v>30942673.621911723</v>
      </c>
      <c r="AN2" s="12">
        <v>33736590.994433269</v>
      </c>
      <c r="AO2" s="12">
        <v>34522264.011703715</v>
      </c>
      <c r="AP2" s="13">
        <v>32911345.948434126</v>
      </c>
      <c r="AQ2" s="13">
        <v>36758609.562576033</v>
      </c>
      <c r="AR2" s="13">
        <v>35872499.236315198</v>
      </c>
      <c r="AS2" s="13">
        <v>37605842.814606942</v>
      </c>
      <c r="AT2" s="13">
        <v>43556670.314996421</v>
      </c>
      <c r="AU2" s="13">
        <v>53324814.900573634</v>
      </c>
      <c r="AV2" s="13"/>
      <c r="AW2" s="13"/>
      <c r="AX2" s="13"/>
      <c r="AY2" s="13"/>
      <c r="AZ2" s="13"/>
    </row>
    <row r="6" spans="1:52" x14ac:dyDescent="0.25">
      <c r="A6" t="s">
        <v>4</v>
      </c>
      <c r="B6">
        <v>33472708.600000001</v>
      </c>
    </row>
    <row r="7" spans="1:52" x14ac:dyDescent="0.25">
      <c r="A7" t="s">
        <v>5</v>
      </c>
      <c r="B7">
        <v>30161260.5</v>
      </c>
    </row>
    <row r="8" spans="1:52" x14ac:dyDescent="0.25">
      <c r="A8" t="s">
        <v>6</v>
      </c>
      <c r="B8">
        <v>33895039</v>
      </c>
    </row>
    <row r="9" spans="1:52" x14ac:dyDescent="0.25">
      <c r="A9" t="s">
        <v>7</v>
      </c>
      <c r="B9">
        <v>32794728.399999999</v>
      </c>
    </row>
    <row r="10" spans="1:52" x14ac:dyDescent="0.25">
      <c r="A10" t="s">
        <v>8</v>
      </c>
      <c r="B10">
        <v>33975566.299999997</v>
      </c>
    </row>
    <row r="11" spans="1:52" x14ac:dyDescent="0.25">
      <c r="A11" t="s">
        <v>9</v>
      </c>
      <c r="B11">
        <v>33595068.399999999</v>
      </c>
    </row>
    <row r="12" spans="1:52" x14ac:dyDescent="0.25">
      <c r="A12" t="s">
        <v>10</v>
      </c>
      <c r="B12">
        <v>39003897.899999999</v>
      </c>
    </row>
    <row r="13" spans="1:52" x14ac:dyDescent="0.25">
      <c r="A13" t="s">
        <v>11</v>
      </c>
      <c r="B13">
        <v>52083597.299999997</v>
      </c>
    </row>
    <row r="14" spans="1:52" x14ac:dyDescent="0.25">
      <c r="A14" t="s">
        <v>12</v>
      </c>
      <c r="B14">
        <v>29888210.899999999</v>
      </c>
    </row>
    <row r="15" spans="1:52" x14ac:dyDescent="0.25">
      <c r="A15" t="s">
        <v>13</v>
      </c>
      <c r="B15">
        <v>32477509.600000001</v>
      </c>
    </row>
    <row r="16" spans="1:52" x14ac:dyDescent="0.25">
      <c r="A16" t="s">
        <v>14</v>
      </c>
      <c r="B16">
        <v>32019617.800000001</v>
      </c>
    </row>
    <row r="17" spans="1:2" x14ac:dyDescent="0.25">
      <c r="A17" t="s">
        <v>15</v>
      </c>
      <c r="B17">
        <v>34107359.200000003</v>
      </c>
    </row>
    <row r="18" spans="1:2" x14ac:dyDescent="0.25">
      <c r="A18" t="s">
        <v>16</v>
      </c>
      <c r="B18">
        <v>35572121.600000001</v>
      </c>
    </row>
    <row r="19" spans="1:2" x14ac:dyDescent="0.25">
      <c r="A19" t="s">
        <v>17</v>
      </c>
      <c r="B19">
        <v>31780796.399999999</v>
      </c>
    </row>
    <row r="20" spans="1:2" x14ac:dyDescent="0.25">
      <c r="A20" t="s">
        <v>18</v>
      </c>
      <c r="B20">
        <v>34919903.200000003</v>
      </c>
    </row>
    <row r="21" spans="1:2" x14ac:dyDescent="0.25">
      <c r="A21" t="s">
        <v>19</v>
      </c>
      <c r="B21">
        <v>32889968.600000001</v>
      </c>
    </row>
    <row r="22" spans="1:2" x14ac:dyDescent="0.25">
      <c r="A22" t="s">
        <v>20</v>
      </c>
      <c r="B22">
        <v>33585451</v>
      </c>
    </row>
    <row r="23" spans="1:2" x14ac:dyDescent="0.25">
      <c r="A23" t="s">
        <v>21</v>
      </c>
      <c r="B23">
        <v>32861491.199999999</v>
      </c>
    </row>
    <row r="24" spans="1:2" x14ac:dyDescent="0.25">
      <c r="A24" t="s">
        <v>22</v>
      </c>
      <c r="B24">
        <v>46515425.299999997</v>
      </c>
    </row>
    <row r="25" spans="1:2" x14ac:dyDescent="0.25">
      <c r="A25" t="s">
        <v>23</v>
      </c>
      <c r="B25">
        <v>40999501.799999997</v>
      </c>
    </row>
    <row r="26" spans="1:2" x14ac:dyDescent="0.25">
      <c r="A26" t="s">
        <v>24</v>
      </c>
      <c r="B26">
        <v>28904773.600000001</v>
      </c>
    </row>
    <row r="27" spans="1:2" x14ac:dyDescent="0.25">
      <c r="A27" t="s">
        <v>25</v>
      </c>
      <c r="B27">
        <v>29997537.300000001</v>
      </c>
    </row>
    <row r="28" spans="1:2" x14ac:dyDescent="0.25">
      <c r="A28" t="s">
        <v>26</v>
      </c>
      <c r="B28">
        <v>30169888.800000001</v>
      </c>
    </row>
    <row r="29" spans="1:2" x14ac:dyDescent="0.25">
      <c r="A29" t="s">
        <v>27</v>
      </c>
      <c r="B29">
        <v>31262677</v>
      </c>
    </row>
    <row r="30" spans="1:2" x14ac:dyDescent="0.25">
      <c r="A30" t="s">
        <v>28</v>
      </c>
      <c r="B30">
        <v>32320006.043642521</v>
      </c>
    </row>
    <row r="31" spans="1:2" x14ac:dyDescent="0.25">
      <c r="A31" t="s">
        <v>29</v>
      </c>
      <c r="B31">
        <v>30084697.062196359</v>
      </c>
    </row>
    <row r="32" spans="1:2" x14ac:dyDescent="0.25">
      <c r="A32" t="s">
        <v>30</v>
      </c>
      <c r="B32">
        <v>33190139.950126592</v>
      </c>
    </row>
    <row r="33" spans="1:4" x14ac:dyDescent="0.25">
      <c r="A33" t="s">
        <v>31</v>
      </c>
      <c r="B33">
        <v>32297091.954387482</v>
      </c>
    </row>
    <row r="34" spans="1:4" x14ac:dyDescent="0.25">
      <c r="A34" t="s">
        <v>32</v>
      </c>
      <c r="B34">
        <v>32915981.511942353</v>
      </c>
    </row>
    <row r="35" spans="1:4" x14ac:dyDescent="0.25">
      <c r="A35" t="s">
        <v>33</v>
      </c>
      <c r="B35">
        <v>34758916.762284353</v>
      </c>
    </row>
    <row r="36" spans="1:4" x14ac:dyDescent="0.25">
      <c r="A36" t="s">
        <v>34</v>
      </c>
      <c r="B36">
        <v>56639596.952161193</v>
      </c>
    </row>
    <row r="37" spans="1:4" x14ac:dyDescent="0.25">
      <c r="A37" t="s">
        <v>35</v>
      </c>
      <c r="B37">
        <v>29941433.665526479</v>
      </c>
    </row>
    <row r="38" spans="1:4" x14ac:dyDescent="0.25">
      <c r="A38" t="s">
        <v>36</v>
      </c>
      <c r="B38">
        <v>29522488.873688452</v>
      </c>
    </row>
    <row r="39" spans="1:4" x14ac:dyDescent="0.25">
      <c r="A39" t="s">
        <v>37</v>
      </c>
      <c r="B39">
        <v>31821697.624691255</v>
      </c>
    </row>
    <row r="40" spans="1:4" x14ac:dyDescent="0.25">
      <c r="A40" t="s">
        <v>38</v>
      </c>
      <c r="B40">
        <v>30942673.621911723</v>
      </c>
    </row>
    <row r="41" spans="1:4" x14ac:dyDescent="0.25">
      <c r="A41" t="s">
        <v>39</v>
      </c>
      <c r="B41">
        <v>33736590.994433269</v>
      </c>
    </row>
    <row r="42" spans="1:4" x14ac:dyDescent="0.25">
      <c r="A42" t="s">
        <v>40</v>
      </c>
      <c r="B42">
        <v>34522264.011703715</v>
      </c>
    </row>
    <row r="43" spans="1:4" x14ac:dyDescent="0.25">
      <c r="A43" t="s">
        <v>41</v>
      </c>
      <c r="B43">
        <v>32911345.948434126</v>
      </c>
    </row>
    <row r="44" spans="1:4" x14ac:dyDescent="0.25">
      <c r="A44" t="s">
        <v>42</v>
      </c>
      <c r="B44">
        <v>36758609.562576033</v>
      </c>
    </row>
    <row r="45" spans="1:4" x14ac:dyDescent="0.25">
      <c r="A45" t="s">
        <v>43</v>
      </c>
      <c r="B45">
        <v>35872499.236315198</v>
      </c>
    </row>
    <row r="46" spans="1:4" x14ac:dyDescent="0.25">
      <c r="A46" t="s">
        <v>44</v>
      </c>
      <c r="B46">
        <v>37605842.814606942</v>
      </c>
      <c r="D46" t="s">
        <v>56</v>
      </c>
    </row>
    <row r="47" spans="1:4" x14ac:dyDescent="0.25">
      <c r="A47" t="s">
        <v>45</v>
      </c>
      <c r="B47">
        <v>43556670.314996421</v>
      </c>
    </row>
    <row r="48" spans="1:4" x14ac:dyDescent="0.25">
      <c r="A48" t="s">
        <v>46</v>
      </c>
      <c r="B48">
        <v>53324814.900573634</v>
      </c>
      <c r="D48" t="s">
        <v>57</v>
      </c>
    </row>
    <row r="49" spans="1:8" x14ac:dyDescent="0.25">
      <c r="A49" t="s">
        <v>47</v>
      </c>
      <c r="B49">
        <v>46142939</v>
      </c>
      <c r="D49" t="s">
        <v>58</v>
      </c>
    </row>
    <row r="50" spans="1:8" x14ac:dyDescent="0.25">
      <c r="A50" t="s">
        <v>48</v>
      </c>
      <c r="B50">
        <v>34288570</v>
      </c>
      <c r="D50" t="s">
        <v>59</v>
      </c>
    </row>
    <row r="51" spans="1:8" x14ac:dyDescent="0.25">
      <c r="A51" t="s">
        <v>49</v>
      </c>
      <c r="B51">
        <v>37065723</v>
      </c>
      <c r="D51" t="s">
        <v>60</v>
      </c>
      <c r="H51" s="14"/>
    </row>
    <row r="52" spans="1:8" x14ac:dyDescent="0.25">
      <c r="A52" t="s">
        <v>50</v>
      </c>
      <c r="B52">
        <v>37054992</v>
      </c>
      <c r="D52" t="s">
        <v>61</v>
      </c>
    </row>
    <row r="53" spans="1:8" x14ac:dyDescent="0.25">
      <c r="A53" t="s">
        <v>51</v>
      </c>
      <c r="B53">
        <v>39945420</v>
      </c>
      <c r="D53" t="s">
        <v>62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3"/>
  <sheetViews>
    <sheetView tabSelected="1" topLeftCell="A31" workbookViewId="0">
      <selection activeCell="A6" sqref="A6:B48"/>
    </sheetView>
  </sheetViews>
  <sheetFormatPr defaultRowHeight="15" x14ac:dyDescent="0.25"/>
  <sheetData>
    <row r="2" spans="1:2" x14ac:dyDescent="0.25">
      <c r="A2" t="s">
        <v>0</v>
      </c>
      <c r="B2" t="s">
        <v>110</v>
      </c>
    </row>
    <row r="3" spans="1:2" x14ac:dyDescent="0.25">
      <c r="A3" t="s">
        <v>1</v>
      </c>
      <c r="B3" t="s">
        <v>111</v>
      </c>
    </row>
    <row r="4" spans="1:2" x14ac:dyDescent="0.25">
      <c r="A4" t="s">
        <v>2</v>
      </c>
      <c r="B4" t="s">
        <v>54</v>
      </c>
    </row>
    <row r="5" spans="1:2" x14ac:dyDescent="0.25">
      <c r="A5" t="s">
        <v>3</v>
      </c>
      <c r="B5" t="s">
        <v>55</v>
      </c>
    </row>
    <row r="6" spans="1:2" x14ac:dyDescent="0.25">
      <c r="A6" t="s">
        <v>4</v>
      </c>
      <c r="B6">
        <v>33092419.600000001</v>
      </c>
    </row>
    <row r="7" spans="1:2" x14ac:dyDescent="0.25">
      <c r="A7" t="s">
        <v>5</v>
      </c>
      <c r="B7">
        <v>31921346.600000001</v>
      </c>
    </row>
    <row r="8" spans="1:2" x14ac:dyDescent="0.25">
      <c r="A8" t="s">
        <v>6</v>
      </c>
      <c r="B8">
        <v>34799870</v>
      </c>
    </row>
    <row r="9" spans="1:2" x14ac:dyDescent="0.25">
      <c r="A9" t="s">
        <v>7</v>
      </c>
      <c r="B9">
        <v>34097094.700000003</v>
      </c>
    </row>
    <row r="10" spans="1:2" x14ac:dyDescent="0.25">
      <c r="A10" t="s">
        <v>8</v>
      </c>
      <c r="B10">
        <v>34174986.200000003</v>
      </c>
    </row>
    <row r="11" spans="1:2" x14ac:dyDescent="0.25">
      <c r="A11" t="s">
        <v>9</v>
      </c>
      <c r="B11">
        <v>33456138.199999999</v>
      </c>
    </row>
    <row r="12" spans="1:2" x14ac:dyDescent="0.25">
      <c r="A12" t="s">
        <v>10</v>
      </c>
      <c r="B12">
        <v>34241007.600000001</v>
      </c>
    </row>
    <row r="13" spans="1:2" x14ac:dyDescent="0.25">
      <c r="A13" t="s">
        <v>11</v>
      </c>
      <c r="B13">
        <v>31487268.899999999</v>
      </c>
    </row>
    <row r="14" spans="1:2" x14ac:dyDescent="0.25">
      <c r="A14" t="s">
        <v>12</v>
      </c>
      <c r="B14">
        <v>32721500.199999999</v>
      </c>
    </row>
    <row r="15" spans="1:2" x14ac:dyDescent="0.25">
      <c r="A15" t="s">
        <v>13</v>
      </c>
      <c r="B15">
        <v>34220451.799999997</v>
      </c>
    </row>
    <row r="16" spans="1:2" x14ac:dyDescent="0.25">
      <c r="A16" t="s">
        <v>14</v>
      </c>
      <c r="B16">
        <v>33335732.199999999</v>
      </c>
    </row>
    <row r="17" spans="1:2" x14ac:dyDescent="0.25">
      <c r="A17" t="s">
        <v>15</v>
      </c>
      <c r="B17">
        <v>34904830</v>
      </c>
    </row>
    <row r="18" spans="1:2" x14ac:dyDescent="0.25">
      <c r="A18" t="s">
        <v>16</v>
      </c>
      <c r="B18">
        <v>34429157.399999999</v>
      </c>
    </row>
    <row r="19" spans="1:2" x14ac:dyDescent="0.25">
      <c r="A19" t="s">
        <v>17</v>
      </c>
      <c r="B19">
        <v>32406753.300000001</v>
      </c>
    </row>
    <row r="20" spans="1:2" x14ac:dyDescent="0.25">
      <c r="A20" t="s">
        <v>18</v>
      </c>
      <c r="B20">
        <v>36208496.600000001</v>
      </c>
    </row>
    <row r="21" spans="1:2" x14ac:dyDescent="0.25">
      <c r="A21" t="s">
        <v>19</v>
      </c>
      <c r="B21">
        <v>34193842.200000003</v>
      </c>
    </row>
    <row r="22" spans="1:2" x14ac:dyDescent="0.25">
      <c r="A22" t="s">
        <v>20</v>
      </c>
      <c r="B22">
        <v>35724189.700000003</v>
      </c>
    </row>
    <row r="23" spans="1:2" x14ac:dyDescent="0.25">
      <c r="A23" t="s">
        <v>21</v>
      </c>
      <c r="B23">
        <v>33244710.899999999</v>
      </c>
    </row>
    <row r="24" spans="1:2" x14ac:dyDescent="0.25">
      <c r="A24" t="s">
        <v>22</v>
      </c>
      <c r="B24">
        <v>32953495.600000001</v>
      </c>
    </row>
    <row r="25" spans="1:2" x14ac:dyDescent="0.25">
      <c r="A25" t="s">
        <v>23</v>
      </c>
      <c r="B25">
        <v>31160246.300000001</v>
      </c>
    </row>
    <row r="26" spans="1:2" x14ac:dyDescent="0.25">
      <c r="A26" t="s">
        <v>24</v>
      </c>
      <c r="B26">
        <v>31899838.5</v>
      </c>
    </row>
    <row r="27" spans="1:2" x14ac:dyDescent="0.25">
      <c r="A27" t="s">
        <v>25</v>
      </c>
      <c r="B27">
        <v>33589155.799999997</v>
      </c>
    </row>
    <row r="28" spans="1:2" x14ac:dyDescent="0.25">
      <c r="A28" t="s">
        <v>26</v>
      </c>
      <c r="B28">
        <v>32333260.800000001</v>
      </c>
    </row>
    <row r="29" spans="1:2" x14ac:dyDescent="0.25">
      <c r="A29" t="s">
        <v>27</v>
      </c>
      <c r="B29">
        <v>34350469.100000001</v>
      </c>
    </row>
    <row r="30" spans="1:2" x14ac:dyDescent="0.25">
      <c r="A30" t="s">
        <v>28</v>
      </c>
      <c r="B30">
        <v>34802656.33715757</v>
      </c>
    </row>
    <row r="31" spans="1:2" x14ac:dyDescent="0.25">
      <c r="A31" t="s">
        <v>29</v>
      </c>
      <c r="B31">
        <v>31559713.382961761</v>
      </c>
    </row>
    <row r="32" spans="1:2" x14ac:dyDescent="0.25">
      <c r="A32" t="s">
        <v>30</v>
      </c>
      <c r="B32">
        <v>35751134.135504119</v>
      </c>
    </row>
    <row r="33" spans="1:2" x14ac:dyDescent="0.25">
      <c r="A33" t="s">
        <v>31</v>
      </c>
      <c r="B33">
        <v>33711316.939734831</v>
      </c>
    </row>
    <row r="34" spans="1:2" x14ac:dyDescent="0.25">
      <c r="A34" t="s">
        <v>32</v>
      </c>
      <c r="B34">
        <v>35189151.51753246</v>
      </c>
    </row>
    <row r="35" spans="1:2" x14ac:dyDescent="0.25">
      <c r="A35" t="s">
        <v>33</v>
      </c>
      <c r="B35">
        <v>34113110.451607198</v>
      </c>
    </row>
    <row r="36" spans="1:2" x14ac:dyDescent="0.25">
      <c r="A36" t="s">
        <v>34</v>
      </c>
      <c r="B36">
        <v>32347730.063196808</v>
      </c>
    </row>
    <row r="37" spans="1:2" x14ac:dyDescent="0.25">
      <c r="A37" t="s">
        <v>35</v>
      </c>
      <c r="B37">
        <v>32701650.604866982</v>
      </c>
    </row>
    <row r="38" spans="1:2" x14ac:dyDescent="0.25">
      <c r="A38" t="s">
        <v>36</v>
      </c>
      <c r="B38">
        <v>33088115.003324278</v>
      </c>
    </row>
    <row r="39" spans="1:2" x14ac:dyDescent="0.25">
      <c r="A39" t="s">
        <v>37</v>
      </c>
      <c r="B39">
        <v>34873080.382813163</v>
      </c>
    </row>
    <row r="40" spans="1:2" x14ac:dyDescent="0.25">
      <c r="A40" t="s">
        <v>38</v>
      </c>
      <c r="B40">
        <v>33926703.741822861</v>
      </c>
    </row>
    <row r="41" spans="1:2" x14ac:dyDescent="0.25">
      <c r="A41" t="s">
        <v>39</v>
      </c>
      <c r="B41">
        <v>36798779.444236077</v>
      </c>
    </row>
    <row r="42" spans="1:2" x14ac:dyDescent="0.25">
      <c r="A42" t="s">
        <v>40</v>
      </c>
      <c r="B42">
        <v>35355640.02567675</v>
      </c>
    </row>
    <row r="43" spans="1:2" x14ac:dyDescent="0.25">
      <c r="A43" t="s">
        <v>41</v>
      </c>
      <c r="B43">
        <v>34167565.136575207</v>
      </c>
    </row>
    <row r="44" spans="1:2" x14ac:dyDescent="0.25">
      <c r="A44" t="s">
        <v>42</v>
      </c>
      <c r="B44">
        <v>37139328.920609422</v>
      </c>
    </row>
    <row r="45" spans="1:2" x14ac:dyDescent="0.25">
      <c r="A45" t="s">
        <v>43</v>
      </c>
      <c r="B45">
        <v>34874494.718851052</v>
      </c>
    </row>
    <row r="46" spans="1:2" x14ac:dyDescent="0.25">
      <c r="A46" t="s">
        <v>44</v>
      </c>
      <c r="B46">
        <v>36887743.529939324</v>
      </c>
    </row>
    <row r="47" spans="1:2" x14ac:dyDescent="0.25">
      <c r="A47" t="s">
        <v>45</v>
      </c>
      <c r="B47">
        <v>33494050.79597548</v>
      </c>
    </row>
    <row r="48" spans="1:2" x14ac:dyDescent="0.25">
      <c r="A48" t="s">
        <v>46</v>
      </c>
      <c r="B48">
        <v>33271206.602856781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" workbookViewId="0">
      <selection activeCell="A36" sqref="A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1"/>
  <sheetViews>
    <sheetView topLeftCell="A31" workbookViewId="0">
      <selection activeCell="A47" sqref="A47:B51"/>
    </sheetView>
  </sheetViews>
  <sheetFormatPr defaultRowHeight="15" x14ac:dyDescent="0.25"/>
  <cols>
    <col min="1" max="1" width="20.5703125" bestFit="1" customWidth="1"/>
    <col min="2" max="2" width="12" bestFit="1" customWidth="1"/>
    <col min="3" max="3" width="9.42578125" customWidth="1"/>
    <col min="4" max="4" width="11.5703125" bestFit="1" customWidth="1"/>
    <col min="5" max="32" width="13.7109375" bestFit="1" customWidth="1"/>
    <col min="33" max="35" width="14.7109375" bestFit="1" customWidth="1"/>
    <col min="36" max="36" width="13.7109375" bestFit="1" customWidth="1"/>
    <col min="37" max="41" width="14.7109375" bestFit="1" customWidth="1"/>
    <col min="42" max="47" width="12.7109375" bestFit="1" customWidth="1"/>
    <col min="48" max="48" width="6" bestFit="1" customWidth="1"/>
    <col min="49" max="49" width="5.5703125" bestFit="1" customWidth="1"/>
    <col min="50" max="51" width="6" bestFit="1" customWidth="1"/>
    <col min="52" max="52" width="5.7109375" bestFit="1" customWidth="1"/>
  </cols>
  <sheetData>
    <row r="1" spans="1:52" ht="23.2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6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</row>
    <row r="2" spans="1:52" ht="30" x14ac:dyDescent="0.25">
      <c r="A2" s="9" t="s">
        <v>65</v>
      </c>
      <c r="B2" s="10" t="s">
        <v>66</v>
      </c>
      <c r="C2" s="10" t="s">
        <v>54</v>
      </c>
      <c r="D2" s="11" t="s">
        <v>55</v>
      </c>
      <c r="E2" s="12">
        <v>67675746.299999997</v>
      </c>
      <c r="F2" s="12">
        <v>66835390.5</v>
      </c>
      <c r="G2" s="12">
        <v>74208075.799999997</v>
      </c>
      <c r="H2" s="12">
        <v>74943209.5</v>
      </c>
      <c r="I2" s="12">
        <v>75877982.200000003</v>
      </c>
      <c r="J2" s="12">
        <v>78362329.099999994</v>
      </c>
      <c r="K2" s="12">
        <v>89397846</v>
      </c>
      <c r="L2" s="12">
        <v>86488989.700000003</v>
      </c>
      <c r="M2" s="12">
        <v>74585235.5</v>
      </c>
      <c r="N2" s="12">
        <v>80086581.200000003</v>
      </c>
      <c r="O2" s="12">
        <v>82290008.099999994</v>
      </c>
      <c r="P2" s="12">
        <v>86739361.799999997</v>
      </c>
      <c r="Q2" s="12">
        <v>84440391.700000003</v>
      </c>
      <c r="R2" s="12">
        <v>79639773.200000003</v>
      </c>
      <c r="S2" s="12">
        <v>82887688.200000003</v>
      </c>
      <c r="T2" s="12">
        <v>79582085.099999994</v>
      </c>
      <c r="U2" s="12">
        <v>82768912.400000006</v>
      </c>
      <c r="V2" s="12">
        <v>84999389.200000003</v>
      </c>
      <c r="W2" s="12">
        <v>97167966.200000003</v>
      </c>
      <c r="X2" s="12">
        <v>79102459.900000006</v>
      </c>
      <c r="Y2" s="12">
        <v>80843284.5</v>
      </c>
      <c r="Z2" s="12">
        <v>81927561.200000003</v>
      </c>
      <c r="AA2" s="12">
        <v>80320913.400000006</v>
      </c>
      <c r="AB2" s="12">
        <v>87229595.599999994</v>
      </c>
      <c r="AC2" s="12">
        <v>85757961.135538653</v>
      </c>
      <c r="AD2" s="12">
        <v>82618659.113305271</v>
      </c>
      <c r="AE2" s="12">
        <v>92746445.759620309</v>
      </c>
      <c r="AF2" s="12">
        <v>90243283.069210887</v>
      </c>
      <c r="AG2" s="12">
        <v>102429027.56826729</v>
      </c>
      <c r="AH2" s="12">
        <v>109668237.85827665</v>
      </c>
      <c r="AI2" s="12">
        <v>121182485.83790457</v>
      </c>
      <c r="AJ2" s="12">
        <v>93469968.676270247</v>
      </c>
      <c r="AK2" s="12">
        <v>106474524.98436311</v>
      </c>
      <c r="AL2" s="12">
        <v>106020033.0284248</v>
      </c>
      <c r="AM2" s="12">
        <v>104045491.21107471</v>
      </c>
      <c r="AN2" s="12">
        <v>109392421.38460581</v>
      </c>
      <c r="AO2" s="12">
        <v>107614395.7503006</v>
      </c>
      <c r="AP2" s="13">
        <v>102597752.83732195</v>
      </c>
      <c r="AQ2" s="13">
        <v>108295133.36021002</v>
      </c>
      <c r="AR2" s="13">
        <v>109957248.64672498</v>
      </c>
      <c r="AS2" s="13">
        <v>126689631.50324969</v>
      </c>
      <c r="AT2" s="13">
        <v>133540544.3017481</v>
      </c>
      <c r="AU2" s="13">
        <v>120965704.82523915</v>
      </c>
      <c r="AV2" s="13"/>
      <c r="AW2" s="13"/>
      <c r="AX2" s="13"/>
      <c r="AY2" s="13"/>
      <c r="AZ2" s="13"/>
    </row>
    <row r="4" spans="1:52" x14ac:dyDescent="0.25">
      <c r="A4" t="s">
        <v>4</v>
      </c>
      <c r="B4">
        <v>67675746.299999997</v>
      </c>
    </row>
    <row r="5" spans="1:52" x14ac:dyDescent="0.25">
      <c r="A5" t="s">
        <v>5</v>
      </c>
      <c r="B5">
        <v>66835390.5</v>
      </c>
    </row>
    <row r="6" spans="1:52" x14ac:dyDescent="0.25">
      <c r="A6" t="s">
        <v>6</v>
      </c>
      <c r="B6">
        <v>74208075.799999997</v>
      </c>
    </row>
    <row r="7" spans="1:52" x14ac:dyDescent="0.25">
      <c r="A7" t="s">
        <v>7</v>
      </c>
      <c r="B7">
        <v>74943209.5</v>
      </c>
    </row>
    <row r="8" spans="1:52" x14ac:dyDescent="0.25">
      <c r="A8" t="s">
        <v>8</v>
      </c>
      <c r="B8">
        <v>75877982.200000003</v>
      </c>
    </row>
    <row r="9" spans="1:52" x14ac:dyDescent="0.25">
      <c r="A9" t="s">
        <v>9</v>
      </c>
      <c r="B9">
        <v>78362329.099999994</v>
      </c>
    </row>
    <row r="10" spans="1:52" x14ac:dyDescent="0.25">
      <c r="A10" t="s">
        <v>10</v>
      </c>
      <c r="B10">
        <v>89397846</v>
      </c>
    </row>
    <row r="11" spans="1:52" x14ac:dyDescent="0.25">
      <c r="A11" t="s">
        <v>11</v>
      </c>
      <c r="B11">
        <v>86488989.700000003</v>
      </c>
    </row>
    <row r="12" spans="1:52" x14ac:dyDescent="0.25">
      <c r="A12" t="s">
        <v>12</v>
      </c>
      <c r="B12">
        <v>74585235.5</v>
      </c>
    </row>
    <row r="13" spans="1:52" x14ac:dyDescent="0.25">
      <c r="A13" t="s">
        <v>13</v>
      </c>
      <c r="B13">
        <v>80086581.200000003</v>
      </c>
    </row>
    <row r="14" spans="1:52" x14ac:dyDescent="0.25">
      <c r="A14" t="s">
        <v>14</v>
      </c>
      <c r="B14">
        <v>82290008.099999994</v>
      </c>
    </row>
    <row r="15" spans="1:52" x14ac:dyDescent="0.25">
      <c r="A15" t="s">
        <v>15</v>
      </c>
      <c r="B15">
        <v>86739361.799999997</v>
      </c>
    </row>
    <row r="16" spans="1:52" x14ac:dyDescent="0.25">
      <c r="A16" t="s">
        <v>16</v>
      </c>
      <c r="B16">
        <v>84440391.700000003</v>
      </c>
    </row>
    <row r="17" spans="1:2" x14ac:dyDescent="0.25">
      <c r="A17" t="s">
        <v>17</v>
      </c>
      <c r="B17">
        <v>79639773.200000003</v>
      </c>
    </row>
    <row r="18" spans="1:2" x14ac:dyDescent="0.25">
      <c r="A18" t="s">
        <v>18</v>
      </c>
      <c r="B18">
        <v>82887688.200000003</v>
      </c>
    </row>
    <row r="19" spans="1:2" x14ac:dyDescent="0.25">
      <c r="A19" t="s">
        <v>19</v>
      </c>
      <c r="B19">
        <v>79582085.099999994</v>
      </c>
    </row>
    <row r="20" spans="1:2" x14ac:dyDescent="0.25">
      <c r="A20" t="s">
        <v>20</v>
      </c>
      <c r="B20">
        <v>82768912.400000006</v>
      </c>
    </row>
    <row r="21" spans="1:2" x14ac:dyDescent="0.25">
      <c r="A21" t="s">
        <v>21</v>
      </c>
      <c r="B21">
        <v>84999389.200000003</v>
      </c>
    </row>
    <row r="22" spans="1:2" x14ac:dyDescent="0.25">
      <c r="A22" t="s">
        <v>22</v>
      </c>
      <c r="B22">
        <v>97167966.200000003</v>
      </c>
    </row>
    <row r="23" spans="1:2" x14ac:dyDescent="0.25">
      <c r="A23" t="s">
        <v>23</v>
      </c>
      <c r="B23">
        <v>79102459.900000006</v>
      </c>
    </row>
    <row r="24" spans="1:2" x14ac:dyDescent="0.25">
      <c r="A24" t="s">
        <v>24</v>
      </c>
      <c r="B24">
        <v>80843284.5</v>
      </c>
    </row>
    <row r="25" spans="1:2" x14ac:dyDescent="0.25">
      <c r="A25" t="s">
        <v>25</v>
      </c>
      <c r="B25">
        <v>81927561.200000003</v>
      </c>
    </row>
    <row r="26" spans="1:2" x14ac:dyDescent="0.25">
      <c r="A26" t="s">
        <v>26</v>
      </c>
      <c r="B26">
        <v>80320913.400000006</v>
      </c>
    </row>
    <row r="27" spans="1:2" x14ac:dyDescent="0.25">
      <c r="A27" t="s">
        <v>27</v>
      </c>
      <c r="B27">
        <v>87229595.599999994</v>
      </c>
    </row>
    <row r="28" spans="1:2" x14ac:dyDescent="0.25">
      <c r="A28" t="s">
        <v>28</v>
      </c>
      <c r="B28">
        <v>85757961.135538653</v>
      </c>
    </row>
    <row r="29" spans="1:2" x14ac:dyDescent="0.25">
      <c r="A29" t="s">
        <v>29</v>
      </c>
      <c r="B29">
        <v>82618659.113305271</v>
      </c>
    </row>
    <row r="30" spans="1:2" x14ac:dyDescent="0.25">
      <c r="A30" t="s">
        <v>30</v>
      </c>
      <c r="B30">
        <v>92746445.759620309</v>
      </c>
    </row>
    <row r="31" spans="1:2" x14ac:dyDescent="0.25">
      <c r="A31" t="s">
        <v>31</v>
      </c>
      <c r="B31">
        <v>90243283.069210887</v>
      </c>
    </row>
    <row r="32" spans="1:2" x14ac:dyDescent="0.25">
      <c r="A32" t="s">
        <v>32</v>
      </c>
      <c r="B32">
        <v>102429027.56826729</v>
      </c>
    </row>
    <row r="33" spans="1:7" x14ac:dyDescent="0.25">
      <c r="A33" t="s">
        <v>33</v>
      </c>
      <c r="B33">
        <v>109668237.85827665</v>
      </c>
    </row>
    <row r="34" spans="1:7" x14ac:dyDescent="0.25">
      <c r="A34" t="s">
        <v>34</v>
      </c>
      <c r="B34">
        <v>121182485.83790457</v>
      </c>
    </row>
    <row r="35" spans="1:7" x14ac:dyDescent="0.25">
      <c r="A35" t="s">
        <v>35</v>
      </c>
      <c r="B35">
        <v>93469968.676270247</v>
      </c>
    </row>
    <row r="36" spans="1:7" x14ac:dyDescent="0.25">
      <c r="A36" t="s">
        <v>36</v>
      </c>
      <c r="B36">
        <v>106474524.98436311</v>
      </c>
    </row>
    <row r="37" spans="1:7" x14ac:dyDescent="0.25">
      <c r="A37" t="s">
        <v>37</v>
      </c>
      <c r="B37">
        <v>106020033.0284248</v>
      </c>
    </row>
    <row r="38" spans="1:7" x14ac:dyDescent="0.25">
      <c r="A38" t="s">
        <v>38</v>
      </c>
      <c r="B38">
        <v>104045491.21107471</v>
      </c>
    </row>
    <row r="39" spans="1:7" x14ac:dyDescent="0.25">
      <c r="A39" t="s">
        <v>39</v>
      </c>
      <c r="B39">
        <v>109392421.38460581</v>
      </c>
    </row>
    <row r="40" spans="1:7" x14ac:dyDescent="0.25">
      <c r="A40" t="s">
        <v>40</v>
      </c>
      <c r="B40">
        <v>107614395.7503006</v>
      </c>
    </row>
    <row r="41" spans="1:7" x14ac:dyDescent="0.25">
      <c r="A41" t="s">
        <v>41</v>
      </c>
      <c r="B41">
        <v>102597752.83732195</v>
      </c>
    </row>
    <row r="42" spans="1:7" x14ac:dyDescent="0.25">
      <c r="A42" t="s">
        <v>42</v>
      </c>
      <c r="B42">
        <v>108295133.36021002</v>
      </c>
    </row>
    <row r="43" spans="1:7" x14ac:dyDescent="0.25">
      <c r="A43" t="s">
        <v>43</v>
      </c>
      <c r="B43">
        <v>109957248.64672498</v>
      </c>
    </row>
    <row r="44" spans="1:7" x14ac:dyDescent="0.25">
      <c r="A44" t="s">
        <v>44</v>
      </c>
      <c r="B44">
        <v>126689631.50324969</v>
      </c>
    </row>
    <row r="45" spans="1:7" x14ac:dyDescent="0.25">
      <c r="A45" t="s">
        <v>45</v>
      </c>
      <c r="B45">
        <v>133540544.3017481</v>
      </c>
      <c r="G45" s="14"/>
    </row>
    <row r="46" spans="1:7" x14ac:dyDescent="0.25">
      <c r="A46" t="s">
        <v>46</v>
      </c>
      <c r="B46">
        <v>120965704.82523915</v>
      </c>
      <c r="E46" t="s">
        <v>75</v>
      </c>
    </row>
    <row r="47" spans="1:7" x14ac:dyDescent="0.25">
      <c r="A47" t="s">
        <v>47</v>
      </c>
      <c r="B47">
        <v>127648753</v>
      </c>
      <c r="E47" t="s">
        <v>76</v>
      </c>
    </row>
    <row r="48" spans="1:7" x14ac:dyDescent="0.25">
      <c r="A48" t="s">
        <v>48</v>
      </c>
      <c r="B48">
        <v>115869224</v>
      </c>
      <c r="E48" t="s">
        <v>77</v>
      </c>
    </row>
    <row r="49" spans="1:5" x14ac:dyDescent="0.25">
      <c r="A49" t="s">
        <v>49</v>
      </c>
      <c r="B49">
        <v>121482650</v>
      </c>
      <c r="E49" t="s">
        <v>78</v>
      </c>
    </row>
    <row r="50" spans="1:5" x14ac:dyDescent="0.25">
      <c r="A50" t="s">
        <v>50</v>
      </c>
      <c r="B50">
        <v>123788213</v>
      </c>
      <c r="E50" t="s">
        <v>79</v>
      </c>
    </row>
    <row r="51" spans="1:5" x14ac:dyDescent="0.25">
      <c r="A51" t="s">
        <v>51</v>
      </c>
      <c r="B51">
        <v>128331916</v>
      </c>
      <c r="E51" t="s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topLeftCell="A30" workbookViewId="0">
      <selection activeCell="A5" sqref="A5:B52"/>
    </sheetView>
  </sheetViews>
  <sheetFormatPr defaultRowHeight="15" x14ac:dyDescent="0.25"/>
  <cols>
    <col min="1" max="1" width="15.28515625" bestFit="1" customWidth="1"/>
    <col min="2" max="2" width="12" bestFit="1" customWidth="1"/>
    <col min="3" max="3" width="8.7109375" bestFit="1" customWidth="1"/>
    <col min="4" max="4" width="11.5703125" bestFit="1" customWidth="1"/>
    <col min="5" max="10" width="12.5703125" bestFit="1" customWidth="1"/>
    <col min="11" max="12" width="13.7109375" bestFit="1" customWidth="1"/>
    <col min="13" max="22" width="12.5703125" bestFit="1" customWidth="1"/>
    <col min="23" max="24" width="13.7109375" bestFit="1" customWidth="1"/>
    <col min="25" max="33" width="12.5703125" bestFit="1" customWidth="1"/>
    <col min="34" max="35" width="13.7109375" bestFit="1" customWidth="1"/>
    <col min="36" max="41" width="12.5703125" bestFit="1" customWidth="1"/>
    <col min="42" max="45" width="10.7109375" bestFit="1" customWidth="1"/>
    <col min="46" max="47" width="11.7109375" bestFit="1" customWidth="1"/>
    <col min="48" max="48" width="6" bestFit="1" customWidth="1"/>
    <col min="49" max="49" width="5.5703125" bestFit="1" customWidth="1"/>
    <col min="50" max="51" width="6" bestFit="1" customWidth="1"/>
    <col min="52" max="52" width="5.7109375" bestFit="1" customWidth="1"/>
  </cols>
  <sheetData>
    <row r="1" spans="1:52" ht="23.2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6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</row>
    <row r="2" spans="1:52" ht="30" x14ac:dyDescent="0.25">
      <c r="A2" s="9" t="s">
        <v>63</v>
      </c>
      <c r="B2" s="10" t="s">
        <v>64</v>
      </c>
      <c r="C2" s="10" t="s">
        <v>54</v>
      </c>
      <c r="D2" s="11" t="s">
        <v>55</v>
      </c>
      <c r="E2" s="12">
        <v>2958249.5</v>
      </c>
      <c r="F2" s="12">
        <v>2268665.2999999998</v>
      </c>
      <c r="G2" s="12">
        <v>2457099.7999999998</v>
      </c>
      <c r="H2" s="12">
        <v>2634060</v>
      </c>
      <c r="I2" s="12">
        <v>2840628.7</v>
      </c>
      <c r="J2" s="12">
        <v>3708800</v>
      </c>
      <c r="K2" s="12">
        <v>17804816.399999999</v>
      </c>
      <c r="L2" s="12">
        <v>28440578</v>
      </c>
      <c r="M2" s="12">
        <v>4767554.5999999996</v>
      </c>
      <c r="N2" s="12">
        <v>3891307.5</v>
      </c>
      <c r="O2" s="12">
        <v>3035159</v>
      </c>
      <c r="P2" s="12">
        <v>2779033.3</v>
      </c>
      <c r="Q2" s="12">
        <v>2467565.7999999998</v>
      </c>
      <c r="R2" s="12">
        <v>1778278.1</v>
      </c>
      <c r="S2" s="12">
        <v>2088818.7</v>
      </c>
      <c r="T2" s="12">
        <v>2171560.2000000002</v>
      </c>
      <c r="U2" s="12">
        <v>4029773.6</v>
      </c>
      <c r="V2" s="12">
        <v>6511409.2000000002</v>
      </c>
      <c r="W2" s="12">
        <v>33829052.399999999</v>
      </c>
      <c r="X2" s="12">
        <v>17155878.899999999</v>
      </c>
      <c r="Y2" s="12">
        <v>3504885.5</v>
      </c>
      <c r="Z2" s="12">
        <v>3804320.8</v>
      </c>
      <c r="AA2" s="12">
        <v>3384920.1</v>
      </c>
      <c r="AB2" s="12">
        <v>2946725.6</v>
      </c>
      <c r="AC2" s="12">
        <v>2624748.2693820414</v>
      </c>
      <c r="AD2" s="12">
        <v>1779588.3689289917</v>
      </c>
      <c r="AE2" s="12">
        <v>2064748.0857615797</v>
      </c>
      <c r="AF2" s="12">
        <v>2119795.8780526146</v>
      </c>
      <c r="AG2" s="12">
        <v>2572533.6693877098</v>
      </c>
      <c r="AH2" s="12">
        <v>14257150.256818529</v>
      </c>
      <c r="AI2" s="12">
        <v>34756147.391484097</v>
      </c>
      <c r="AJ2" s="12">
        <v>6287581.3873982141</v>
      </c>
      <c r="AK2" s="12">
        <v>3202679.994767312</v>
      </c>
      <c r="AL2" s="12">
        <v>3261222.447577328</v>
      </c>
      <c r="AM2" s="12">
        <v>2715896.0244174516</v>
      </c>
      <c r="AN2" s="12">
        <v>2630807.7572977571</v>
      </c>
      <c r="AO2" s="12">
        <v>2798567.1363272853</v>
      </c>
      <c r="AP2" s="13">
        <v>2159308.6830715109</v>
      </c>
      <c r="AQ2" s="13">
        <v>2092804.447622244</v>
      </c>
      <c r="AR2" s="13">
        <v>2384040.1377413282</v>
      </c>
      <c r="AS2" s="13">
        <v>3949670.4928822275</v>
      </c>
      <c r="AT2" s="13">
        <v>23030886.234603778</v>
      </c>
      <c r="AU2" s="13">
        <v>24667063.798026614</v>
      </c>
      <c r="AV2" s="15"/>
      <c r="AW2" s="15"/>
      <c r="AX2" s="15"/>
      <c r="AY2" s="15"/>
      <c r="AZ2" s="15"/>
    </row>
    <row r="5" spans="1:52" x14ac:dyDescent="0.25">
      <c r="A5" t="s">
        <v>4</v>
      </c>
      <c r="B5">
        <v>2958249.5</v>
      </c>
    </row>
    <row r="6" spans="1:52" x14ac:dyDescent="0.25">
      <c r="A6" t="s">
        <v>5</v>
      </c>
      <c r="B6">
        <v>2268665.2999999998</v>
      </c>
    </row>
    <row r="7" spans="1:52" x14ac:dyDescent="0.25">
      <c r="A7" t="s">
        <v>6</v>
      </c>
      <c r="B7">
        <v>2457099.7999999998</v>
      </c>
    </row>
    <row r="8" spans="1:52" x14ac:dyDescent="0.25">
      <c r="A8" t="s">
        <v>7</v>
      </c>
      <c r="B8">
        <v>2634060</v>
      </c>
    </row>
    <row r="9" spans="1:52" x14ac:dyDescent="0.25">
      <c r="A9" t="s">
        <v>8</v>
      </c>
      <c r="B9">
        <v>2840628.7</v>
      </c>
    </row>
    <row r="10" spans="1:52" x14ac:dyDescent="0.25">
      <c r="A10" t="s">
        <v>9</v>
      </c>
      <c r="B10">
        <v>3708800</v>
      </c>
    </row>
    <row r="11" spans="1:52" x14ac:dyDescent="0.25">
      <c r="A11" t="s">
        <v>10</v>
      </c>
      <c r="B11">
        <v>17804816.399999999</v>
      </c>
    </row>
    <row r="12" spans="1:52" x14ac:dyDescent="0.25">
      <c r="A12" t="s">
        <v>11</v>
      </c>
      <c r="B12">
        <v>28440578</v>
      </c>
    </row>
    <row r="13" spans="1:52" x14ac:dyDescent="0.25">
      <c r="A13" t="s">
        <v>12</v>
      </c>
      <c r="B13">
        <v>4767554.5999999996</v>
      </c>
    </row>
    <row r="14" spans="1:52" x14ac:dyDescent="0.25">
      <c r="A14" t="s">
        <v>13</v>
      </c>
      <c r="B14">
        <v>3891307.5</v>
      </c>
    </row>
    <row r="15" spans="1:52" x14ac:dyDescent="0.25">
      <c r="A15" t="s">
        <v>14</v>
      </c>
      <c r="B15">
        <v>3035159</v>
      </c>
    </row>
    <row r="16" spans="1:52" x14ac:dyDescent="0.25">
      <c r="A16" t="s">
        <v>15</v>
      </c>
      <c r="B16">
        <v>2779033.3</v>
      </c>
    </row>
    <row r="17" spans="1:2" x14ac:dyDescent="0.25">
      <c r="A17" t="s">
        <v>16</v>
      </c>
      <c r="B17">
        <v>2467565.7999999998</v>
      </c>
    </row>
    <row r="18" spans="1:2" x14ac:dyDescent="0.25">
      <c r="A18" t="s">
        <v>17</v>
      </c>
      <c r="B18">
        <v>1778278.1</v>
      </c>
    </row>
    <row r="19" spans="1:2" x14ac:dyDescent="0.25">
      <c r="A19" t="s">
        <v>18</v>
      </c>
      <c r="B19">
        <v>2088818.7</v>
      </c>
    </row>
    <row r="20" spans="1:2" x14ac:dyDescent="0.25">
      <c r="A20" t="s">
        <v>19</v>
      </c>
      <c r="B20">
        <v>2171560.2000000002</v>
      </c>
    </row>
    <row r="21" spans="1:2" x14ac:dyDescent="0.25">
      <c r="A21" t="s">
        <v>20</v>
      </c>
      <c r="B21">
        <v>4029773.6</v>
      </c>
    </row>
    <row r="22" spans="1:2" x14ac:dyDescent="0.25">
      <c r="A22" t="s">
        <v>21</v>
      </c>
      <c r="B22">
        <v>6511409.2000000002</v>
      </c>
    </row>
    <row r="23" spans="1:2" x14ac:dyDescent="0.25">
      <c r="A23" t="s">
        <v>22</v>
      </c>
      <c r="B23">
        <v>33829052.399999999</v>
      </c>
    </row>
    <row r="24" spans="1:2" x14ac:dyDescent="0.25">
      <c r="A24" t="s">
        <v>23</v>
      </c>
      <c r="B24">
        <v>17155878.899999999</v>
      </c>
    </row>
    <row r="25" spans="1:2" x14ac:dyDescent="0.25">
      <c r="A25" t="s">
        <v>24</v>
      </c>
      <c r="B25">
        <v>3504885.5</v>
      </c>
    </row>
    <row r="26" spans="1:2" x14ac:dyDescent="0.25">
      <c r="A26" t="s">
        <v>25</v>
      </c>
      <c r="B26">
        <v>3804320.8</v>
      </c>
    </row>
    <row r="27" spans="1:2" x14ac:dyDescent="0.25">
      <c r="A27" t="s">
        <v>26</v>
      </c>
      <c r="B27">
        <v>3384920.1</v>
      </c>
    </row>
    <row r="28" spans="1:2" x14ac:dyDescent="0.25">
      <c r="A28" t="s">
        <v>27</v>
      </c>
      <c r="B28">
        <v>2946725.6</v>
      </c>
    </row>
    <row r="29" spans="1:2" x14ac:dyDescent="0.25">
      <c r="A29" t="s">
        <v>28</v>
      </c>
      <c r="B29">
        <v>2624748.2693820414</v>
      </c>
    </row>
    <row r="30" spans="1:2" x14ac:dyDescent="0.25">
      <c r="A30" t="s">
        <v>29</v>
      </c>
      <c r="B30">
        <v>1779588.3689289917</v>
      </c>
    </row>
    <row r="31" spans="1:2" x14ac:dyDescent="0.25">
      <c r="A31" t="s">
        <v>30</v>
      </c>
      <c r="B31">
        <v>2064748.0857615797</v>
      </c>
    </row>
    <row r="32" spans="1:2" x14ac:dyDescent="0.25">
      <c r="A32" t="s">
        <v>31</v>
      </c>
      <c r="B32">
        <v>2119795.8780526146</v>
      </c>
    </row>
    <row r="33" spans="1:4" x14ac:dyDescent="0.25">
      <c r="A33" t="s">
        <v>32</v>
      </c>
      <c r="B33">
        <v>2572533.6693877098</v>
      </c>
    </row>
    <row r="34" spans="1:4" x14ac:dyDescent="0.25">
      <c r="A34" t="s">
        <v>33</v>
      </c>
      <c r="B34">
        <v>14257150.256818529</v>
      </c>
    </row>
    <row r="35" spans="1:4" x14ac:dyDescent="0.25">
      <c r="A35" t="s">
        <v>34</v>
      </c>
      <c r="B35">
        <v>34756147.391484097</v>
      </c>
    </row>
    <row r="36" spans="1:4" x14ac:dyDescent="0.25">
      <c r="A36" t="s">
        <v>35</v>
      </c>
      <c r="B36">
        <v>6287581.3873982141</v>
      </c>
    </row>
    <row r="37" spans="1:4" x14ac:dyDescent="0.25">
      <c r="A37" t="s">
        <v>36</v>
      </c>
      <c r="B37">
        <v>3202679.994767312</v>
      </c>
    </row>
    <row r="38" spans="1:4" x14ac:dyDescent="0.25">
      <c r="A38" t="s">
        <v>37</v>
      </c>
      <c r="B38">
        <v>3261222.447577328</v>
      </c>
    </row>
    <row r="39" spans="1:4" x14ac:dyDescent="0.25">
      <c r="A39" t="s">
        <v>38</v>
      </c>
      <c r="B39">
        <v>2715896.0244174516</v>
      </c>
    </row>
    <row r="40" spans="1:4" x14ac:dyDescent="0.25">
      <c r="A40" t="s">
        <v>39</v>
      </c>
      <c r="B40">
        <v>2630807.7572977571</v>
      </c>
    </row>
    <row r="41" spans="1:4" x14ac:dyDescent="0.25">
      <c r="A41" t="s">
        <v>40</v>
      </c>
      <c r="B41">
        <v>2798567.1363272853</v>
      </c>
    </row>
    <row r="42" spans="1:4" x14ac:dyDescent="0.25">
      <c r="A42" t="s">
        <v>41</v>
      </c>
      <c r="B42">
        <v>2159308.6830715109</v>
      </c>
    </row>
    <row r="43" spans="1:4" x14ac:dyDescent="0.25">
      <c r="A43" t="s">
        <v>42</v>
      </c>
      <c r="B43">
        <v>2092804.447622244</v>
      </c>
    </row>
    <row r="44" spans="1:4" x14ac:dyDescent="0.25">
      <c r="A44" t="s">
        <v>43</v>
      </c>
      <c r="B44">
        <v>2384040.1377413282</v>
      </c>
    </row>
    <row r="45" spans="1:4" x14ac:dyDescent="0.25">
      <c r="A45" t="s">
        <v>44</v>
      </c>
      <c r="B45">
        <v>3949670.4928822275</v>
      </c>
    </row>
    <row r="46" spans="1:4" x14ac:dyDescent="0.25">
      <c r="A46" t="s">
        <v>45</v>
      </c>
      <c r="B46">
        <v>23030886.234603778</v>
      </c>
    </row>
    <row r="47" spans="1:4" x14ac:dyDescent="0.25">
      <c r="A47" t="s">
        <v>46</v>
      </c>
      <c r="B47">
        <v>24667063.798026614</v>
      </c>
      <c r="D47" t="s">
        <v>67</v>
      </c>
    </row>
    <row r="48" spans="1:4" x14ac:dyDescent="0.25">
      <c r="A48" t="s">
        <v>47</v>
      </c>
      <c r="B48">
        <v>14742398.327841219</v>
      </c>
      <c r="D48" t="s">
        <v>68</v>
      </c>
    </row>
    <row r="49" spans="1:7" x14ac:dyDescent="0.25">
      <c r="A49" t="s">
        <v>48</v>
      </c>
      <c r="B49">
        <v>10544066.340643391</v>
      </c>
      <c r="D49" t="s">
        <v>69</v>
      </c>
    </row>
    <row r="50" spans="1:7" x14ac:dyDescent="0.25">
      <c r="A50" t="s">
        <v>49</v>
      </c>
      <c r="B50">
        <v>8768087.9434189685</v>
      </c>
      <c r="D50" t="s">
        <v>70</v>
      </c>
    </row>
    <row r="51" spans="1:7" x14ac:dyDescent="0.25">
      <c r="A51" t="s">
        <v>50</v>
      </c>
      <c r="B51">
        <v>8016813.561825092</v>
      </c>
      <c r="D51" t="s">
        <v>71</v>
      </c>
    </row>
    <row r="52" spans="1:7" x14ac:dyDescent="0.25">
      <c r="A52" t="s">
        <v>51</v>
      </c>
      <c r="B52">
        <v>7699009.4729232509</v>
      </c>
      <c r="D52" t="s">
        <v>72</v>
      </c>
    </row>
    <row r="54" spans="1:7" x14ac:dyDescent="0.25">
      <c r="D54" t="s">
        <v>108</v>
      </c>
      <c r="E54">
        <v>4307737</v>
      </c>
      <c r="F54" t="s">
        <v>109</v>
      </c>
      <c r="G54">
        <v>0.42302000000000001</v>
      </c>
    </row>
    <row r="56" spans="1:7" x14ac:dyDescent="0.25">
      <c r="D56">
        <v>48</v>
      </c>
      <c r="E56">
        <f>E54+G56</f>
        <v>14742398.327841219</v>
      </c>
      <c r="G56">
        <f>G54*B47</f>
        <v>10434661.327841219</v>
      </c>
    </row>
    <row r="57" spans="1:7" x14ac:dyDescent="0.25">
      <c r="D57">
        <v>49</v>
      </c>
      <c r="E57">
        <f>E54+G57</f>
        <v>10544066.340643391</v>
      </c>
      <c r="G57">
        <f>G54*E56</f>
        <v>6236329.3406433919</v>
      </c>
    </row>
    <row r="58" spans="1:7" x14ac:dyDescent="0.25">
      <c r="D58">
        <v>50</v>
      </c>
      <c r="E58">
        <f>E54+G58</f>
        <v>8768087.9434189685</v>
      </c>
      <c r="G58">
        <f>G54*E57</f>
        <v>4460350.9434189675</v>
      </c>
    </row>
    <row r="59" spans="1:7" x14ac:dyDescent="0.25">
      <c r="D59">
        <v>51</v>
      </c>
      <c r="E59">
        <f>E54+G59</f>
        <v>8016813.561825092</v>
      </c>
      <c r="G59">
        <f>G54*E58</f>
        <v>3709076.561825092</v>
      </c>
    </row>
    <row r="60" spans="1:7" x14ac:dyDescent="0.25">
      <c r="D60">
        <v>52</v>
      </c>
      <c r="E60">
        <f>G60+E54</f>
        <v>7699009.4729232509</v>
      </c>
      <c r="G60">
        <f>G54*E59</f>
        <v>3391272.4729232504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L2"/>
  <sheetViews>
    <sheetView workbookViewId="0">
      <selection activeCell="I2" sqref="I2:L2"/>
    </sheetView>
  </sheetViews>
  <sheetFormatPr defaultRowHeight="15" x14ac:dyDescent="0.25"/>
  <sheetData>
    <row r="2" spans="9:12" x14ac:dyDescent="0.25">
      <c r="I2" t="s">
        <v>108</v>
      </c>
      <c r="J2">
        <v>4307737</v>
      </c>
      <c r="K2" t="s">
        <v>109</v>
      </c>
      <c r="L2">
        <v>0.42302000000000001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opLeftCell="A29" workbookViewId="0">
      <selection activeCell="A4" sqref="A4:B46"/>
    </sheetView>
  </sheetViews>
  <sheetFormatPr defaultRowHeight="15" x14ac:dyDescent="0.25"/>
  <cols>
    <col min="1" max="1" width="37.140625" bestFit="1" customWidth="1"/>
    <col min="2" max="2" width="11.42578125" customWidth="1"/>
    <col min="3" max="3" width="10.5703125" customWidth="1"/>
    <col min="4" max="4" width="11.5703125" bestFit="1" customWidth="1"/>
    <col min="5" max="5" width="11" bestFit="1" customWidth="1"/>
    <col min="6" max="6" width="35.85546875" bestFit="1" customWidth="1"/>
    <col min="7" max="41" width="11" bestFit="1" customWidth="1"/>
    <col min="48" max="48" width="6" bestFit="1" customWidth="1"/>
    <col min="49" max="49" width="5.5703125" bestFit="1" customWidth="1"/>
    <col min="50" max="51" width="6" bestFit="1" customWidth="1"/>
    <col min="52" max="52" width="5.7109375" bestFit="1" customWidth="1"/>
  </cols>
  <sheetData>
    <row r="1" spans="1:52" ht="23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6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</row>
    <row r="2" spans="1:52" ht="45" customHeight="1" x14ac:dyDescent="0.25">
      <c r="A2" s="9" t="s">
        <v>81</v>
      </c>
      <c r="B2" s="10" t="s">
        <v>82</v>
      </c>
      <c r="C2" s="10" t="s">
        <v>54</v>
      </c>
      <c r="D2" s="11" t="s">
        <v>55</v>
      </c>
      <c r="E2" s="12">
        <v>401380.7</v>
      </c>
      <c r="F2" s="12">
        <v>377213.2</v>
      </c>
      <c r="G2" s="12">
        <v>425671.8</v>
      </c>
      <c r="H2" s="12">
        <v>397281.1</v>
      </c>
      <c r="I2" s="12">
        <v>397607</v>
      </c>
      <c r="J2" s="12">
        <v>377133.5</v>
      </c>
      <c r="K2" s="12">
        <v>392716.79999999999</v>
      </c>
      <c r="L2" s="12">
        <v>389760.7</v>
      </c>
      <c r="M2" s="12">
        <v>385840.7</v>
      </c>
      <c r="N2" s="12">
        <v>379256.5</v>
      </c>
      <c r="O2" s="12">
        <v>361485.7</v>
      </c>
      <c r="P2" s="12">
        <v>383571.4</v>
      </c>
      <c r="Q2" s="12">
        <v>390604</v>
      </c>
      <c r="R2" s="12">
        <v>366233.3</v>
      </c>
      <c r="S2" s="12">
        <v>403886.3</v>
      </c>
      <c r="T2" s="12">
        <v>359566.5</v>
      </c>
      <c r="U2" s="12">
        <v>366456.5</v>
      </c>
      <c r="V2" s="12">
        <v>349115.5</v>
      </c>
      <c r="W2" s="12">
        <v>361700.6</v>
      </c>
      <c r="X2" s="12">
        <v>370446.3</v>
      </c>
      <c r="Y2" s="12">
        <v>355057.5</v>
      </c>
      <c r="Z2" s="12">
        <v>358521.59999999998</v>
      </c>
      <c r="AA2" s="12">
        <v>345159.9</v>
      </c>
      <c r="AB2" s="12">
        <v>362274.9</v>
      </c>
      <c r="AC2" s="12">
        <v>361388.30479046016</v>
      </c>
      <c r="AD2" s="12">
        <v>336877.1680862424</v>
      </c>
      <c r="AE2" s="12">
        <v>381135.00837145379</v>
      </c>
      <c r="AF2" s="12">
        <v>347900.19102431863</v>
      </c>
      <c r="AG2" s="12">
        <v>369567.65083140275</v>
      </c>
      <c r="AH2" s="12">
        <v>348928.07926528412</v>
      </c>
      <c r="AI2" s="12">
        <v>351615.79974413395</v>
      </c>
      <c r="AJ2" s="12">
        <v>362997.24340767792</v>
      </c>
      <c r="AK2" s="12">
        <v>333510.77414558717</v>
      </c>
      <c r="AL2" s="12">
        <v>340290.29388609179</v>
      </c>
      <c r="AM2" s="12">
        <v>322448.11001055595</v>
      </c>
      <c r="AN2" s="12">
        <v>342008.29862461484</v>
      </c>
      <c r="AO2" s="12">
        <v>338516.5024697723</v>
      </c>
      <c r="AP2" s="13">
        <v>325425.59765529458</v>
      </c>
      <c r="AQ2" s="13">
        <v>354641.04038116278</v>
      </c>
      <c r="AR2" s="13">
        <v>337736.00890108524</v>
      </c>
      <c r="AS2" s="13">
        <v>344315.19614655949</v>
      </c>
      <c r="AT2" s="13">
        <v>324665.64003425476</v>
      </c>
      <c r="AU2" s="13">
        <v>340961.05912533216</v>
      </c>
      <c r="AV2" s="13"/>
      <c r="AW2" s="13"/>
      <c r="AX2" s="13"/>
      <c r="AY2" s="13"/>
      <c r="AZ2" s="13"/>
    </row>
    <row r="4" spans="1:52" x14ac:dyDescent="0.25">
      <c r="A4" t="s">
        <v>4</v>
      </c>
      <c r="B4">
        <v>401380.7</v>
      </c>
    </row>
    <row r="5" spans="1:52" x14ac:dyDescent="0.25">
      <c r="A5" t="s">
        <v>5</v>
      </c>
      <c r="B5">
        <v>377213.2</v>
      </c>
    </row>
    <row r="6" spans="1:52" x14ac:dyDescent="0.25">
      <c r="A6" t="s">
        <v>6</v>
      </c>
      <c r="B6">
        <v>425671.8</v>
      </c>
    </row>
    <row r="7" spans="1:52" x14ac:dyDescent="0.25">
      <c r="A7" t="s">
        <v>7</v>
      </c>
      <c r="B7">
        <v>397281.1</v>
      </c>
    </row>
    <row r="8" spans="1:52" x14ac:dyDescent="0.25">
      <c r="A8" t="s">
        <v>8</v>
      </c>
      <c r="B8">
        <v>397607</v>
      </c>
    </row>
    <row r="9" spans="1:52" x14ac:dyDescent="0.25">
      <c r="A9" t="s">
        <v>9</v>
      </c>
      <c r="B9">
        <v>377133.5</v>
      </c>
    </row>
    <row r="10" spans="1:52" x14ac:dyDescent="0.25">
      <c r="A10" t="s">
        <v>10</v>
      </c>
      <c r="B10">
        <v>392716.79999999999</v>
      </c>
    </row>
    <row r="11" spans="1:52" x14ac:dyDescent="0.25">
      <c r="A11" t="s">
        <v>11</v>
      </c>
      <c r="B11">
        <v>389760.7</v>
      </c>
    </row>
    <row r="12" spans="1:52" x14ac:dyDescent="0.25">
      <c r="A12" t="s">
        <v>12</v>
      </c>
      <c r="B12">
        <v>385840.7</v>
      </c>
    </row>
    <row r="13" spans="1:52" x14ac:dyDescent="0.25">
      <c r="A13" t="s">
        <v>13</v>
      </c>
      <c r="B13">
        <v>379256.5</v>
      </c>
    </row>
    <row r="14" spans="1:52" x14ac:dyDescent="0.25">
      <c r="A14" t="s">
        <v>14</v>
      </c>
      <c r="B14">
        <v>361485.7</v>
      </c>
    </row>
    <row r="15" spans="1:52" x14ac:dyDescent="0.25">
      <c r="A15" t="s">
        <v>15</v>
      </c>
      <c r="B15">
        <v>383571.4</v>
      </c>
    </row>
    <row r="16" spans="1:52" x14ac:dyDescent="0.25">
      <c r="A16" t="s">
        <v>16</v>
      </c>
      <c r="B16">
        <v>390604</v>
      </c>
    </row>
    <row r="17" spans="1:2" x14ac:dyDescent="0.25">
      <c r="A17" t="s">
        <v>17</v>
      </c>
      <c r="B17">
        <v>366233.3</v>
      </c>
    </row>
    <row r="18" spans="1:2" x14ac:dyDescent="0.25">
      <c r="A18" t="s">
        <v>18</v>
      </c>
      <c r="B18">
        <v>403886.3</v>
      </c>
    </row>
    <row r="19" spans="1:2" x14ac:dyDescent="0.25">
      <c r="A19" t="s">
        <v>19</v>
      </c>
      <c r="B19">
        <v>359566.5</v>
      </c>
    </row>
    <row r="20" spans="1:2" x14ac:dyDescent="0.25">
      <c r="A20" t="s">
        <v>20</v>
      </c>
      <c r="B20">
        <v>366456.5</v>
      </c>
    </row>
    <row r="21" spans="1:2" x14ac:dyDescent="0.25">
      <c r="A21" t="s">
        <v>21</v>
      </c>
      <c r="B21">
        <v>349115.5</v>
      </c>
    </row>
    <row r="22" spans="1:2" x14ac:dyDescent="0.25">
      <c r="A22" t="s">
        <v>22</v>
      </c>
      <c r="B22">
        <v>361700.6</v>
      </c>
    </row>
    <row r="23" spans="1:2" x14ac:dyDescent="0.25">
      <c r="A23" t="s">
        <v>23</v>
      </c>
      <c r="B23">
        <v>370446.3</v>
      </c>
    </row>
    <row r="24" spans="1:2" x14ac:dyDescent="0.25">
      <c r="A24" t="s">
        <v>24</v>
      </c>
      <c r="B24">
        <v>355057.5</v>
      </c>
    </row>
    <row r="25" spans="1:2" x14ac:dyDescent="0.25">
      <c r="A25" t="s">
        <v>25</v>
      </c>
      <c r="B25">
        <v>358521.59999999998</v>
      </c>
    </row>
    <row r="26" spans="1:2" x14ac:dyDescent="0.25">
      <c r="A26" t="s">
        <v>26</v>
      </c>
      <c r="B26">
        <v>345159.9</v>
      </c>
    </row>
    <row r="27" spans="1:2" x14ac:dyDescent="0.25">
      <c r="A27" t="s">
        <v>27</v>
      </c>
      <c r="B27">
        <v>362274.9</v>
      </c>
    </row>
    <row r="28" spans="1:2" x14ac:dyDescent="0.25">
      <c r="A28" t="s">
        <v>28</v>
      </c>
      <c r="B28">
        <v>361388.30479046016</v>
      </c>
    </row>
    <row r="29" spans="1:2" x14ac:dyDescent="0.25">
      <c r="A29" t="s">
        <v>29</v>
      </c>
      <c r="B29">
        <v>336877.1680862424</v>
      </c>
    </row>
    <row r="30" spans="1:2" x14ac:dyDescent="0.25">
      <c r="A30" t="s">
        <v>30</v>
      </c>
      <c r="B30">
        <v>381135.00837145379</v>
      </c>
    </row>
    <row r="31" spans="1:2" x14ac:dyDescent="0.25">
      <c r="A31" t="s">
        <v>31</v>
      </c>
      <c r="B31">
        <v>347900.19102431863</v>
      </c>
    </row>
    <row r="32" spans="1:2" x14ac:dyDescent="0.25">
      <c r="A32" t="s">
        <v>32</v>
      </c>
      <c r="B32">
        <v>369567.65083140275</v>
      </c>
    </row>
    <row r="33" spans="1:7" x14ac:dyDescent="0.25">
      <c r="A33" t="s">
        <v>33</v>
      </c>
      <c r="B33">
        <v>348928.07926528412</v>
      </c>
    </row>
    <row r="34" spans="1:7" x14ac:dyDescent="0.25">
      <c r="A34" t="s">
        <v>34</v>
      </c>
      <c r="B34">
        <v>351615.79974413395</v>
      </c>
    </row>
    <row r="35" spans="1:7" x14ac:dyDescent="0.25">
      <c r="A35" t="s">
        <v>35</v>
      </c>
      <c r="B35">
        <v>362997.24340767792</v>
      </c>
    </row>
    <row r="36" spans="1:7" x14ac:dyDescent="0.25">
      <c r="A36" t="s">
        <v>36</v>
      </c>
      <c r="B36">
        <v>333510.77414558717</v>
      </c>
    </row>
    <row r="37" spans="1:7" x14ac:dyDescent="0.25">
      <c r="A37" t="s">
        <v>37</v>
      </c>
      <c r="B37">
        <v>340290.29388609179</v>
      </c>
    </row>
    <row r="38" spans="1:7" x14ac:dyDescent="0.25">
      <c r="A38" t="s">
        <v>38</v>
      </c>
      <c r="B38">
        <v>322448.11001055595</v>
      </c>
    </row>
    <row r="39" spans="1:7" x14ac:dyDescent="0.25">
      <c r="A39" t="s">
        <v>39</v>
      </c>
      <c r="B39">
        <v>342008.29862461484</v>
      </c>
    </row>
    <row r="40" spans="1:7" x14ac:dyDescent="0.25">
      <c r="A40" t="s">
        <v>40</v>
      </c>
      <c r="B40">
        <v>338516.5024697723</v>
      </c>
    </row>
    <row r="41" spans="1:7" x14ac:dyDescent="0.25">
      <c r="A41" t="s">
        <v>41</v>
      </c>
      <c r="B41">
        <v>325425.59765529458</v>
      </c>
      <c r="G41" s="14"/>
    </row>
    <row r="42" spans="1:7" x14ac:dyDescent="0.25">
      <c r="A42" t="s">
        <v>42</v>
      </c>
      <c r="B42">
        <v>354641.04038116278</v>
      </c>
    </row>
    <row r="43" spans="1:7" x14ac:dyDescent="0.25">
      <c r="A43" t="s">
        <v>43</v>
      </c>
      <c r="B43">
        <v>337736.00890108524</v>
      </c>
    </row>
    <row r="44" spans="1:7" x14ac:dyDescent="0.25">
      <c r="A44" t="s">
        <v>44</v>
      </c>
      <c r="B44">
        <v>344315.19614655949</v>
      </c>
    </row>
    <row r="45" spans="1:7" x14ac:dyDescent="0.25">
      <c r="A45" t="s">
        <v>45</v>
      </c>
      <c r="B45">
        <v>324665.64003425476</v>
      </c>
    </row>
    <row r="46" spans="1:7" x14ac:dyDescent="0.25">
      <c r="A46" t="s">
        <v>46</v>
      </c>
      <c r="B46">
        <v>340961.05912533216</v>
      </c>
      <c r="F46" s="14"/>
    </row>
    <row r="47" spans="1:7" x14ac:dyDescent="0.25">
      <c r="A47" t="s">
        <v>47</v>
      </c>
    </row>
    <row r="48" spans="1:7" x14ac:dyDescent="0.25">
      <c r="A48" t="s">
        <v>48</v>
      </c>
      <c r="F48" s="14"/>
    </row>
    <row r="49" spans="1:6" x14ac:dyDescent="0.25">
      <c r="A49" t="s">
        <v>49</v>
      </c>
    </row>
    <row r="50" spans="1:6" x14ac:dyDescent="0.25">
      <c r="A50" t="s">
        <v>50</v>
      </c>
      <c r="F50" t="s">
        <v>83</v>
      </c>
    </row>
    <row r="51" spans="1:6" x14ac:dyDescent="0.25">
      <c r="A51" t="s">
        <v>51</v>
      </c>
      <c r="F51" t="s">
        <v>84</v>
      </c>
    </row>
    <row r="52" spans="1:6" x14ac:dyDescent="0.25">
      <c r="F52" t="s">
        <v>85</v>
      </c>
    </row>
    <row r="53" spans="1:6" x14ac:dyDescent="0.25">
      <c r="F53" t="s">
        <v>86</v>
      </c>
    </row>
    <row r="54" spans="1:6" x14ac:dyDescent="0.25">
      <c r="F54" t="s">
        <v>87</v>
      </c>
    </row>
    <row r="55" spans="1:6" x14ac:dyDescent="0.25">
      <c r="F55" t="s">
        <v>88</v>
      </c>
    </row>
    <row r="61" spans="1:6" x14ac:dyDescent="0.25">
      <c r="E61" s="1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topLeftCell="D1" workbookViewId="0">
      <selection activeCell="D2" sqref="D2"/>
    </sheetView>
  </sheetViews>
  <sheetFormatPr defaultRowHeight="15" x14ac:dyDescent="0.25"/>
  <cols>
    <col min="1" max="1" width="19.42578125" bestFit="1" customWidth="1"/>
    <col min="2" max="2" width="8.85546875" bestFit="1" customWidth="1"/>
    <col min="3" max="3" width="8.7109375" bestFit="1" customWidth="1"/>
    <col min="4" max="4" width="11.5703125" bestFit="1" customWidth="1"/>
    <col min="5" max="41" width="12.5703125" bestFit="1" customWidth="1"/>
    <col min="42" max="47" width="10.7109375" bestFit="1" customWidth="1"/>
    <col min="48" max="48" width="6" bestFit="1" customWidth="1"/>
    <col min="49" max="49" width="5.5703125" bestFit="1" customWidth="1"/>
    <col min="50" max="51" width="6" bestFit="1" customWidth="1"/>
    <col min="52" max="52" width="5.7109375" bestFit="1" customWidth="1"/>
  </cols>
  <sheetData>
    <row r="1" spans="1:52" ht="23.2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6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</row>
    <row r="2" spans="1:52" ht="30" x14ac:dyDescent="0.25">
      <c r="A2" s="9" t="s">
        <v>73</v>
      </c>
      <c r="B2" s="10" t="s">
        <v>74</v>
      </c>
      <c r="C2" s="10" t="s">
        <v>54</v>
      </c>
      <c r="D2" s="11" t="s">
        <v>55</v>
      </c>
      <c r="E2" s="12">
        <v>2916777.2</v>
      </c>
      <c r="F2" s="12">
        <v>2702049.8</v>
      </c>
      <c r="G2" s="12">
        <v>2838795</v>
      </c>
      <c r="H2" s="12">
        <v>2799959.8</v>
      </c>
      <c r="I2" s="12">
        <v>3068889.1</v>
      </c>
      <c r="J2" s="12">
        <v>2872587.8</v>
      </c>
      <c r="K2" s="12">
        <v>3566120.7</v>
      </c>
      <c r="L2" s="12">
        <v>4803972.5999999996</v>
      </c>
      <c r="M2" s="12">
        <v>2821145.6</v>
      </c>
      <c r="N2" s="12">
        <v>2727056.9</v>
      </c>
      <c r="O2" s="12">
        <v>2546357.2999999998</v>
      </c>
      <c r="P2" s="12">
        <v>2608938</v>
      </c>
      <c r="Q2" s="12">
        <v>2752844</v>
      </c>
      <c r="R2" s="12">
        <v>2411121.4</v>
      </c>
      <c r="S2" s="12">
        <v>2755403.8</v>
      </c>
      <c r="T2" s="12">
        <v>2673729.2999999998</v>
      </c>
      <c r="U2" s="12">
        <v>2636439.2999999998</v>
      </c>
      <c r="V2" s="12">
        <v>2766765.3</v>
      </c>
      <c r="W2" s="12">
        <v>3896461.3</v>
      </c>
      <c r="X2" s="12">
        <v>3506889.2</v>
      </c>
      <c r="Y2" s="12">
        <v>2618223.9</v>
      </c>
      <c r="Z2" s="12">
        <v>2840504.1</v>
      </c>
      <c r="AA2" s="12">
        <v>2507458.6</v>
      </c>
      <c r="AB2" s="12">
        <v>2682142</v>
      </c>
      <c r="AC2" s="12">
        <v>2604295.1890379838</v>
      </c>
      <c r="AD2" s="12">
        <v>2286689.7686011344</v>
      </c>
      <c r="AE2" s="12">
        <v>2651952.0041970285</v>
      </c>
      <c r="AF2" s="12">
        <v>2328074.1342643602</v>
      </c>
      <c r="AG2" s="12">
        <v>2623276.8416518727</v>
      </c>
      <c r="AH2" s="12">
        <v>2910392.0505492254</v>
      </c>
      <c r="AI2" s="12">
        <v>3980354.2984952619</v>
      </c>
      <c r="AJ2" s="12">
        <v>2658953.1351941596</v>
      </c>
      <c r="AK2" s="12">
        <v>2697866.5988474791</v>
      </c>
      <c r="AL2" s="12">
        <v>2732600.3444528123</v>
      </c>
      <c r="AM2" s="12">
        <v>2444438.0651860954</v>
      </c>
      <c r="AN2" s="12">
        <v>2614149.5235311999</v>
      </c>
      <c r="AO2" s="12">
        <v>2710428.410076892</v>
      </c>
      <c r="AP2" s="13">
        <v>2738576.1395089012</v>
      </c>
      <c r="AQ2" s="13">
        <v>2812803.3997529396</v>
      </c>
      <c r="AR2" s="13">
        <v>2762878.9065870875</v>
      </c>
      <c r="AS2" s="13">
        <v>2937034.7953732451</v>
      </c>
      <c r="AT2" s="13">
        <v>3635769.7159469593</v>
      </c>
      <c r="AU2" s="13">
        <v>4403041.3823214816</v>
      </c>
      <c r="AV2" s="13"/>
      <c r="AW2" s="13"/>
      <c r="AX2" s="13"/>
      <c r="AY2" s="13"/>
      <c r="AZ2" s="13"/>
    </row>
    <row r="4" spans="1:52" x14ac:dyDescent="0.25">
      <c r="A4" t="s">
        <v>4</v>
      </c>
      <c r="B4">
        <v>2916777.2</v>
      </c>
    </row>
    <row r="5" spans="1:52" x14ac:dyDescent="0.25">
      <c r="A5" t="s">
        <v>5</v>
      </c>
      <c r="B5">
        <v>2702049.8</v>
      </c>
    </row>
    <row r="6" spans="1:52" x14ac:dyDescent="0.25">
      <c r="A6" t="s">
        <v>6</v>
      </c>
      <c r="B6">
        <v>2838795</v>
      </c>
    </row>
    <row r="7" spans="1:52" x14ac:dyDescent="0.25">
      <c r="A7" t="s">
        <v>7</v>
      </c>
      <c r="B7">
        <v>2799959.8</v>
      </c>
    </row>
    <row r="8" spans="1:52" x14ac:dyDescent="0.25">
      <c r="A8" t="s">
        <v>8</v>
      </c>
      <c r="B8">
        <v>3068889.1</v>
      </c>
    </row>
    <row r="9" spans="1:52" x14ac:dyDescent="0.25">
      <c r="A9" t="s">
        <v>9</v>
      </c>
      <c r="B9">
        <v>2872587.8</v>
      </c>
    </row>
    <row r="10" spans="1:52" x14ac:dyDescent="0.25">
      <c r="A10" t="s">
        <v>10</v>
      </c>
      <c r="B10">
        <v>3566120.7</v>
      </c>
    </row>
    <row r="11" spans="1:52" x14ac:dyDescent="0.25">
      <c r="A11" t="s">
        <v>11</v>
      </c>
      <c r="B11">
        <v>4803972.5999999996</v>
      </c>
    </row>
    <row r="12" spans="1:52" x14ac:dyDescent="0.25">
      <c r="A12" t="s">
        <v>12</v>
      </c>
      <c r="B12">
        <v>2821145.6</v>
      </c>
    </row>
    <row r="13" spans="1:52" x14ac:dyDescent="0.25">
      <c r="A13" t="s">
        <v>13</v>
      </c>
      <c r="B13">
        <v>2727056.9</v>
      </c>
    </row>
    <row r="14" spans="1:52" x14ac:dyDescent="0.25">
      <c r="A14" t="s">
        <v>14</v>
      </c>
      <c r="B14">
        <v>2546357.2999999998</v>
      </c>
    </row>
    <row r="15" spans="1:52" x14ac:dyDescent="0.25">
      <c r="A15" t="s">
        <v>15</v>
      </c>
      <c r="B15">
        <v>2608938</v>
      </c>
    </row>
    <row r="16" spans="1:52" x14ac:dyDescent="0.25">
      <c r="A16" t="s">
        <v>16</v>
      </c>
      <c r="B16">
        <v>2752844</v>
      </c>
    </row>
    <row r="17" spans="1:14" x14ac:dyDescent="0.25">
      <c r="A17" t="s">
        <v>17</v>
      </c>
      <c r="B17">
        <v>2411121.4</v>
      </c>
    </row>
    <row r="18" spans="1:14" x14ac:dyDescent="0.25">
      <c r="A18" t="s">
        <v>18</v>
      </c>
      <c r="B18">
        <v>2755403.8</v>
      </c>
    </row>
    <row r="19" spans="1:14" x14ac:dyDescent="0.25">
      <c r="A19" t="s">
        <v>19</v>
      </c>
      <c r="B19">
        <v>2673729.2999999998</v>
      </c>
    </row>
    <row r="20" spans="1:14" x14ac:dyDescent="0.25">
      <c r="A20" t="s">
        <v>20</v>
      </c>
      <c r="B20">
        <v>2636439.2999999998</v>
      </c>
    </row>
    <row r="21" spans="1:14" x14ac:dyDescent="0.25">
      <c r="A21" t="s">
        <v>21</v>
      </c>
      <c r="B21">
        <v>2766765.3</v>
      </c>
    </row>
    <row r="22" spans="1:14" x14ac:dyDescent="0.25">
      <c r="A22" t="s">
        <v>22</v>
      </c>
      <c r="B22">
        <v>3896461.3</v>
      </c>
    </row>
    <row r="23" spans="1:14" x14ac:dyDescent="0.25">
      <c r="A23" t="s">
        <v>23</v>
      </c>
      <c r="B23">
        <v>3506889.2</v>
      </c>
    </row>
    <row r="24" spans="1:14" x14ac:dyDescent="0.25">
      <c r="A24" t="s">
        <v>24</v>
      </c>
      <c r="B24">
        <v>2618223.9</v>
      </c>
    </row>
    <row r="25" spans="1:14" x14ac:dyDescent="0.25">
      <c r="A25" t="s">
        <v>25</v>
      </c>
      <c r="B25">
        <v>2840504.1</v>
      </c>
      <c r="K25" t="s">
        <v>90</v>
      </c>
      <c r="L25" t="s">
        <v>92</v>
      </c>
      <c r="M25" t="s">
        <v>91</v>
      </c>
      <c r="N25" t="s">
        <v>93</v>
      </c>
    </row>
    <row r="26" spans="1:14" x14ac:dyDescent="0.25">
      <c r="A26" t="s">
        <v>26</v>
      </c>
      <c r="B26">
        <v>2507458.6</v>
      </c>
      <c r="K26" t="s">
        <v>40</v>
      </c>
      <c r="L26">
        <v>2710428.410076892</v>
      </c>
      <c r="M26">
        <v>2859142</v>
      </c>
      <c r="N26" s="14">
        <v>0.02</v>
      </c>
    </row>
    <row r="27" spans="1:14" x14ac:dyDescent="0.25">
      <c r="A27" t="s">
        <v>27</v>
      </c>
      <c r="B27">
        <v>2682142</v>
      </c>
      <c r="K27" t="s">
        <v>41</v>
      </c>
      <c r="L27">
        <v>2738576.1395089012</v>
      </c>
      <c r="M27">
        <v>2654329</v>
      </c>
      <c r="N27" s="14">
        <f t="shared" ref="N27:N32" si="0">E49/L27</f>
        <v>3.0763117480461542E-2</v>
      </c>
    </row>
    <row r="28" spans="1:14" x14ac:dyDescent="0.25">
      <c r="A28" t="s">
        <v>28</v>
      </c>
      <c r="B28">
        <v>2604295.1890379838</v>
      </c>
      <c r="K28" t="s">
        <v>42</v>
      </c>
      <c r="L28">
        <v>2812803.3997529396</v>
      </c>
      <c r="M28">
        <v>2794196</v>
      </c>
      <c r="N28" s="14">
        <f t="shared" si="0"/>
        <v>6.6152507333338516E-3</v>
      </c>
    </row>
    <row r="29" spans="1:14" x14ac:dyDescent="0.25">
      <c r="A29" t="s">
        <v>29</v>
      </c>
      <c r="B29">
        <v>2286689.7686011344</v>
      </c>
      <c r="K29" t="s">
        <v>43</v>
      </c>
      <c r="L29">
        <v>2762878.9065870875</v>
      </c>
      <c r="M29">
        <v>2760946</v>
      </c>
      <c r="N29" s="14">
        <f t="shared" si="0"/>
        <v>6.9959873466739024E-4</v>
      </c>
    </row>
    <row r="30" spans="1:14" x14ac:dyDescent="0.25">
      <c r="A30" t="s">
        <v>30</v>
      </c>
      <c r="B30">
        <v>2651952.0041970285</v>
      </c>
      <c r="K30" t="s">
        <v>44</v>
      </c>
      <c r="L30">
        <v>2937034.7953732451</v>
      </c>
      <c r="M30">
        <v>3031006</v>
      </c>
      <c r="N30" s="14">
        <f t="shared" si="0"/>
        <v>3.1995264330810486E-2</v>
      </c>
    </row>
    <row r="31" spans="1:14" x14ac:dyDescent="0.25">
      <c r="A31" t="s">
        <v>31</v>
      </c>
      <c r="B31">
        <v>2328074.1342643602</v>
      </c>
      <c r="K31" t="s">
        <v>45</v>
      </c>
      <c r="L31">
        <v>3635769.7159469593</v>
      </c>
      <c r="M31">
        <v>2841146</v>
      </c>
      <c r="N31" s="20">
        <f t="shared" si="0"/>
        <v>0.21855721842382819</v>
      </c>
    </row>
    <row r="32" spans="1:14" x14ac:dyDescent="0.25">
      <c r="A32" t="s">
        <v>32</v>
      </c>
      <c r="B32">
        <v>2623276.8416518727</v>
      </c>
      <c r="K32" t="s">
        <v>46</v>
      </c>
      <c r="L32">
        <v>4403041.3823214816</v>
      </c>
      <c r="M32">
        <v>3531416</v>
      </c>
      <c r="N32" s="20">
        <f t="shared" si="0"/>
        <v>0.19795984335307826</v>
      </c>
    </row>
    <row r="33" spans="1:7" x14ac:dyDescent="0.25">
      <c r="A33" t="s">
        <v>33</v>
      </c>
      <c r="B33">
        <v>2910392.0505492254</v>
      </c>
    </row>
    <row r="34" spans="1:7" x14ac:dyDescent="0.25">
      <c r="A34" t="s">
        <v>34</v>
      </c>
      <c r="B34">
        <v>3980354.2984952619</v>
      </c>
    </row>
    <row r="35" spans="1:7" x14ac:dyDescent="0.25">
      <c r="A35" t="s">
        <v>35</v>
      </c>
      <c r="B35">
        <v>2658953.1351941596</v>
      </c>
    </row>
    <row r="36" spans="1:7" x14ac:dyDescent="0.25">
      <c r="A36" t="s">
        <v>36</v>
      </c>
      <c r="B36">
        <v>2697866.5988474791</v>
      </c>
    </row>
    <row r="37" spans="1:7" x14ac:dyDescent="0.25">
      <c r="A37" t="s">
        <v>37</v>
      </c>
      <c r="B37">
        <v>2732600.3444528123</v>
      </c>
    </row>
    <row r="38" spans="1:7" x14ac:dyDescent="0.25">
      <c r="A38" t="s">
        <v>38</v>
      </c>
      <c r="B38">
        <v>2444438.0651860954</v>
      </c>
    </row>
    <row r="39" spans="1:7" x14ac:dyDescent="0.25">
      <c r="A39" t="s">
        <v>39</v>
      </c>
      <c r="B39">
        <v>2614149.5235311999</v>
      </c>
    </row>
    <row r="40" spans="1:7" x14ac:dyDescent="0.25">
      <c r="A40" t="s">
        <v>40</v>
      </c>
      <c r="B40">
        <v>2710428.410076892</v>
      </c>
    </row>
    <row r="41" spans="1:7" x14ac:dyDescent="0.25">
      <c r="A41" t="s">
        <v>41</v>
      </c>
      <c r="B41">
        <v>2738576.1395089012</v>
      </c>
    </row>
    <row r="42" spans="1:7" x14ac:dyDescent="0.25">
      <c r="A42" t="s">
        <v>42</v>
      </c>
      <c r="B42">
        <v>2812803.3997529396</v>
      </c>
    </row>
    <row r="43" spans="1:7" x14ac:dyDescent="0.25">
      <c r="A43" t="s">
        <v>43</v>
      </c>
      <c r="B43">
        <v>2762878.9065870875</v>
      </c>
    </row>
    <row r="44" spans="1:7" x14ac:dyDescent="0.25">
      <c r="A44" t="s">
        <v>44</v>
      </c>
      <c r="B44">
        <v>2937034.7953732451</v>
      </c>
    </row>
    <row r="45" spans="1:7" x14ac:dyDescent="0.25">
      <c r="A45" t="s">
        <v>45</v>
      </c>
      <c r="B45">
        <v>3635769.7159469593</v>
      </c>
    </row>
    <row r="46" spans="1:7" x14ac:dyDescent="0.25">
      <c r="A46" t="s">
        <v>46</v>
      </c>
      <c r="B46">
        <v>4403041.3823214816</v>
      </c>
    </row>
    <row r="47" spans="1:7" x14ac:dyDescent="0.25">
      <c r="A47" t="s">
        <v>47</v>
      </c>
      <c r="B47">
        <v>3538937</v>
      </c>
    </row>
    <row r="48" spans="1:7" x14ac:dyDescent="0.25">
      <c r="A48" t="s">
        <v>48</v>
      </c>
      <c r="B48">
        <v>2882088</v>
      </c>
      <c r="E48">
        <f>M26-L26</f>
        <v>148713.589923108</v>
      </c>
      <c r="G48" t="s">
        <v>102</v>
      </c>
    </row>
    <row r="49" spans="1:7" x14ac:dyDescent="0.25">
      <c r="A49" t="s">
        <v>49</v>
      </c>
      <c r="B49">
        <v>2877247</v>
      </c>
      <c r="E49">
        <f>L27-M27</f>
        <v>84247.139508901164</v>
      </c>
      <c r="G49" t="s">
        <v>103</v>
      </c>
    </row>
    <row r="50" spans="1:7" x14ac:dyDescent="0.25">
      <c r="A50" t="s">
        <v>50</v>
      </c>
      <c r="B50">
        <v>2844986</v>
      </c>
      <c r="E50">
        <f>L28-M28</f>
        <v>18607.399752939586</v>
      </c>
      <c r="G50" t="s">
        <v>104</v>
      </c>
    </row>
    <row r="51" spans="1:7" x14ac:dyDescent="0.25">
      <c r="A51" t="s">
        <v>51</v>
      </c>
      <c r="B51">
        <v>2958581</v>
      </c>
      <c r="E51">
        <f>L29-M29</f>
        <v>1932.9065870875493</v>
      </c>
      <c r="G51" t="s">
        <v>105</v>
      </c>
    </row>
    <row r="52" spans="1:7" x14ac:dyDescent="0.25">
      <c r="E52">
        <f>M30-L30</f>
        <v>93971.204626754858</v>
      </c>
      <c r="G52" t="s">
        <v>106</v>
      </c>
    </row>
    <row r="53" spans="1:7" x14ac:dyDescent="0.25">
      <c r="E53">
        <f>L31-M31</f>
        <v>794623.71594695933</v>
      </c>
      <c r="G53" t="s">
        <v>107</v>
      </c>
    </row>
    <row r="54" spans="1:7" x14ac:dyDescent="0.25">
      <c r="E54">
        <f>L32-M32</f>
        <v>871625.38232148159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7" workbookViewId="0">
      <selection activeCell="A4" sqref="A4:B22"/>
    </sheetView>
  </sheetViews>
  <sheetFormatPr defaultRowHeight="15" x14ac:dyDescent="0.25"/>
  <cols>
    <col min="1" max="1" width="21.5703125" bestFit="1" customWidth="1"/>
    <col min="2" max="2" width="11.28515625" bestFit="1" customWidth="1"/>
    <col min="3" max="14" width="11" bestFit="1" customWidth="1"/>
    <col min="15" max="15" width="8.140625" bestFit="1" customWidth="1"/>
    <col min="19" max="19" width="8.140625" bestFit="1" customWidth="1"/>
    <col min="21" max="21" width="6" bestFit="1" customWidth="1"/>
    <col min="22" max="22" width="5.5703125" bestFit="1" customWidth="1"/>
    <col min="23" max="24" width="6" bestFit="1" customWidth="1"/>
    <col min="25" max="25" width="5.7109375" bestFit="1" customWidth="1"/>
  </cols>
  <sheetData>
    <row r="1" spans="1:25" x14ac:dyDescent="0.25">
      <c r="A1" s="1" t="s">
        <v>0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8" t="s">
        <v>40</v>
      </c>
      <c r="O1" s="8" t="s">
        <v>41</v>
      </c>
      <c r="P1" s="8" t="s">
        <v>42</v>
      </c>
      <c r="Q1" s="8" t="s">
        <v>43</v>
      </c>
      <c r="R1" s="8" t="s">
        <v>44</v>
      </c>
      <c r="S1" s="8" t="s">
        <v>45</v>
      </c>
      <c r="T1" s="8" t="s">
        <v>46</v>
      </c>
      <c r="U1" s="8" t="s">
        <v>47</v>
      </c>
      <c r="V1" s="8" t="s">
        <v>48</v>
      </c>
      <c r="W1" s="8" t="s">
        <v>49</v>
      </c>
      <c r="X1" s="8" t="s">
        <v>50</v>
      </c>
      <c r="Y1" s="8" t="s">
        <v>51</v>
      </c>
    </row>
    <row r="2" spans="1:25" x14ac:dyDescent="0.25">
      <c r="A2" s="16" t="s">
        <v>89</v>
      </c>
      <c r="B2" s="17">
        <v>102946.51734552256</v>
      </c>
      <c r="C2" s="18">
        <v>100956.23812291204</v>
      </c>
      <c r="D2" s="18">
        <v>115043.12603284769</v>
      </c>
      <c r="E2" s="18">
        <v>105124.76415688101</v>
      </c>
      <c r="F2" s="18">
        <v>106235.145054992</v>
      </c>
      <c r="G2" s="18">
        <v>105106.4678945734</v>
      </c>
      <c r="H2" s="18">
        <v>106070.05026213975</v>
      </c>
      <c r="I2" s="18">
        <v>107861.31786375247</v>
      </c>
      <c r="J2" s="18">
        <v>104573.45228870926</v>
      </c>
      <c r="K2" s="18">
        <v>107814.33045048367</v>
      </c>
      <c r="L2" s="18">
        <v>102728.7435270698</v>
      </c>
      <c r="M2" s="18">
        <v>103601.86358806961</v>
      </c>
      <c r="N2" s="18">
        <v>100133.41849828028</v>
      </c>
      <c r="O2" s="13">
        <v>97197.468332161836</v>
      </c>
      <c r="P2" s="13">
        <v>109614.32924744909</v>
      </c>
      <c r="Q2" s="13">
        <v>104377.54538245451</v>
      </c>
      <c r="R2" s="13">
        <v>106351.8175326557</v>
      </c>
      <c r="S2" s="13">
        <v>98701.956443389368</v>
      </c>
      <c r="T2" s="13">
        <v>105757.82032027826</v>
      </c>
      <c r="U2" s="13"/>
      <c r="V2" s="13"/>
      <c r="W2" s="13"/>
      <c r="X2" s="13"/>
      <c r="Y2" s="13"/>
    </row>
    <row r="4" spans="1:25" x14ac:dyDescent="0.25">
      <c r="A4" t="s">
        <v>28</v>
      </c>
      <c r="B4">
        <v>102946.51734552256</v>
      </c>
    </row>
    <row r="5" spans="1:25" x14ac:dyDescent="0.25">
      <c r="A5" t="s">
        <v>29</v>
      </c>
      <c r="B5">
        <v>100956.23812291204</v>
      </c>
    </row>
    <row r="6" spans="1:25" x14ac:dyDescent="0.25">
      <c r="A6" t="s">
        <v>30</v>
      </c>
      <c r="B6">
        <v>115043.12603284769</v>
      </c>
    </row>
    <row r="7" spans="1:25" x14ac:dyDescent="0.25">
      <c r="A7" t="s">
        <v>31</v>
      </c>
      <c r="B7">
        <v>105124.76415688101</v>
      </c>
    </row>
    <row r="8" spans="1:25" x14ac:dyDescent="0.25">
      <c r="A8" t="s">
        <v>32</v>
      </c>
      <c r="B8">
        <v>106235.145054992</v>
      </c>
    </row>
    <row r="9" spans="1:25" x14ac:dyDescent="0.25">
      <c r="A9" t="s">
        <v>33</v>
      </c>
      <c r="B9">
        <v>105106.4678945734</v>
      </c>
    </row>
    <row r="10" spans="1:25" x14ac:dyDescent="0.25">
      <c r="A10" t="s">
        <v>34</v>
      </c>
      <c r="B10">
        <v>106070.05026213975</v>
      </c>
    </row>
    <row r="11" spans="1:25" x14ac:dyDescent="0.25">
      <c r="A11" t="s">
        <v>35</v>
      </c>
      <c r="B11">
        <v>107861.31786375247</v>
      </c>
    </row>
    <row r="12" spans="1:25" x14ac:dyDescent="0.25">
      <c r="A12" t="s">
        <v>36</v>
      </c>
      <c r="B12">
        <v>104573.45228870926</v>
      </c>
    </row>
    <row r="13" spans="1:25" x14ac:dyDescent="0.25">
      <c r="A13" t="s">
        <v>37</v>
      </c>
      <c r="B13">
        <v>107814.33045048367</v>
      </c>
    </row>
    <row r="14" spans="1:25" x14ac:dyDescent="0.25">
      <c r="A14" t="s">
        <v>38</v>
      </c>
      <c r="B14">
        <v>102728.7435270698</v>
      </c>
    </row>
    <row r="15" spans="1:25" x14ac:dyDescent="0.25">
      <c r="A15" t="s">
        <v>39</v>
      </c>
      <c r="B15">
        <v>103601.86358806961</v>
      </c>
    </row>
    <row r="16" spans="1:25" x14ac:dyDescent="0.25">
      <c r="A16" t="s">
        <v>40</v>
      </c>
      <c r="B16">
        <v>100133.41849828028</v>
      </c>
    </row>
    <row r="17" spans="1:9" x14ac:dyDescent="0.25">
      <c r="A17" t="s">
        <v>41</v>
      </c>
      <c r="B17">
        <v>97197.468332161836</v>
      </c>
    </row>
    <row r="18" spans="1:9" x14ac:dyDescent="0.25">
      <c r="A18" t="s">
        <v>42</v>
      </c>
      <c r="B18">
        <v>109614.32924744909</v>
      </c>
    </row>
    <row r="19" spans="1:9" x14ac:dyDescent="0.25">
      <c r="A19" t="s">
        <v>43</v>
      </c>
      <c r="B19">
        <v>104377.54538245451</v>
      </c>
    </row>
    <row r="20" spans="1:9" x14ac:dyDescent="0.25">
      <c r="A20" t="s">
        <v>44</v>
      </c>
      <c r="B20">
        <v>106351.8175326557</v>
      </c>
    </row>
    <row r="21" spans="1:9" x14ac:dyDescent="0.25">
      <c r="A21" t="s">
        <v>45</v>
      </c>
      <c r="B21">
        <v>98701.956443389368</v>
      </c>
      <c r="F21" t="s">
        <v>90</v>
      </c>
      <c r="G21" t="s">
        <v>91</v>
      </c>
      <c r="H21" t="s">
        <v>92</v>
      </c>
      <c r="I21" t="s">
        <v>93</v>
      </c>
    </row>
    <row r="22" spans="1:9" x14ac:dyDescent="0.25">
      <c r="A22" t="s">
        <v>46</v>
      </c>
      <c r="B22">
        <v>105757.82032027826</v>
      </c>
      <c r="F22" t="s">
        <v>40</v>
      </c>
      <c r="G22">
        <v>101925</v>
      </c>
      <c r="H22">
        <v>100133.41849828028</v>
      </c>
      <c r="I22" s="14">
        <f t="shared" ref="I22:I28" si="0">D35/H22</f>
        <v>1.789194385439348E-2</v>
      </c>
    </row>
    <row r="23" spans="1:9" x14ac:dyDescent="0.25">
      <c r="A23" t="s">
        <v>47</v>
      </c>
      <c r="B23">
        <v>101367</v>
      </c>
      <c r="F23" t="s">
        <v>41</v>
      </c>
      <c r="G23">
        <v>99934</v>
      </c>
      <c r="H23">
        <v>97197.468332161836</v>
      </c>
      <c r="I23" s="14">
        <f t="shared" si="0"/>
        <v>2.8154351289134023E-2</v>
      </c>
    </row>
    <row r="24" spans="1:9" x14ac:dyDescent="0.25">
      <c r="A24" t="s">
        <v>48</v>
      </c>
      <c r="B24">
        <v>104230</v>
      </c>
      <c r="F24" t="s">
        <v>42</v>
      </c>
      <c r="G24">
        <v>114021</v>
      </c>
      <c r="H24">
        <v>109614.32924744909</v>
      </c>
      <c r="I24" s="14">
        <f t="shared" si="0"/>
        <v>4.0201593923026836E-2</v>
      </c>
    </row>
    <row r="25" spans="1:9" x14ac:dyDescent="0.25">
      <c r="A25" t="s">
        <v>49</v>
      </c>
      <c r="B25">
        <v>102496</v>
      </c>
      <c r="F25" t="s">
        <v>43</v>
      </c>
      <c r="G25">
        <v>104103</v>
      </c>
      <c r="H25">
        <v>104377.54538245451</v>
      </c>
      <c r="I25" s="14">
        <f t="shared" si="0"/>
        <v>2.6303107765998607E-3</v>
      </c>
    </row>
    <row r="26" spans="1:9" x14ac:dyDescent="0.25">
      <c r="A26" t="s">
        <v>50</v>
      </c>
      <c r="B26">
        <v>103675</v>
      </c>
      <c r="F26" t="s">
        <v>44</v>
      </c>
      <c r="G26">
        <v>105213</v>
      </c>
      <c r="H26">
        <v>106351.8175326557</v>
      </c>
      <c r="I26" s="14">
        <f t="shared" si="0"/>
        <v>1.0708021349104051E-2</v>
      </c>
    </row>
    <row r="27" spans="1:9" x14ac:dyDescent="0.25">
      <c r="A27" t="s">
        <v>51</v>
      </c>
      <c r="B27">
        <v>103008</v>
      </c>
      <c r="F27" t="s">
        <v>45</v>
      </c>
      <c r="G27">
        <v>104085</v>
      </c>
      <c r="H27">
        <v>98701.956443389368</v>
      </c>
      <c r="I27" s="19">
        <f t="shared" si="0"/>
        <v>5.4538367329102368E-2</v>
      </c>
    </row>
    <row r="28" spans="1:9" x14ac:dyDescent="0.25">
      <c r="F28" t="s">
        <v>46</v>
      </c>
      <c r="G28">
        <v>105048</v>
      </c>
      <c r="H28">
        <v>105757.82032027826</v>
      </c>
      <c r="I28" s="14">
        <f t="shared" si="0"/>
        <v>6.7117525505785971E-3</v>
      </c>
    </row>
    <row r="33" spans="4:11" x14ac:dyDescent="0.25">
      <c r="K33" t="s">
        <v>94</v>
      </c>
    </row>
    <row r="35" spans="4:11" x14ac:dyDescent="0.25">
      <c r="D35">
        <f>G22-H22</f>
        <v>1791.5815017197165</v>
      </c>
      <c r="K35" t="s">
        <v>95</v>
      </c>
    </row>
    <row r="36" spans="4:11" x14ac:dyDescent="0.25">
      <c r="D36">
        <f>G23-H23</f>
        <v>2736.5316678381641</v>
      </c>
      <c r="K36" t="s">
        <v>96</v>
      </c>
    </row>
    <row r="37" spans="4:11" x14ac:dyDescent="0.25">
      <c r="D37">
        <f>G24-H24</f>
        <v>4406.6707525509119</v>
      </c>
      <c r="K37" t="s">
        <v>97</v>
      </c>
    </row>
    <row r="38" spans="4:11" x14ac:dyDescent="0.25">
      <c r="D38">
        <f>H25-G25</f>
        <v>274.54538245451113</v>
      </c>
      <c r="K38" t="s">
        <v>98</v>
      </c>
    </row>
    <row r="39" spans="4:11" x14ac:dyDescent="0.25">
      <c r="D39">
        <f>H26-G26</f>
        <v>1138.8175326556957</v>
      </c>
      <c r="K39" t="s">
        <v>99</v>
      </c>
    </row>
    <row r="40" spans="4:11" x14ac:dyDescent="0.25">
      <c r="D40">
        <f>G27-H27</f>
        <v>5383.0435566106316</v>
      </c>
      <c r="K40" t="s">
        <v>100</v>
      </c>
    </row>
    <row r="41" spans="4:11" x14ac:dyDescent="0.25">
      <c r="D41">
        <f>H28-G28</f>
        <v>709.82032027826062</v>
      </c>
      <c r="K41" t="s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BISCUIT</vt:lpstr>
      <vt:lpstr>Sheet2</vt:lpstr>
      <vt:lpstr>Sheet1</vt:lpstr>
      <vt:lpstr>Cooking Oil</vt:lpstr>
      <vt:lpstr>SYRUP</vt:lpstr>
      <vt:lpstr>Syrup Final</vt:lpstr>
      <vt:lpstr>Analgesic</vt:lpstr>
      <vt:lpstr>Margarin</vt:lpstr>
      <vt:lpstr>Cough Syrup</vt:lpstr>
      <vt:lpstr>Sheet4</vt:lpstr>
      <vt:lpstr>Cough syrup 1</vt:lpstr>
      <vt:lpstr>Margarin 1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Hidayad, Muhammad Iqbal</dc:creator>
  <cp:lastModifiedBy>Iqbal_Comp</cp:lastModifiedBy>
  <dcterms:created xsi:type="dcterms:W3CDTF">2016-08-18T03:28:35Z</dcterms:created>
  <dcterms:modified xsi:type="dcterms:W3CDTF">2016-08-29T16:52:50Z</dcterms:modified>
</cp:coreProperties>
</file>