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ink/ink4.xml" ContentType="application/inkml+xml"/>
  <Override PartName="/xl/ink/ink5.xml" ContentType="application/inkml+xml"/>
  <Override PartName="/xl/ink/ink6.xml" ContentType="application/inkml+xml"/>
  <Override PartName="/xl/ink/ink7.xml" ContentType="application/inkml+xml"/>
  <Override PartName="/xl/ink/ink8.xml" ContentType="application/inkml+xml"/>
  <Override PartName="/xl/ink/ink9.xml" ContentType="application/inkml+xml"/>
  <Override PartName="/xl/ink/ink10.xml" ContentType="application/inkml+xml"/>
  <Override PartName="/xl/ink/ink11.xml" ContentType="application/inkml+xml"/>
  <Override PartName="/xl/ink/ink12.xml" ContentType="application/inkml+xml"/>
  <Override PartName="/xl/ink/ink13.xml" ContentType="application/inkml+xml"/>
  <Override PartName="/xl/ink/ink14.xml" ContentType="application/inkml+xml"/>
  <Override PartName="/xl/ink/ink15.xml" ContentType="application/inkml+xml"/>
  <Override PartName="/xl/ink/ink16.xml" ContentType="application/inkml+xml"/>
  <Override PartName="/xl/ink/ink17.xml" ContentType="application/inkml+xml"/>
  <Override PartName="/xl/ink/ink18.xml" ContentType="application/inkml+xml"/>
  <Override PartName="/xl/ink/ink19.xml" ContentType="application/inkml+xml"/>
  <Override PartName="/xl/ink/ink20.xml" ContentType="application/inkml+xml"/>
  <Override PartName="/xl/ink/ink21.xml" ContentType="application/inkml+xml"/>
  <Override PartName="/xl/ink/ink22.xml" ContentType="application/inkml+xml"/>
  <Override PartName="/xl/ink/ink23.xml" ContentType="application/inkml+xml"/>
  <Override PartName="/xl/ink/ink24.xml" ContentType="application/inkml+xml"/>
  <Override PartName="/xl/ink/ink25.xml" ContentType="application/inkml+xml"/>
  <Override PartName="/xl/ink/ink26.xml" ContentType="application/inkml+xml"/>
  <Override PartName="/xl/ink/ink27.xml" ContentType="application/inkml+xml"/>
  <Override PartName="/xl/ink/ink28.xml" ContentType="application/inkml+xml"/>
  <Override PartName="/xl/ink/ink29.xml" ContentType="application/inkml+xml"/>
  <Override PartName="/xl/ink/ink30.xml" ContentType="application/inkml+xml"/>
  <Override PartName="/xl/ink/ink31.xml" ContentType="application/inkml+xml"/>
  <Override PartName="/xl/ink/ink32.xml" ContentType="application/inkml+xml"/>
  <Override PartName="/xl/ink/ink33.xml" ContentType="application/inkml+xml"/>
  <Override PartName="/xl/ink/ink34.xml" ContentType="application/inkml+xml"/>
  <Override PartName="/xl/ink/ink35.xml" ContentType="application/inkml+xml"/>
  <Override PartName="/xl/ink/ink36.xml" ContentType="application/inkml+xml"/>
  <Override PartName="/xl/ink/ink37.xml" ContentType="application/inkml+xml"/>
  <Override PartName="/xl/ink/ink38.xml" ContentType="application/inkml+xml"/>
  <Override PartName="/xl/ink/ink39.xml" ContentType="application/inkml+xml"/>
  <Override PartName="/xl/ink/ink40.xml" ContentType="application/inkml+xml"/>
  <Override PartName="/xl/ink/ink41.xml" ContentType="application/inkml+xml"/>
  <Override PartName="/xl/ink/ink42.xml" ContentType="application/inkml+xml"/>
  <Override PartName="/xl/ink/ink43.xml" ContentType="application/inkml+xml"/>
  <Override PartName="/xl/ink/ink44.xml" ContentType="application/inkml+xml"/>
  <Override PartName="/xl/ink/ink45.xml" ContentType="application/inkml+xml"/>
  <Override PartName="/xl/ink/ink46.xml" ContentType="application/inkml+xml"/>
  <Override PartName="/xl/ink/ink47.xml" ContentType="application/inkml+xml"/>
  <Override PartName="/xl/ink/ink48.xml" ContentType="application/inkml+xml"/>
  <Override PartName="/xl/ink/ink49.xml" ContentType="application/inkml+xml"/>
  <Override PartName="/xl/ink/ink50.xml" ContentType="application/inkml+xml"/>
  <Override PartName="/xl/ink/ink51.xml" ContentType="application/inkml+xml"/>
  <Override PartName="/xl/ink/ink52.xml" ContentType="application/inkml+xml"/>
  <Override PartName="/xl/ink/ink53.xml" ContentType="application/inkml+xml"/>
  <Override PartName="/xl/ink/ink54.xml" ContentType="application/inkml+xml"/>
  <Override PartName="/xl/ink/ink55.xml" ContentType="application/inkml+xml"/>
  <Override PartName="/xl/ink/ink56.xml" ContentType="application/inkml+xml"/>
  <Override PartName="/xl/ink/ink57.xml" ContentType="application/inkml+xml"/>
  <Override PartName="/xl/ink/ink58.xml" ContentType="application/inkml+xml"/>
  <Override PartName="/xl/ink/ink59.xml" ContentType="application/inkml+xml"/>
  <Override PartName="/xl/ink/ink60.xml" ContentType="application/inkml+xml"/>
  <Override PartName="/xl/ink/ink61.xml" ContentType="application/inkml+xml"/>
  <Override PartName="/xl/ink/ink62.xml" ContentType="application/inkml+xml"/>
  <Override PartName="/xl/ink/ink63.xml" ContentType="application/inkml+xml"/>
  <Override PartName="/xl/ink/ink64.xml" ContentType="application/inkml+xml"/>
  <Override PartName="/xl/ink/ink65.xml" ContentType="application/inkml+xml"/>
  <Override PartName="/xl/ink/ink66.xml" ContentType="application/inkml+xml"/>
  <Override PartName="/xl/ink/ink67.xml" ContentType="application/inkml+xml"/>
  <Override PartName="/xl/ink/ink68.xml" ContentType="application/inkml+xml"/>
  <Override PartName="/xl/ink/ink69.xml" ContentType="application/inkml+xml"/>
  <Override PartName="/xl/ink/ink70.xml" ContentType="application/inkml+xml"/>
  <Override PartName="/xl/ink/ink71.xml" ContentType="application/inkml+xml"/>
  <Override PartName="/xl/ink/ink72.xml" ContentType="application/inkml+xml"/>
  <Override PartName="/xl/ink/ink73.xml" ContentType="application/inkml+xml"/>
  <Override PartName="/xl/ink/ink74.xml" ContentType="application/inkml+xml"/>
  <Override PartName="/xl/ink/ink75.xml" ContentType="application/inkml+xml"/>
  <Override PartName="/xl/ink/ink76.xml" ContentType="application/inkml+xml"/>
  <Override PartName="/xl/ink/ink77.xml" ContentType="application/inkml+xml"/>
  <Override PartName="/xl/ink/ink78.xml" ContentType="application/inkml+xml"/>
  <Override PartName="/xl/ink/ink79.xml" ContentType="application/inkml+xml"/>
  <Override PartName="/xl/ink/ink80.xml" ContentType="application/inkml+xml"/>
  <Override PartName="/xl/ink/ink81.xml" ContentType="application/inkml+xml"/>
  <Override PartName="/xl/ink/ink82.xml" ContentType="application/inkml+xml"/>
  <Override PartName="/xl/ink/ink83.xml" ContentType="application/inkml+xml"/>
  <Override PartName="/xl/ink/ink84.xml" ContentType="application/inkml+xml"/>
  <Override PartName="/xl/ink/ink85.xml" ContentType="application/inkml+xml"/>
  <Override PartName="/xl/ink/ink86.xml" ContentType="application/inkml+xml"/>
  <Override PartName="/xl/ink/ink87.xml" ContentType="application/inkml+xml"/>
  <Override PartName="/xl/ink/ink88.xml" ContentType="application/inkml+xml"/>
  <Override PartName="/xl/ink/ink89.xml" ContentType="application/inkml+xml"/>
  <Override PartName="/xl/ink/ink90.xml" ContentType="application/inkml+xml"/>
  <Override PartName="/xl/ink/ink91.xml" ContentType="application/inkml+xml"/>
  <Override PartName="/xl/ink/ink92.xml" ContentType="application/inkml+xml"/>
  <Override PartName="/xl/ink/ink93.xml" ContentType="application/inkml+xml"/>
  <Override PartName="/xl/ink/ink94.xml" ContentType="application/inkml+xml"/>
  <Override PartName="/xl/ink/ink95.xml" ContentType="application/inkml+xml"/>
  <Override PartName="/xl/ink/ink96.xml" ContentType="application/inkml+xml"/>
  <Override PartName="/xl/ink/ink97.xml" ContentType="application/inkml+xml"/>
  <Override PartName="/xl/ink/ink98.xml" ContentType="application/inkml+xml"/>
  <Override PartName="/xl/ink/ink99.xml" ContentType="application/inkml+xml"/>
  <Override PartName="/xl/ink/ink100.xml" ContentType="application/inkml+xml"/>
  <Override PartName="/xl/ink/ink101.xml" ContentType="application/inkml+xml"/>
  <Override PartName="/xl/ink/ink102.xml" ContentType="application/inkml+xml"/>
  <Override PartName="/xl/ink/ink103.xml" ContentType="application/inkml+xml"/>
  <Override PartName="/xl/ink/ink104.xml" ContentType="application/inkml+xml"/>
  <Override PartName="/xl/ink/ink105.xml" ContentType="application/inkml+xml"/>
  <Override PartName="/xl/ink/ink106.xml" ContentType="application/inkml+xml"/>
  <Override PartName="/xl/ink/ink107.xml" ContentType="application/inkml+xml"/>
  <Override PartName="/xl/ink/ink108.xml" ContentType="application/inkml+xml"/>
  <Override PartName="/xl/ink/ink109.xml" ContentType="application/inkml+xml"/>
  <Override PartName="/xl/ink/ink110.xml" ContentType="application/inkml+xml"/>
  <Override PartName="/xl/ink/ink111.xml" ContentType="application/inkml+xml"/>
  <Override PartName="/xl/ink/ink112.xml" ContentType="application/inkml+xml"/>
  <Override PartName="/xl/ink/ink113.xml" ContentType="application/inkml+xml"/>
  <Override PartName="/xl/ink/ink114.xml" ContentType="application/inkml+xml"/>
  <Override PartName="/xl/ink/ink115.xml" ContentType="application/inkml+xml"/>
  <Override PartName="/xl/ink/ink116.xml" ContentType="application/inkml+xml"/>
  <Override PartName="/xl/ink/ink117.xml" ContentType="application/inkml+xml"/>
  <Override PartName="/xl/ink/ink118.xml" ContentType="application/inkml+xml"/>
  <Override PartName="/xl/ink/ink119.xml" ContentType="application/inkml+xml"/>
  <Override PartName="/xl/ink/ink120.xml" ContentType="application/inkml+xml"/>
  <Override PartName="/xl/ink/ink121.xml" ContentType="application/inkml+xml"/>
  <Override PartName="/xl/ink/ink122.xml" ContentType="application/inkml+xml"/>
  <Override PartName="/xl/ink/ink123.xml" ContentType="application/inkml+xml"/>
  <Override PartName="/xl/ink/ink124.xml" ContentType="application/inkml+xml"/>
  <Override PartName="/xl/ink/ink125.xml" ContentType="application/inkml+xml"/>
  <Override PartName="/xl/ink/ink126.xml" ContentType="application/inkml+xml"/>
  <Override PartName="/xl/ink/ink127.xml" ContentType="application/inkml+xml"/>
  <Override PartName="/xl/ink/ink128.xml" ContentType="application/inkml+xml"/>
  <Override PartName="/xl/ink/ink129.xml" ContentType="application/inkml+xml"/>
  <Override PartName="/xl/ink/ink130.xml" ContentType="application/inkml+xml"/>
  <Override PartName="/xl/ink/ink131.xml" ContentType="application/inkml+xml"/>
  <Override PartName="/xl/ink/ink132.xml" ContentType="application/inkml+xml"/>
  <Override PartName="/xl/ink/ink133.xml" ContentType="application/inkml+xml"/>
  <Override PartName="/xl/ink/ink134.xml" ContentType="application/inkml+xml"/>
  <Override PartName="/xl/ink/ink135.xml" ContentType="application/inkml+xml"/>
  <Override PartName="/xl/ink/ink136.xml" ContentType="application/inkml+xml"/>
  <Override PartName="/xl/ink/ink137.xml" ContentType="application/inkml+xml"/>
  <Override PartName="/xl/ink/ink138.xml" ContentType="application/inkml+xml"/>
  <Override PartName="/xl/ink/ink139.xml" ContentType="application/inkml+xml"/>
  <Override PartName="/xl/ink/ink140.xml" ContentType="application/inkml+xml"/>
  <Override PartName="/xl/ink/ink141.xml" ContentType="application/inkml+xml"/>
  <Override PartName="/xl/ink/ink142.xml" ContentType="application/inkml+xml"/>
  <Override PartName="/xl/ink/ink143.xml" ContentType="application/inkml+xml"/>
  <Override PartName="/xl/ink/ink144.xml" ContentType="application/inkml+xml"/>
  <Override PartName="/xl/ink/ink145.xml" ContentType="application/inkml+xml"/>
  <Override PartName="/xl/ink/ink146.xml" ContentType="application/inkml+xml"/>
  <Override PartName="/xl/ink/ink147.xml" ContentType="application/inkml+xml"/>
  <Override PartName="/xl/ink/ink148.xml" ContentType="application/inkml+xml"/>
  <Override PartName="/xl/ink/ink149.xml" ContentType="application/inkml+xml"/>
  <Override PartName="/xl/ink/ink150.xml" ContentType="application/inkml+xml"/>
  <Override PartName="/xl/ink/ink151.xml" ContentType="application/inkml+xml"/>
  <Override PartName="/xl/ink/ink152.xml" ContentType="application/inkml+xml"/>
  <Override PartName="/xl/ink/ink153.xml" ContentType="application/inkml+xml"/>
  <Override PartName="/xl/ink/ink154.xml" ContentType="application/inkml+xml"/>
  <Override PartName="/xl/ink/ink155.xml" ContentType="application/inkml+xml"/>
  <Override PartName="/xl/ink/ink156.xml" ContentType="application/inkml+xml"/>
  <Override PartName="/xl/ink/ink157.xml" ContentType="application/inkml+xml"/>
  <Override PartName="/xl/ink/ink158.xml" ContentType="application/inkml+xml"/>
  <Override PartName="/xl/ink/ink159.xml" ContentType="application/inkml+xml"/>
  <Override PartName="/xl/ink/ink160.xml" ContentType="application/inkml+xml"/>
  <Override PartName="/xl/ink/ink161.xml" ContentType="application/inkml+xml"/>
  <Override PartName="/xl/ink/ink162.xml" ContentType="application/inkml+xml"/>
  <Override PartName="/xl/ink/ink163.xml" ContentType="application/inkml+xml"/>
  <Override PartName="/xl/ink/ink164.xml" ContentType="application/inkml+xml"/>
  <Override PartName="/xl/ink/ink165.xml" ContentType="application/inkml+xml"/>
  <Override PartName="/xl/ink/ink166.xml" ContentType="application/inkml+xml"/>
  <Override PartName="/xl/ink/ink167.xml" ContentType="application/inkml+xml"/>
  <Override PartName="/xl/ink/ink168.xml" ContentType="application/inkml+xml"/>
  <Override PartName="/xl/ink/ink169.xml" ContentType="application/inkml+xml"/>
  <Override PartName="/xl/ink/ink170.xml" ContentType="application/inkml+xml"/>
  <Override PartName="/xl/ink/ink171.xml" ContentType="application/inkml+xml"/>
  <Override PartName="/xl/ink/ink172.xml" ContentType="application/inkml+xml"/>
  <Override PartName="/xl/ink/ink173.xml" ContentType="application/inkml+xml"/>
  <Override PartName="/xl/ink/ink174.xml" ContentType="application/inkml+xml"/>
  <Override PartName="/xl/ink/ink175.xml" ContentType="application/inkml+xml"/>
  <Override PartName="/xl/ink/ink176.xml" ContentType="application/inkml+xml"/>
  <Override PartName="/xl/ink/ink177.xml" ContentType="application/inkml+xml"/>
  <Override PartName="/xl/ink/ink178.xml" ContentType="application/inkml+xml"/>
  <Override PartName="/xl/ink/ink179.xml" ContentType="application/inkml+xml"/>
  <Override PartName="/xl/ink/ink180.xml" ContentType="application/inkml+xml"/>
  <Override PartName="/xl/ink/ink181.xml" ContentType="application/inkml+xml"/>
  <Override PartName="/xl/ink/ink182.xml" ContentType="application/inkml+xml"/>
  <Override PartName="/xl/ink/ink183.xml" ContentType="application/inkml+xml"/>
  <Override PartName="/xl/ink/ink184.xml" ContentType="application/inkml+xml"/>
  <Override PartName="/xl/ink/ink185.xml" ContentType="application/inkml+xml"/>
  <Override PartName="/xl/ink/ink186.xml" ContentType="application/inkml+xml"/>
  <Override PartName="/xl/ink/ink187.xml" ContentType="application/inkml+xml"/>
  <Override PartName="/xl/ink/ink188.xml" ContentType="application/inkml+xml"/>
  <Override PartName="/xl/ink/ink189.xml" ContentType="application/inkml+xml"/>
  <Override PartName="/xl/ink/ink190.xml" ContentType="application/inkml+xml"/>
  <Override PartName="/xl/ink/ink191.xml" ContentType="application/inkml+xml"/>
  <Override PartName="/xl/ink/ink192.xml" ContentType="application/inkml+xml"/>
  <Override PartName="/xl/ink/ink193.xml" ContentType="application/inkml+xml"/>
  <Override PartName="/xl/ink/ink194.xml" ContentType="application/inkml+xml"/>
  <Override PartName="/xl/ink/ink195.xml" ContentType="application/inkml+xml"/>
  <Override PartName="/xl/ink/ink196.xml" ContentType="application/inkml+xml"/>
  <Override PartName="/xl/ink/ink197.xml" ContentType="application/inkml+xml"/>
  <Override PartName="/xl/ink/ink198.xml" ContentType="application/inkml+xml"/>
  <Override PartName="/xl/ink/ink199.xml" ContentType="application/inkml+xml"/>
  <Override PartName="/xl/ink/ink200.xml" ContentType="application/inkml+xml"/>
  <Override PartName="/xl/ink/ink201.xml" ContentType="application/inkml+xml"/>
  <Override PartName="/xl/ink/ink202.xml" ContentType="application/inkml+xml"/>
  <Override PartName="/xl/ink/ink203.xml" ContentType="application/inkml+xml"/>
  <Override PartName="/xl/ink/ink204.xml" ContentType="application/inkml+xml"/>
  <Override PartName="/xl/ink/ink205.xml" ContentType="application/inkml+xml"/>
  <Override PartName="/xl/ink/ink206.xml" ContentType="application/inkml+xml"/>
  <Override PartName="/xl/ink/ink207.xml" ContentType="application/inkml+xml"/>
  <Override PartName="/xl/ink/ink208.xml" ContentType="application/inkml+xml"/>
  <Override PartName="/xl/ink/ink209.xml" ContentType="application/inkml+xml"/>
  <Override PartName="/xl/ink/ink210.xml" ContentType="application/inkml+xml"/>
  <Override PartName="/xl/ink/ink211.xml" ContentType="application/inkml+xml"/>
  <Override PartName="/xl/ink/ink212.xml" ContentType="application/inkml+xml"/>
  <Override PartName="/xl/ink/ink213.xml" ContentType="application/inkml+xml"/>
  <Override PartName="/xl/ink/ink214.xml" ContentType="application/inkml+xml"/>
  <Override PartName="/xl/ink/ink215.xml" ContentType="application/inkml+xml"/>
  <Override PartName="/xl/ink/ink216.xml" ContentType="application/inkml+xml"/>
  <Override PartName="/xl/ink/ink217.xml" ContentType="application/inkml+xml"/>
  <Override PartName="/xl/ink/ink218.xml" ContentType="application/inkml+xml"/>
  <Override PartName="/xl/ink/ink219.xml" ContentType="application/inkml+xml"/>
  <Override PartName="/xl/ink/ink220.xml" ContentType="application/inkml+xml"/>
  <Override PartName="/xl/ink/ink221.xml" ContentType="application/inkml+xml"/>
  <Override PartName="/xl/ink/ink222.xml" ContentType="application/inkml+xml"/>
  <Override PartName="/xl/ink/ink223.xml" ContentType="application/inkml+xml"/>
  <Override PartName="/xl/ink/ink224.xml" ContentType="application/inkml+xml"/>
  <Override PartName="/xl/ink/ink225.xml" ContentType="application/inkml+xml"/>
  <Override PartName="/xl/ink/ink226.xml" ContentType="application/inkml+xml"/>
  <Override PartName="/xl/ink/ink227.xml" ContentType="application/inkml+xml"/>
  <Override PartName="/xl/ink/ink228.xml" ContentType="application/inkml+xml"/>
  <Override PartName="/xl/ink/ink229.xml" ContentType="application/inkml+xml"/>
  <Override PartName="/xl/ink/ink230.xml" ContentType="application/inkml+xml"/>
  <Override PartName="/xl/ink/ink231.xml" ContentType="application/inkml+xml"/>
  <Override PartName="/xl/ink/ink232.xml" ContentType="application/inkml+xml"/>
  <Override PartName="/xl/ink/ink233.xml" ContentType="application/inkml+xml"/>
  <Override PartName="/xl/ink/ink234.xml" ContentType="application/inkml+xml"/>
  <Override PartName="/xl/ink/ink235.xml" ContentType="application/inkml+xml"/>
  <Override PartName="/xl/ink/ink236.xml" ContentType="application/inkml+xml"/>
  <Override PartName="/xl/ink/ink237.xml" ContentType="application/inkml+xml"/>
  <Override PartName="/xl/ink/ink238.xml" ContentType="application/inkml+xml"/>
  <Override PartName="/xl/ink/ink239.xml" ContentType="application/inkml+xml"/>
  <Override PartName="/xl/ink/ink240.xml" ContentType="application/inkml+xml"/>
  <Override PartName="/xl/ink/ink241.xml" ContentType="application/inkml+xml"/>
  <Override PartName="/xl/ink/ink242.xml" ContentType="application/inkml+xml"/>
  <Override PartName="/xl/ink/ink243.xml" ContentType="application/inkml+xml"/>
  <Override PartName="/xl/ink/ink244.xml" ContentType="application/inkml+xml"/>
  <Override PartName="/xl/ink/ink245.xml" ContentType="application/inkml+xml"/>
  <Override PartName="/xl/ink/ink246.xml" ContentType="application/inkml+xml"/>
  <Override PartName="/xl/ink/ink247.xml" ContentType="application/inkml+xml"/>
  <Override PartName="/xl/ink/ink248.xml" ContentType="application/inkml+xml"/>
  <Override PartName="/xl/ink/ink249.xml" ContentType="application/inkml+xml"/>
  <Override PartName="/xl/ink/ink250.xml" ContentType="application/inkml+xml"/>
  <Override PartName="/xl/ink/ink251.xml" ContentType="application/inkml+xml"/>
  <Override PartName="/xl/ink/ink252.xml" ContentType="application/inkml+xml"/>
  <Override PartName="/xl/ink/ink253.xml" ContentType="application/inkml+xml"/>
  <Override PartName="/xl/ink/ink254.xml" ContentType="application/inkml+xml"/>
  <Override PartName="/xl/ink/ink255.xml" ContentType="application/inkml+xml"/>
  <Override PartName="/xl/ink/ink256.xml" ContentType="application/inkml+xml"/>
  <Override PartName="/xl/ink/ink257.xml" ContentType="application/inkml+xml"/>
  <Override PartName="/xl/ink/ink258.xml" ContentType="application/inkml+xml"/>
  <Override PartName="/xl/ink/ink259.xml" ContentType="application/inkml+xml"/>
  <Override PartName="/xl/ink/ink260.xml" ContentType="application/inkml+xml"/>
  <Override PartName="/xl/ink/ink261.xml" ContentType="application/inkml+xml"/>
  <Override PartName="/xl/ink/ink262.xml" ContentType="application/inkml+xml"/>
  <Override PartName="/xl/ink/ink263.xml" ContentType="application/inkml+xml"/>
  <Override PartName="/xl/ink/ink264.xml" ContentType="application/inkml+xml"/>
  <Override PartName="/xl/ink/ink265.xml" ContentType="application/inkml+xml"/>
  <Override PartName="/xl/ink/ink266.xml" ContentType="application/inkml+xml"/>
  <Override PartName="/xl/ink/ink267.xml" ContentType="application/inkml+xml"/>
  <Override PartName="/xl/ink/ink268.xml" ContentType="application/inkml+xml"/>
  <Override PartName="/xl/ink/ink269.xml" ContentType="application/inkml+xml"/>
  <Override PartName="/xl/ink/ink270.xml" ContentType="application/inkml+xml"/>
  <Override PartName="/xl/ink/ink271.xml" ContentType="application/inkml+xml"/>
  <Override PartName="/xl/ink/ink272.xml" ContentType="application/inkml+xml"/>
  <Override PartName="/xl/ink/ink273.xml" ContentType="application/inkml+xml"/>
  <Override PartName="/xl/ink/ink274.xml" ContentType="application/inkml+xml"/>
  <Override PartName="/xl/ink/ink275.xml" ContentType="application/inkml+xml"/>
  <Override PartName="/xl/ink/ink276.xml" ContentType="application/inkml+xml"/>
  <Override PartName="/xl/ink/ink277.xml" ContentType="application/inkml+xml"/>
  <Override PartName="/xl/ink/ink278.xml" ContentType="application/inkml+xml"/>
  <Override PartName="/xl/ink/ink279.xml" ContentType="application/inkml+xml"/>
  <Override PartName="/xl/ink/ink280.xml" ContentType="application/inkml+xml"/>
  <Override PartName="/xl/ink/ink281.xml" ContentType="application/inkml+xml"/>
  <Override PartName="/xl/ink/ink282.xml" ContentType="application/inkml+xml"/>
  <Override PartName="/xl/ink/ink283.xml" ContentType="application/inkml+xml"/>
  <Override PartName="/xl/ink/ink284.xml" ContentType="application/inkml+xml"/>
  <Override PartName="/xl/ink/ink285.xml" ContentType="application/inkml+xml"/>
  <Override PartName="/xl/ink/ink286.xml" ContentType="application/inkml+xml"/>
  <Override PartName="/xl/ink/ink287.xml" ContentType="application/inkml+xml"/>
  <Override PartName="/xl/ink/ink288.xml" ContentType="application/inkml+xml"/>
  <Override PartName="/xl/ink/ink289.xml" ContentType="application/inkml+xml"/>
  <Override PartName="/xl/ink/ink290.xml" ContentType="application/inkml+xml"/>
  <Override PartName="/xl/ink/ink291.xml" ContentType="application/inkml+xml"/>
  <Override PartName="/xl/ink/ink292.xml" ContentType="application/inkml+xml"/>
  <Override PartName="/xl/ink/ink293.xml" ContentType="application/inkml+xml"/>
  <Override PartName="/xl/ink/ink294.xml" ContentType="application/inkml+xml"/>
  <Override PartName="/xl/ink/ink295.xml" ContentType="application/inkml+xml"/>
  <Override PartName="/xl/ink/ink296.xml" ContentType="application/inkml+xml"/>
  <Override PartName="/xl/ink/ink297.xml" ContentType="application/inkml+xml"/>
  <Override PartName="/xl/ink/ink298.xml" ContentType="application/inkml+xml"/>
  <Override PartName="/xl/ink/ink299.xml" ContentType="application/inkml+xml"/>
  <Override PartName="/xl/ink/ink300.xml" ContentType="application/inkml+xml"/>
  <Override PartName="/xl/ink/ink301.xml" ContentType="application/inkml+xml"/>
  <Override PartName="/xl/ink/ink302.xml" ContentType="application/inkml+xml"/>
  <Override PartName="/xl/ink/ink303.xml" ContentType="application/inkml+xml"/>
  <Override PartName="/xl/ink/ink304.xml" ContentType="application/inkml+xml"/>
  <Override PartName="/xl/ink/ink305.xml" ContentType="application/inkml+xml"/>
  <Override PartName="/xl/ink/ink306.xml" ContentType="application/inkml+xml"/>
  <Override PartName="/xl/ink/ink307.xml" ContentType="application/inkml+xml"/>
  <Override PartName="/xl/ink/ink308.xml" ContentType="application/inkml+xml"/>
  <Override PartName="/xl/ink/ink309.xml" ContentType="application/inkml+xml"/>
  <Override PartName="/xl/ink/ink310.xml" ContentType="application/inkml+xml"/>
  <Override PartName="/xl/ink/ink311.xml" ContentType="application/inkml+xml"/>
  <Override PartName="/xl/ink/ink312.xml" ContentType="application/inkml+xml"/>
  <Override PartName="/xl/ink/ink313.xml" ContentType="application/inkml+xml"/>
  <Override PartName="/xl/ink/ink314.xml" ContentType="application/inkml+xml"/>
  <Override PartName="/xl/ink/ink315.xml" ContentType="application/inkml+xml"/>
  <Override PartName="/xl/ink/ink316.xml" ContentType="application/inkml+xml"/>
  <Override PartName="/xl/ink/ink317.xml" ContentType="application/inkml+xml"/>
  <Override PartName="/xl/ink/ink318.xml" ContentType="application/inkml+xml"/>
  <Override PartName="/xl/ink/ink319.xml" ContentType="application/inkml+xml"/>
  <Override PartName="/xl/ink/ink320.xml" ContentType="application/inkml+xml"/>
  <Override PartName="/xl/ink/ink321.xml" ContentType="application/inkml+xml"/>
  <Override PartName="/xl/ink/ink322.xml" ContentType="application/inkml+xml"/>
  <Override PartName="/xl/ink/ink323.xml" ContentType="application/inkml+xml"/>
  <Override PartName="/xl/ink/ink324.xml" ContentType="application/inkml+xml"/>
  <Override PartName="/xl/ink/ink325.xml" ContentType="application/inkml+xml"/>
  <Override PartName="/xl/ink/ink326.xml" ContentType="application/inkml+xml"/>
  <Override PartName="/xl/ink/ink327.xml" ContentType="application/inkml+xml"/>
  <Override PartName="/xl/ink/ink328.xml" ContentType="application/inkml+xml"/>
  <Override PartName="/xl/ink/ink329.xml" ContentType="application/inkml+xml"/>
  <Override PartName="/xl/ink/ink330.xml" ContentType="application/inkml+xml"/>
  <Override PartName="/xl/ink/ink331.xml" ContentType="application/inkml+xml"/>
  <Override PartName="/xl/ink/ink332.xml" ContentType="application/inkml+xml"/>
  <Override PartName="/xl/ink/ink333.xml" ContentType="application/inkml+xml"/>
  <Override PartName="/xl/ink/ink334.xml" ContentType="application/inkml+xml"/>
  <Override PartName="/xl/ink/ink335.xml" ContentType="application/inkml+xml"/>
  <Override PartName="/xl/ink/ink336.xml" ContentType="application/inkml+xml"/>
  <Override PartName="/xl/ink/ink337.xml" ContentType="application/inkml+xml"/>
  <Override PartName="/xl/ink/ink338.xml" ContentType="application/inkml+xml"/>
  <Override PartName="/xl/ink/ink339.xml" ContentType="application/inkml+xml"/>
  <Override PartName="/xl/ink/ink340.xml" ContentType="application/inkml+xml"/>
  <Override PartName="/xl/ink/ink341.xml" ContentType="application/inkml+xml"/>
  <Override PartName="/xl/ink/ink342.xml" ContentType="application/inkml+xml"/>
  <Override PartName="/xl/ink/ink343.xml" ContentType="application/inkml+xml"/>
  <Override PartName="/xl/ink/ink344.xml" ContentType="application/inkml+xml"/>
  <Override PartName="/xl/ink/ink345.xml" ContentType="application/inkml+xml"/>
  <Override PartName="/xl/ink/ink346.xml" ContentType="application/inkml+xml"/>
  <Override PartName="/xl/ink/ink347.xml" ContentType="application/inkml+xml"/>
  <Override PartName="/xl/ink/ink348.xml" ContentType="application/inkml+xml"/>
  <Override PartName="/xl/ink/ink349.xml" ContentType="application/inkml+xml"/>
  <Override PartName="/xl/ink/ink350.xml" ContentType="application/inkml+xml"/>
  <Override PartName="/xl/ink/ink351.xml" ContentType="application/inkml+xml"/>
  <Override PartName="/xl/ink/ink352.xml" ContentType="application/inkml+xml"/>
  <Override PartName="/xl/ink/ink353.xml" ContentType="application/inkml+xml"/>
  <Override PartName="/xl/ink/ink354.xml" ContentType="application/inkml+xml"/>
  <Override PartName="/xl/ink/ink355.xml" ContentType="application/inkml+xml"/>
  <Override PartName="/xl/ink/ink356.xml" ContentType="application/inkml+xml"/>
  <Override PartName="/xl/ink/ink357.xml" ContentType="application/inkml+xml"/>
  <Override PartName="/xl/ink/ink358.xml" ContentType="application/inkml+xml"/>
  <Override PartName="/xl/ink/ink359.xml" ContentType="application/inkml+xml"/>
  <Override PartName="/xl/ink/ink360.xml" ContentType="application/inkml+xml"/>
  <Override PartName="/xl/ink/ink361.xml" ContentType="application/inkml+xml"/>
  <Override PartName="/xl/ink/ink362.xml" ContentType="application/inkml+xml"/>
  <Override PartName="/xl/ink/ink363.xml" ContentType="application/inkml+xml"/>
  <Override PartName="/xl/ink/ink364.xml" ContentType="application/inkml+xml"/>
  <Override PartName="/xl/ink/ink365.xml" ContentType="application/inkml+xml"/>
  <Override PartName="/xl/ink/ink366.xml" ContentType="application/inkml+xml"/>
  <Override PartName="/xl/ink/ink367.xml" ContentType="application/inkml+xml"/>
  <Override PartName="/xl/ink/ink368.xml" ContentType="application/inkml+xml"/>
  <Override PartName="/xl/ink/ink369.xml" ContentType="application/inkml+xml"/>
  <Override PartName="/xl/ink/ink370.xml" ContentType="application/inkml+xml"/>
  <Override PartName="/xl/ink/ink371.xml" ContentType="application/inkml+xml"/>
  <Override PartName="/xl/ink/ink372.xml" ContentType="application/inkml+xml"/>
  <Override PartName="/xl/ink/ink373.xml" ContentType="application/inkml+xml"/>
  <Override PartName="/xl/ink/ink374.xml" ContentType="application/inkml+xml"/>
  <Override PartName="/xl/ink/ink375.xml" ContentType="application/inkml+xml"/>
  <Override PartName="/xl/ink/ink376.xml" ContentType="application/inkml+xml"/>
  <Override PartName="/xl/ink/ink377.xml" ContentType="application/inkml+xml"/>
  <Override PartName="/xl/ink/ink378.xml" ContentType="application/inkml+xml"/>
  <Override PartName="/xl/ink/ink379.xml" ContentType="application/inkml+xml"/>
  <Override PartName="/xl/ink/ink380.xml" ContentType="application/inkml+xml"/>
  <Override PartName="/xl/ink/ink381.xml" ContentType="application/inkml+xml"/>
  <Override PartName="/xl/ink/ink382.xml" ContentType="application/inkml+xml"/>
  <Override PartName="/xl/ink/ink383.xml" ContentType="application/inkml+xml"/>
  <Override PartName="/xl/ink/ink384.xml" ContentType="application/inkml+xml"/>
  <Override PartName="/xl/ink/ink385.xml" ContentType="application/inkml+xml"/>
  <Override PartName="/xl/ink/ink386.xml" ContentType="application/inkml+xml"/>
  <Override PartName="/xl/ink/ink387.xml" ContentType="application/inkml+xml"/>
  <Override PartName="/xl/ink/ink388.xml" ContentType="application/inkml+xml"/>
  <Override PartName="/xl/ink/ink389.xml" ContentType="application/inkml+xml"/>
  <Override PartName="/xl/ink/ink390.xml" ContentType="application/inkml+xml"/>
  <Override PartName="/xl/ink/ink391.xml" ContentType="application/inkml+xml"/>
  <Override PartName="/xl/ink/ink392.xml" ContentType="application/inkml+xml"/>
  <Override PartName="/xl/ink/ink393.xml" ContentType="application/inkml+xml"/>
  <Override PartName="/xl/ink/ink394.xml" ContentType="application/inkml+xml"/>
  <Override PartName="/xl/ink/ink395.xml" ContentType="application/inkml+xml"/>
  <Override PartName="/xl/ink/ink396.xml" ContentType="application/inkml+xml"/>
  <Override PartName="/xl/ink/ink397.xml" ContentType="application/inkml+xml"/>
  <Override PartName="/xl/ink/ink398.xml" ContentType="application/inkml+xml"/>
  <Override PartName="/xl/ink/ink399.xml" ContentType="application/inkml+xml"/>
  <Override PartName="/xl/ink/ink400.xml" ContentType="application/inkml+xml"/>
  <Override PartName="/xl/ink/ink401.xml" ContentType="application/inkml+xml"/>
  <Override PartName="/xl/ink/ink402.xml" ContentType="application/inkml+xml"/>
  <Override PartName="/xl/ink/ink403.xml" ContentType="application/inkml+xml"/>
  <Override PartName="/xl/ink/ink404.xml" ContentType="application/inkml+xml"/>
  <Override PartName="/xl/ink/ink405.xml" ContentType="application/inkml+xml"/>
  <Override PartName="/xl/ink/ink406.xml" ContentType="application/inkml+xml"/>
  <Override PartName="/xl/ink/ink407.xml" ContentType="application/inkml+xml"/>
  <Override PartName="/xl/ink/ink408.xml" ContentType="application/inkml+xml"/>
  <Override PartName="/xl/ink/ink409.xml" ContentType="application/inkml+xml"/>
  <Override PartName="/xl/ink/ink410.xml" ContentType="application/inkml+xml"/>
  <Override PartName="/xl/ink/ink411.xml" ContentType="application/inkml+xml"/>
  <Override PartName="/xl/ink/ink412.xml" ContentType="application/inkml+xml"/>
  <Override PartName="/xl/ink/ink413.xml" ContentType="application/inkml+xml"/>
  <Override PartName="/xl/ink/ink414.xml" ContentType="application/inkml+xml"/>
  <Override PartName="/xl/ink/ink415.xml" ContentType="application/inkml+xml"/>
  <Override PartName="/xl/ink/ink416.xml" ContentType="application/inkml+xml"/>
  <Override PartName="/xl/ink/ink417.xml" ContentType="application/inkml+xml"/>
  <Override PartName="/xl/ink/ink418.xml" ContentType="application/inkml+xml"/>
  <Override PartName="/xl/ink/ink419.xml" ContentType="application/inkml+xml"/>
  <Override PartName="/xl/ink/ink420.xml" ContentType="application/inkml+xml"/>
  <Override PartName="/xl/ink/ink421.xml" ContentType="application/inkml+xml"/>
  <Override PartName="/xl/ink/ink422.xml" ContentType="application/inkml+xml"/>
  <Override PartName="/xl/ink/ink423.xml" ContentType="application/inkml+xml"/>
  <Override PartName="/xl/ink/ink424.xml" ContentType="application/inkml+xml"/>
  <Override PartName="/xl/ink/ink425.xml" ContentType="application/inkml+xml"/>
  <Override PartName="/xl/ink/ink426.xml" ContentType="application/inkml+xml"/>
  <Override PartName="/xl/ink/ink427.xml" ContentType="application/inkml+xml"/>
  <Override PartName="/xl/ink/ink428.xml" ContentType="application/inkml+xml"/>
  <Override PartName="/xl/ink/ink429.xml" ContentType="application/inkml+xml"/>
  <Override PartName="/xl/ink/ink430.xml" ContentType="application/inkml+xml"/>
  <Override PartName="/xl/ink/ink431.xml" ContentType="application/inkml+xml"/>
  <Override PartName="/xl/ink/ink432.xml" ContentType="application/inkml+xml"/>
  <Override PartName="/xl/ink/ink433.xml" ContentType="application/inkml+xml"/>
  <Override PartName="/xl/ink/ink434.xml" ContentType="application/inkml+xml"/>
  <Override PartName="/xl/ink/ink435.xml" ContentType="application/inkml+xml"/>
  <Override PartName="/xl/ink/ink436.xml" ContentType="application/inkml+xml"/>
  <Override PartName="/xl/ink/ink437.xml" ContentType="application/inkml+xml"/>
  <Override PartName="/xl/ink/ink438.xml" ContentType="application/inkml+xml"/>
  <Override PartName="/xl/ink/ink439.xml" ContentType="application/inkml+xml"/>
  <Override PartName="/xl/ink/ink440.xml" ContentType="application/inkml+xml"/>
  <Override PartName="/xl/ink/ink441.xml" ContentType="application/inkml+xml"/>
  <Override PartName="/xl/ink/ink442.xml" ContentType="application/inkml+xml"/>
  <Override PartName="/xl/ink/ink443.xml" ContentType="application/inkml+xml"/>
  <Override PartName="/xl/ink/ink444.xml" ContentType="application/inkml+xml"/>
  <Override PartName="/xl/ink/ink445.xml" ContentType="application/inkml+xml"/>
  <Override PartName="/xl/ink/ink446.xml" ContentType="application/inkml+xml"/>
  <Override PartName="/xl/ink/ink447.xml" ContentType="application/inkml+xml"/>
  <Override PartName="/xl/ink/ink448.xml" ContentType="application/inkml+xml"/>
  <Override PartName="/xl/ink/ink449.xml" ContentType="application/inkml+xml"/>
  <Override PartName="/xl/ink/ink450.xml" ContentType="application/inkml+xml"/>
  <Override PartName="/xl/ink/ink451.xml" ContentType="application/inkml+xml"/>
  <Override PartName="/xl/ink/ink452.xml" ContentType="application/inkml+xml"/>
  <Override PartName="/xl/ink/ink453.xml" ContentType="application/inkml+xml"/>
  <Override PartName="/xl/ink/ink454.xml" ContentType="application/inkml+xml"/>
  <Override PartName="/xl/ink/ink455.xml" ContentType="application/inkml+xml"/>
  <Override PartName="/xl/ink/ink456.xml" ContentType="application/inkml+xml"/>
  <Override PartName="/xl/ink/ink457.xml" ContentType="application/inkml+xml"/>
  <Override PartName="/xl/ink/ink458.xml" ContentType="application/inkml+xml"/>
  <Override PartName="/xl/ink/ink459.xml" ContentType="application/inkml+xml"/>
  <Override PartName="/xl/ink/ink460.xml" ContentType="application/inkml+xml"/>
  <Override PartName="/xl/ink/ink461.xml" ContentType="application/inkml+xml"/>
  <Override PartName="/xl/ink/ink462.xml" ContentType="application/inkml+xml"/>
  <Override PartName="/xl/ink/ink463.xml" ContentType="application/inkml+xml"/>
  <Override PartName="/xl/ink/ink464.xml" ContentType="application/inkml+xml"/>
  <Override PartName="/xl/ink/ink465.xml" ContentType="application/inkml+xml"/>
  <Override PartName="/xl/ink/ink466.xml" ContentType="application/inkml+xml"/>
  <Override PartName="/xl/ink/ink467.xml" ContentType="application/inkml+xml"/>
  <Override PartName="/xl/ink/ink468.xml" ContentType="application/inkml+xml"/>
  <Override PartName="/xl/ink/ink469.xml" ContentType="application/inkml+xml"/>
  <Override PartName="/xl/ink/ink470.xml" ContentType="application/inkml+xml"/>
  <Override PartName="/xl/ink/ink471.xml" ContentType="application/inkml+xml"/>
  <Override PartName="/xl/ink/ink472.xml" ContentType="application/inkml+xml"/>
  <Override PartName="/xl/ink/ink473.xml" ContentType="application/inkml+xml"/>
  <Override PartName="/xl/ink/ink474.xml" ContentType="application/inkml+xml"/>
  <Override PartName="/xl/ink/ink475.xml" ContentType="application/inkml+xml"/>
  <Override PartName="/xl/ink/ink476.xml" ContentType="application/inkml+xml"/>
  <Override PartName="/xl/ink/ink477.xml" ContentType="application/inkml+xml"/>
  <Override PartName="/xl/ink/ink478.xml" ContentType="application/inkml+xml"/>
  <Override PartName="/xl/ink/ink479.xml" ContentType="application/inkml+xml"/>
  <Override PartName="/xl/ink/ink480.xml" ContentType="application/inkml+xml"/>
  <Override PartName="/xl/ink/ink481.xml" ContentType="application/inkml+xml"/>
  <Override PartName="/xl/ink/ink482.xml" ContentType="application/inkml+xml"/>
  <Override PartName="/xl/ink/ink483.xml" ContentType="application/inkml+xml"/>
  <Override PartName="/xl/ink/ink484.xml" ContentType="application/inkml+xml"/>
  <Override PartName="/xl/ink/ink485.xml" ContentType="application/inkml+xml"/>
  <Override PartName="/xl/ink/ink486.xml" ContentType="application/inkml+xml"/>
  <Override PartName="/xl/ink/ink487.xml" ContentType="application/inkml+xml"/>
  <Override PartName="/xl/ink/ink488.xml" ContentType="application/inkml+xml"/>
  <Override PartName="/xl/ink/ink489.xml" ContentType="application/inkml+xml"/>
  <Override PartName="/xl/ink/ink490.xml" ContentType="application/inkml+xml"/>
  <Override PartName="/xl/ink/ink491.xml" ContentType="application/inkml+xml"/>
  <Override PartName="/xl/ink/ink492.xml" ContentType="application/inkml+xml"/>
  <Override PartName="/xl/ink/ink493.xml" ContentType="application/inkml+xml"/>
  <Override PartName="/xl/ink/ink494.xml" ContentType="application/inkml+xml"/>
  <Override PartName="/xl/ink/ink495.xml" ContentType="application/inkml+xml"/>
  <Override PartName="/xl/ink/ink496.xml" ContentType="application/inkml+xml"/>
  <Override PartName="/xl/ink/ink497.xml" ContentType="application/inkml+xml"/>
  <Override PartName="/xl/ink/ink498.xml" ContentType="application/inkml+xml"/>
  <Override PartName="/xl/ink/ink499.xml" ContentType="application/inkml+xml"/>
  <Override PartName="/xl/ink/ink500.xml" ContentType="application/inkml+xml"/>
  <Override PartName="/xl/ink/ink501.xml" ContentType="application/inkml+xml"/>
  <Override PartName="/xl/ink/ink502.xml" ContentType="application/inkml+xml"/>
  <Override PartName="/xl/ink/ink503.xml" ContentType="application/inkml+xml"/>
  <Override PartName="/xl/ink/ink504.xml" ContentType="application/inkml+xml"/>
  <Override PartName="/xl/ink/ink505.xml" ContentType="application/inkml+xml"/>
  <Override PartName="/xl/ink/ink506.xml" ContentType="application/inkml+xml"/>
  <Override PartName="/xl/ink/ink507.xml" ContentType="application/inkml+xml"/>
  <Override PartName="/xl/ink/ink508.xml" ContentType="application/inkml+xml"/>
  <Override PartName="/xl/ink/ink509.xml" ContentType="application/inkml+xml"/>
  <Override PartName="/xl/ink/ink510.xml" ContentType="application/inkml+xml"/>
  <Override PartName="/xl/ink/ink511.xml" ContentType="application/inkml+xml"/>
  <Override PartName="/xl/ink/ink512.xml" ContentType="application/inkml+xml"/>
  <Override PartName="/xl/ink/ink513.xml" ContentType="application/inkml+xml"/>
  <Override PartName="/xl/ink/ink514.xml" ContentType="application/inkml+xml"/>
  <Override PartName="/xl/ink/ink515.xml" ContentType="application/inkml+xml"/>
  <Override PartName="/xl/ink/ink516.xml" ContentType="application/inkml+xml"/>
  <Override PartName="/xl/ink/ink517.xml" ContentType="application/inkml+xml"/>
  <Override PartName="/xl/ink/ink518.xml" ContentType="application/inkml+xml"/>
  <Override PartName="/xl/ink/ink519.xml" ContentType="application/inkml+xml"/>
  <Override PartName="/xl/ink/ink520.xml" ContentType="application/inkml+xml"/>
  <Override PartName="/xl/ink/ink521.xml" ContentType="application/inkml+xml"/>
  <Override PartName="/xl/ink/ink522.xml" ContentType="application/inkml+xml"/>
  <Override PartName="/xl/ink/ink523.xml" ContentType="application/inkml+xml"/>
  <Override PartName="/xl/ink/ink524.xml" ContentType="application/inkml+xml"/>
  <Override PartName="/xl/ink/ink525.xml" ContentType="application/inkml+xml"/>
  <Override PartName="/xl/ink/ink526.xml" ContentType="application/inkml+xml"/>
  <Override PartName="/xl/ink/ink527.xml" ContentType="application/inkml+xml"/>
  <Override PartName="/xl/ink/ink528.xml" ContentType="application/inkml+xml"/>
  <Override PartName="/xl/ink/ink529.xml" ContentType="application/inkml+xml"/>
  <Override PartName="/xl/ink/ink530.xml" ContentType="application/inkml+xml"/>
  <Override PartName="/xl/ink/ink531.xml" ContentType="application/inkml+xml"/>
  <Override PartName="/xl/ink/ink532.xml" ContentType="application/inkml+xml"/>
  <Override PartName="/xl/ink/ink533.xml" ContentType="application/inkml+xml"/>
  <Override PartName="/xl/ink/ink534.xml" ContentType="application/inkml+xml"/>
  <Override PartName="/xl/ink/ink535.xml" ContentType="application/inkml+xml"/>
  <Override PartName="/xl/ink/ink536.xml" ContentType="application/inkml+xml"/>
  <Override PartName="/xl/ink/ink537.xml" ContentType="application/inkml+xml"/>
  <Override PartName="/xl/ink/ink538.xml" ContentType="application/inkml+xml"/>
  <Override PartName="/xl/ink/ink539.xml" ContentType="application/inkml+xml"/>
  <Override PartName="/xl/ink/ink540.xml" ContentType="application/inkml+xml"/>
  <Override PartName="/xl/ink/ink541.xml" ContentType="application/inkml+xml"/>
  <Override PartName="/xl/ink/ink542.xml" ContentType="application/inkml+xml"/>
  <Override PartName="/xl/ink/ink543.xml" ContentType="application/inkml+xml"/>
  <Override PartName="/xl/ink/ink544.xml" ContentType="application/inkml+xml"/>
  <Override PartName="/xl/ink/ink545.xml" ContentType="application/inkml+xml"/>
  <Override PartName="/xl/ink/ink546.xml" ContentType="application/inkml+xml"/>
  <Override PartName="/xl/ink/ink547.xml" ContentType="application/inkml+xml"/>
  <Override PartName="/xl/ink/ink548.xml" ContentType="application/inkml+xml"/>
  <Override PartName="/xl/ink/ink549.xml" ContentType="application/inkml+xml"/>
  <Override PartName="/xl/ink/ink550.xml" ContentType="application/inkml+xml"/>
  <Override PartName="/xl/ink/ink551.xml" ContentType="application/inkml+xml"/>
  <Override PartName="/xl/ink/ink552.xml" ContentType="application/inkml+xml"/>
  <Override PartName="/xl/ink/ink553.xml" ContentType="application/inkml+xml"/>
  <Override PartName="/xl/ink/ink554.xml" ContentType="application/inkml+xml"/>
  <Override PartName="/xl/ink/ink555.xml" ContentType="application/inkml+xml"/>
  <Override PartName="/xl/ink/ink556.xml" ContentType="application/inkml+xml"/>
  <Override PartName="/xl/ink/ink557.xml" ContentType="application/inkml+xml"/>
  <Override PartName="/xl/ink/ink558.xml" ContentType="application/inkml+xml"/>
  <Override PartName="/xl/ink/ink559.xml" ContentType="application/inkml+xml"/>
  <Override PartName="/xl/ink/ink560.xml" ContentType="application/inkml+xml"/>
  <Override PartName="/xl/ink/ink561.xml" ContentType="application/inkml+xml"/>
  <Override PartName="/xl/ink/ink562.xml" ContentType="application/inkml+xml"/>
  <Override PartName="/xl/ink/ink563.xml" ContentType="application/inkml+xml"/>
  <Override PartName="/xl/ink/ink564.xml" ContentType="application/inkml+xml"/>
  <Override PartName="/xl/ink/ink565.xml" ContentType="application/inkml+xml"/>
  <Override PartName="/xl/ink/ink566.xml" ContentType="application/inkml+xml"/>
  <Override PartName="/xl/ink/ink567.xml" ContentType="application/inkml+xml"/>
  <Override PartName="/xl/ink/ink568.xml" ContentType="application/inkml+xml"/>
  <Override PartName="/xl/ink/ink569.xml" ContentType="application/inkml+xml"/>
  <Override PartName="/xl/ink/ink570.xml" ContentType="application/inkml+xml"/>
  <Override PartName="/xl/ink/ink571.xml" ContentType="application/inkml+xml"/>
  <Override PartName="/xl/ink/ink572.xml" ContentType="application/inkml+xml"/>
  <Override PartName="/xl/ink/ink573.xml" ContentType="application/inkml+xml"/>
  <Override PartName="/xl/ink/ink574.xml" ContentType="application/inkml+xml"/>
  <Override PartName="/xl/ink/ink575.xml" ContentType="application/inkml+xml"/>
  <Override PartName="/xl/ink/ink576.xml" ContentType="application/inkml+xml"/>
  <Override PartName="/xl/ink/ink577.xml" ContentType="application/inkml+xml"/>
  <Override PartName="/xl/ink/ink578.xml" ContentType="application/inkml+xml"/>
  <Override PartName="/xl/ink/ink579.xml" ContentType="application/inkml+xml"/>
  <Override PartName="/xl/ink/ink580.xml" ContentType="application/inkml+xml"/>
  <Override PartName="/xl/ink/ink581.xml" ContentType="application/inkml+xml"/>
  <Override PartName="/xl/ink/ink582.xml" ContentType="application/inkml+xml"/>
  <Override PartName="/xl/ink/ink583.xml" ContentType="application/inkml+xml"/>
  <Override PartName="/xl/ink/ink584.xml" ContentType="application/inkml+xml"/>
  <Override PartName="/xl/ink/ink585.xml" ContentType="application/inkml+xml"/>
  <Override PartName="/xl/ink/ink586.xml" ContentType="application/inkml+xml"/>
  <Override PartName="/xl/ink/ink587.xml" ContentType="application/inkml+xml"/>
  <Override PartName="/xl/ink/ink588.xml" ContentType="application/inkml+xml"/>
  <Override PartName="/xl/ink/ink589.xml" ContentType="application/inkml+xml"/>
  <Override PartName="/xl/ink/ink590.xml" ContentType="application/inkml+xml"/>
  <Override PartName="/xl/ink/ink591.xml" ContentType="application/inkml+xml"/>
  <Override PartName="/xl/ink/ink592.xml" ContentType="application/inkml+xml"/>
  <Override PartName="/xl/ink/ink593.xml" ContentType="application/inkml+xml"/>
  <Override PartName="/xl/ink/ink594.xml" ContentType="application/inkml+xml"/>
  <Override PartName="/xl/ink/ink595.xml" ContentType="application/inkml+xml"/>
  <Override PartName="/xl/ink/ink596.xml" ContentType="application/inkml+xml"/>
  <Override PartName="/xl/ink/ink597.xml" ContentType="application/inkml+xml"/>
  <Override PartName="/xl/ink/ink598.xml" ContentType="application/inkml+xml"/>
  <Override PartName="/xl/ink/ink599.xml" ContentType="application/inkml+xml"/>
  <Override PartName="/xl/ink/ink600.xml" ContentType="application/inkml+xml"/>
  <Override PartName="/xl/ink/ink601.xml" ContentType="application/inkml+xml"/>
  <Override PartName="/xl/ink/ink602.xml" ContentType="application/inkml+xml"/>
  <Override PartName="/xl/ink/ink603.xml" ContentType="application/inkml+xml"/>
  <Override PartName="/xl/ink/ink604.xml" ContentType="application/inkml+xml"/>
  <Override PartName="/xl/ink/ink605.xml" ContentType="application/inkml+xml"/>
  <Override PartName="/xl/ink/ink606.xml" ContentType="application/inkml+xml"/>
  <Override PartName="/xl/ink/ink607.xml" ContentType="application/inkml+xml"/>
  <Override PartName="/xl/ink/ink608.xml" ContentType="application/inkml+xml"/>
  <Override PartName="/xl/ink/ink609.xml" ContentType="application/inkml+xml"/>
  <Override PartName="/xl/ink/ink610.xml" ContentType="application/inkml+xml"/>
  <Override PartName="/xl/ink/ink611.xml" ContentType="application/inkml+xml"/>
  <Override PartName="/xl/ink/ink612.xml" ContentType="application/inkml+xml"/>
  <Override PartName="/xl/ink/ink613.xml" ContentType="application/inkml+xml"/>
  <Override PartName="/xl/ink/ink614.xml" ContentType="application/inkml+xml"/>
  <Override PartName="/xl/ink/ink615.xml" ContentType="application/inkml+xml"/>
  <Override PartName="/xl/ink/ink616.xml" ContentType="application/inkml+xml"/>
  <Override PartName="/xl/ink/ink617.xml" ContentType="application/inkml+xml"/>
  <Override PartName="/xl/ink/ink618.xml" ContentType="application/inkml+xml"/>
  <Override PartName="/xl/ink/ink619.xml" ContentType="application/inkml+xml"/>
  <Override PartName="/xl/ink/ink620.xml" ContentType="application/inkml+xml"/>
  <Override PartName="/xl/ink/ink621.xml" ContentType="application/inkml+xml"/>
  <Override PartName="/xl/ink/ink622.xml" ContentType="application/inkml+xml"/>
  <Override PartName="/xl/ink/ink623.xml" ContentType="application/inkml+xml"/>
  <Override PartName="/xl/ink/ink624.xml" ContentType="application/inkml+xml"/>
  <Override PartName="/xl/ink/ink625.xml" ContentType="application/inkml+xml"/>
  <Override PartName="/xl/ink/ink626.xml" ContentType="application/inkml+xml"/>
  <Override PartName="/xl/ink/ink627.xml" ContentType="application/inkml+xml"/>
  <Override PartName="/xl/ink/ink628.xml" ContentType="application/inkml+xml"/>
  <Override PartName="/xl/ink/ink629.xml" ContentType="application/inkml+xml"/>
  <Override PartName="/xl/ink/ink630.xml" ContentType="application/inkml+xml"/>
  <Override PartName="/xl/ink/ink631.xml" ContentType="application/inkml+xml"/>
  <Override PartName="/xl/ink/ink632.xml" ContentType="application/inkml+xml"/>
  <Override PartName="/xl/ink/ink633.xml" ContentType="application/inkml+xml"/>
  <Override PartName="/xl/ink/ink634.xml" ContentType="application/inkml+xml"/>
  <Override PartName="/xl/ink/ink635.xml" ContentType="application/inkml+xml"/>
  <Override PartName="/xl/ink/ink636.xml" ContentType="application/inkml+xml"/>
  <Override PartName="/xl/ink/ink637.xml" ContentType="application/inkml+xml"/>
  <Override PartName="/xl/ink/ink638.xml" ContentType="application/inkml+xml"/>
  <Override PartName="/xl/ink/ink639.xml" ContentType="application/inkml+xml"/>
  <Override PartName="/xl/ink/ink640.xml" ContentType="application/inkml+xml"/>
  <Override PartName="/xl/ink/ink641.xml" ContentType="application/inkml+xml"/>
  <Override PartName="/xl/ink/ink642.xml" ContentType="application/inkml+xml"/>
  <Override PartName="/xl/ink/ink643.xml" ContentType="application/inkml+xml"/>
  <Override PartName="/xl/ink/ink644.xml" ContentType="application/inkml+xml"/>
  <Override PartName="/xl/ink/ink645.xml" ContentType="application/inkml+xml"/>
  <Override PartName="/xl/ink/ink646.xml" ContentType="application/inkml+xml"/>
  <Override PartName="/xl/ink/ink647.xml" ContentType="application/inkml+xml"/>
  <Override PartName="/xl/ink/ink648.xml" ContentType="application/inkml+xml"/>
  <Override PartName="/xl/ink/ink649.xml" ContentType="application/inkml+xml"/>
  <Override PartName="/xl/ink/ink650.xml" ContentType="application/inkml+xml"/>
  <Override PartName="/xl/ink/ink651.xml" ContentType="application/inkml+xml"/>
  <Override PartName="/xl/ink/ink652.xml" ContentType="application/inkml+xml"/>
  <Override PartName="/xl/ink/ink653.xml" ContentType="application/inkml+xml"/>
  <Override PartName="/xl/ink/ink654.xml" ContentType="application/inkml+xml"/>
  <Override PartName="/xl/ink/ink655.xml" ContentType="application/inkml+xml"/>
  <Override PartName="/xl/ink/ink656.xml" ContentType="application/inkml+xml"/>
  <Override PartName="/xl/ink/ink657.xml" ContentType="application/inkml+xml"/>
  <Override PartName="/xl/ink/ink658.xml" ContentType="application/inkml+xml"/>
  <Override PartName="/xl/ink/ink659.xml" ContentType="application/inkml+xml"/>
  <Override PartName="/xl/ink/ink660.xml" ContentType="application/inkml+xml"/>
  <Override PartName="/xl/ink/ink661.xml" ContentType="application/inkml+xml"/>
  <Override PartName="/xl/ink/ink662.xml" ContentType="application/inkml+xml"/>
  <Override PartName="/xl/ink/ink663.xml" ContentType="application/inkml+xml"/>
  <Override PartName="/xl/ink/ink664.xml" ContentType="application/inkml+xml"/>
  <Override PartName="/xl/ink/ink665.xml" ContentType="application/inkml+xml"/>
  <Override PartName="/xl/ink/ink666.xml" ContentType="application/inkml+xml"/>
  <Override PartName="/xl/ink/ink667.xml" ContentType="application/inkml+xml"/>
  <Override PartName="/xl/ink/ink668.xml" ContentType="application/inkml+xml"/>
  <Override PartName="/xl/ink/ink669.xml" ContentType="application/inkml+xml"/>
  <Override PartName="/xl/ink/ink670.xml" ContentType="application/inkml+xml"/>
  <Override PartName="/xl/ink/ink671.xml" ContentType="application/inkml+xml"/>
  <Override PartName="/xl/ink/ink672.xml" ContentType="application/inkml+xml"/>
  <Override PartName="/xl/ink/ink673.xml" ContentType="application/inkml+xml"/>
  <Override PartName="/xl/ink/ink674.xml" ContentType="application/inkml+xml"/>
  <Override PartName="/xl/ink/ink675.xml" ContentType="application/inkml+xml"/>
  <Override PartName="/xl/ink/ink676.xml" ContentType="application/inkml+xml"/>
  <Override PartName="/xl/ink/ink677.xml" ContentType="application/inkml+xml"/>
  <Override PartName="/xl/ink/ink678.xml" ContentType="application/inkml+xml"/>
  <Override PartName="/xl/ink/ink679.xml" ContentType="application/inkml+xml"/>
  <Override PartName="/xl/ink/ink680.xml" ContentType="application/inkml+xml"/>
  <Override PartName="/xl/ink/ink681.xml" ContentType="application/inkml+xml"/>
  <Override PartName="/xl/ink/ink682.xml" ContentType="application/inkml+xml"/>
  <Override PartName="/xl/ink/ink683.xml" ContentType="application/inkml+xml"/>
  <Override PartName="/xl/ink/ink684.xml" ContentType="application/inkml+xml"/>
  <Override PartName="/xl/ink/ink685.xml" ContentType="application/inkml+xml"/>
  <Override PartName="/xl/ink/ink686.xml" ContentType="application/inkml+xml"/>
  <Override PartName="/xl/ink/ink687.xml" ContentType="application/inkml+xml"/>
  <Override PartName="/xl/ink/ink688.xml" ContentType="application/inkml+xml"/>
  <Override PartName="/xl/ink/ink689.xml" ContentType="application/inkml+xml"/>
  <Override PartName="/xl/ink/ink690.xml" ContentType="application/inkml+xml"/>
  <Override PartName="/xl/ink/ink691.xml" ContentType="application/inkml+xml"/>
  <Override PartName="/xl/ink/ink692.xml" ContentType="application/inkml+xml"/>
  <Override PartName="/xl/ink/ink693.xml" ContentType="application/inkml+xml"/>
  <Override PartName="/xl/ink/ink694.xml" ContentType="application/inkml+xml"/>
  <Override PartName="/xl/ink/ink695.xml" ContentType="application/inkml+xml"/>
  <Override PartName="/xl/ink/ink696.xml" ContentType="application/inkml+xml"/>
  <Override PartName="/xl/ink/ink697.xml" ContentType="application/inkml+xml"/>
  <Override PartName="/xl/ink/ink698.xml" ContentType="application/inkml+xml"/>
  <Override PartName="/xl/ink/ink699.xml" ContentType="application/inkml+xml"/>
  <Override PartName="/xl/ink/ink700.xml" ContentType="application/inkml+xml"/>
  <Override PartName="/xl/ink/ink701.xml" ContentType="application/inkml+xml"/>
  <Override PartName="/xl/ink/ink702.xml" ContentType="application/inkml+xml"/>
  <Override PartName="/xl/ink/ink703.xml" ContentType="application/inkml+xml"/>
  <Override PartName="/xl/ink/ink704.xml" ContentType="application/inkml+xml"/>
  <Override PartName="/xl/ink/ink705.xml" ContentType="application/inkml+xml"/>
  <Override PartName="/xl/ink/ink706.xml" ContentType="application/inkml+xml"/>
  <Override PartName="/xl/ink/ink707.xml" ContentType="application/inkml+xml"/>
  <Override PartName="/xl/ink/ink708.xml" ContentType="application/inkml+xml"/>
  <Override PartName="/xl/ink/ink709.xml" ContentType="application/inkml+xml"/>
  <Override PartName="/xl/ink/ink710.xml" ContentType="application/inkml+xml"/>
  <Override PartName="/xl/ink/ink711.xml" ContentType="application/inkml+xml"/>
  <Override PartName="/xl/ink/ink712.xml" ContentType="application/inkml+xml"/>
  <Override PartName="/xl/ink/ink713.xml" ContentType="application/inkml+xml"/>
  <Override PartName="/xl/ink/ink714.xml" ContentType="application/inkml+xml"/>
  <Override PartName="/xl/ink/ink715.xml" ContentType="application/inkml+xml"/>
  <Override PartName="/xl/ink/ink716.xml" ContentType="application/inkml+xml"/>
  <Override PartName="/xl/ink/ink717.xml" ContentType="application/inkml+xml"/>
  <Override PartName="/xl/ink/ink718.xml" ContentType="application/inkml+xml"/>
  <Override PartName="/xl/ink/ink719.xml" ContentType="application/inkml+xml"/>
  <Override PartName="/xl/ink/ink720.xml" ContentType="application/inkml+xml"/>
  <Override PartName="/xl/ink/ink721.xml" ContentType="application/inkml+xml"/>
  <Override PartName="/xl/ink/ink722.xml" ContentType="application/inkml+xml"/>
  <Override PartName="/xl/ink/ink723.xml" ContentType="application/inkml+xml"/>
  <Override PartName="/xl/ink/ink724.xml" ContentType="application/inkml+xml"/>
  <Override PartName="/xl/ink/ink725.xml" ContentType="application/inkml+xml"/>
  <Override PartName="/xl/ink/ink726.xml" ContentType="application/inkml+xml"/>
  <Override PartName="/xl/ink/ink727.xml" ContentType="application/inkml+xml"/>
  <Override PartName="/xl/ink/ink728.xml" ContentType="application/inkml+xml"/>
  <Override PartName="/xl/ink/ink729.xml" ContentType="application/inkml+xml"/>
  <Override PartName="/xl/ink/ink730.xml" ContentType="application/inkml+xml"/>
  <Override PartName="/xl/ink/ink731.xml" ContentType="application/inkml+xml"/>
  <Override PartName="/xl/ink/ink732.xml" ContentType="application/inkml+xml"/>
  <Override PartName="/xl/ink/ink733.xml" ContentType="application/inkml+xml"/>
  <Override PartName="/xl/ink/ink734.xml" ContentType="application/inkml+xml"/>
  <Override PartName="/xl/ink/ink735.xml" ContentType="application/inkml+xml"/>
  <Override PartName="/xl/ink/ink736.xml" ContentType="application/inkml+xml"/>
  <Override PartName="/xl/ink/ink737.xml" ContentType="application/inkml+xml"/>
  <Override PartName="/xl/ink/ink738.xml" ContentType="application/inkml+xml"/>
  <Override PartName="/xl/ink/ink739.xml" ContentType="application/inkml+xml"/>
  <Override PartName="/xl/ink/ink740.xml" ContentType="application/inkml+xml"/>
  <Override PartName="/xl/ink/ink741.xml" ContentType="application/inkml+xml"/>
  <Override PartName="/xl/ink/ink742.xml" ContentType="application/inkml+xml"/>
  <Override PartName="/xl/ink/ink743.xml" ContentType="application/inkml+xml"/>
  <Override PartName="/xl/ink/ink744.xml" ContentType="application/inkml+xml"/>
  <Override PartName="/xl/ink/ink745.xml" ContentType="application/inkml+xml"/>
  <Override PartName="/xl/ink/ink746.xml" ContentType="application/inkml+xml"/>
  <Override PartName="/xl/ink/ink747.xml" ContentType="application/inkml+xml"/>
  <Override PartName="/xl/ink/ink748.xml" ContentType="application/inkml+xml"/>
  <Override PartName="/xl/ink/ink749.xml" ContentType="application/inkml+xml"/>
  <Override PartName="/xl/ink/ink750.xml" ContentType="application/inkml+xml"/>
  <Override PartName="/xl/ink/ink751.xml" ContentType="application/inkml+xml"/>
  <Override PartName="/xl/ink/ink752.xml" ContentType="application/inkml+xml"/>
  <Override PartName="/xl/ink/ink753.xml" ContentType="application/inkml+xml"/>
  <Override PartName="/xl/ink/ink754.xml" ContentType="application/inkml+xml"/>
  <Override PartName="/xl/ink/ink755.xml" ContentType="application/inkml+xml"/>
  <Override PartName="/xl/ink/ink756.xml" ContentType="application/inkml+xml"/>
  <Override PartName="/xl/ink/ink757.xml" ContentType="application/inkml+xml"/>
  <Override PartName="/xl/ink/ink758.xml" ContentType="application/inkml+xml"/>
  <Override PartName="/xl/ink/ink759.xml" ContentType="application/inkml+xml"/>
  <Override PartName="/xl/ink/ink760.xml" ContentType="application/inkml+xml"/>
  <Override PartName="/xl/ink/ink761.xml" ContentType="application/inkml+xml"/>
  <Override PartName="/xl/ink/ink762.xml" ContentType="application/inkml+xml"/>
  <Override PartName="/xl/ink/ink763.xml" ContentType="application/inkml+xml"/>
  <Override PartName="/xl/ink/ink764.xml" ContentType="application/inkml+xml"/>
  <Override PartName="/xl/ink/ink765.xml" ContentType="application/inkml+xml"/>
  <Override PartName="/xl/ink/ink766.xml" ContentType="application/inkml+xml"/>
  <Override PartName="/xl/ink/ink767.xml" ContentType="application/inkml+xml"/>
  <Override PartName="/xl/ink/ink768.xml" ContentType="application/inkml+xml"/>
  <Override PartName="/xl/ink/ink769.xml" ContentType="application/inkml+xml"/>
  <Override PartName="/xl/ink/ink770.xml" ContentType="application/inkml+xml"/>
  <Override PartName="/xl/ink/ink771.xml" ContentType="application/inkml+xml"/>
  <Override PartName="/xl/ink/ink772.xml" ContentType="application/inkml+xml"/>
  <Override PartName="/xl/ink/ink773.xml" ContentType="application/inkml+xml"/>
  <Override PartName="/xl/ink/ink774.xml" ContentType="application/inkml+xml"/>
  <Override PartName="/xl/ink/ink775.xml" ContentType="application/inkml+xml"/>
  <Override PartName="/xl/ink/ink776.xml" ContentType="application/inkml+xml"/>
  <Override PartName="/xl/ink/ink777.xml" ContentType="application/inkml+xml"/>
  <Override PartName="/xl/ink/ink778.xml" ContentType="application/inkml+xml"/>
  <Override PartName="/xl/ink/ink779.xml" ContentType="application/inkml+xml"/>
  <Override PartName="/xl/ink/ink780.xml" ContentType="application/inkml+xml"/>
  <Override PartName="/xl/ink/ink781.xml" ContentType="application/inkml+xml"/>
  <Override PartName="/xl/ink/ink782.xml" ContentType="application/inkml+xml"/>
  <Override PartName="/xl/ink/ink783.xml" ContentType="application/inkml+xml"/>
  <Override PartName="/xl/ink/ink784.xml" ContentType="application/inkml+xml"/>
  <Override PartName="/xl/ink/ink785.xml" ContentType="application/inkml+xml"/>
  <Override PartName="/xl/ink/ink786.xml" ContentType="application/inkml+xml"/>
  <Override PartName="/xl/ink/ink787.xml" ContentType="application/inkml+xml"/>
  <Override PartName="/xl/ink/ink788.xml" ContentType="application/inkml+xml"/>
  <Override PartName="/xl/ink/ink789.xml" ContentType="application/inkml+xml"/>
  <Override PartName="/xl/ink/ink790.xml" ContentType="application/inkml+xml"/>
  <Override PartName="/xl/ink/ink791.xml" ContentType="application/inkml+xml"/>
  <Override PartName="/xl/ink/ink792.xml" ContentType="application/inkml+xml"/>
  <Override PartName="/xl/ink/ink793.xml" ContentType="application/inkml+xml"/>
  <Override PartName="/xl/ink/ink794.xml" ContentType="application/inkml+xml"/>
  <Override PartName="/xl/ink/ink795.xml" ContentType="application/inkml+xml"/>
  <Override PartName="/xl/ink/ink796.xml" ContentType="application/inkml+xml"/>
  <Override PartName="/xl/ink/ink797.xml" ContentType="application/inkml+xml"/>
  <Override PartName="/xl/ink/ink798.xml" ContentType="application/inkml+xml"/>
  <Override PartName="/xl/ink/ink799.xml" ContentType="application/inkml+xml"/>
  <Override PartName="/xl/ink/ink800.xml" ContentType="application/inkml+xml"/>
  <Override PartName="/xl/ink/ink801.xml" ContentType="application/inkml+xml"/>
  <Override PartName="/xl/ink/ink802.xml" ContentType="application/inkml+xml"/>
  <Override PartName="/xl/ink/ink803.xml" ContentType="application/inkml+xml"/>
  <Override PartName="/xl/ink/ink804.xml" ContentType="application/inkml+xml"/>
  <Override PartName="/xl/ink/ink805.xml" ContentType="application/inkml+xml"/>
  <Override PartName="/xl/ink/ink806.xml" ContentType="application/inkml+xml"/>
  <Override PartName="/xl/ink/ink807.xml" ContentType="application/inkml+xml"/>
  <Override PartName="/xl/ink/ink808.xml" ContentType="application/inkml+xml"/>
  <Override PartName="/xl/ink/ink809.xml" ContentType="application/inkml+xml"/>
  <Override PartName="/xl/ink/ink810.xml" ContentType="application/inkml+xml"/>
  <Override PartName="/xl/ink/ink811.xml" ContentType="application/inkml+xml"/>
  <Override PartName="/xl/ink/ink812.xml" ContentType="application/inkml+xml"/>
  <Override PartName="/xl/ink/ink813.xml" ContentType="application/inkml+xml"/>
  <Override PartName="/xl/ink/ink814.xml" ContentType="application/inkml+xml"/>
  <Override PartName="/xl/ink/ink815.xml" ContentType="application/inkml+xml"/>
  <Override PartName="/xl/ink/ink816.xml" ContentType="application/inkml+xml"/>
  <Override PartName="/xl/ink/ink817.xml" ContentType="application/inkml+xml"/>
  <Override PartName="/xl/ink/ink818.xml" ContentType="application/inkml+xml"/>
  <Override PartName="/xl/ink/ink819.xml" ContentType="application/inkml+xml"/>
  <Override PartName="/xl/ink/ink820.xml" ContentType="application/inkml+xml"/>
  <Override PartName="/xl/ink/ink821.xml" ContentType="application/inkml+xml"/>
  <Override PartName="/xl/ink/ink822.xml" ContentType="application/inkml+xml"/>
  <Override PartName="/xl/ink/ink823.xml" ContentType="application/inkml+xml"/>
  <Override PartName="/xl/ink/ink824.xml" ContentType="application/inkml+xml"/>
  <Override PartName="/xl/ink/ink825.xml" ContentType="application/inkml+xml"/>
  <Override PartName="/xl/ink/ink826.xml" ContentType="application/inkml+xml"/>
  <Override PartName="/xl/ink/ink827.xml" ContentType="application/inkml+xml"/>
  <Override PartName="/xl/ink/ink828.xml" ContentType="application/inkml+xml"/>
  <Override PartName="/xl/ink/ink829.xml" ContentType="application/inkml+xml"/>
  <Override PartName="/xl/ink/ink830.xml" ContentType="application/inkml+xml"/>
  <Override PartName="/xl/ink/ink831.xml" ContentType="application/inkml+xml"/>
  <Override PartName="/xl/ink/ink832.xml" ContentType="application/inkml+xml"/>
  <Override PartName="/xl/ink/ink833.xml" ContentType="application/inkml+xml"/>
  <Override PartName="/xl/ink/ink834.xml" ContentType="application/inkml+xml"/>
  <Override PartName="/xl/ink/ink835.xml" ContentType="application/inkml+xml"/>
  <Override PartName="/xl/ink/ink836.xml" ContentType="application/inkml+xml"/>
  <Override PartName="/xl/ink/ink837.xml" ContentType="application/inkml+xml"/>
  <Override PartName="/xl/ink/ink838.xml" ContentType="application/inkml+xml"/>
  <Override PartName="/xl/ink/ink839.xml" ContentType="application/inkml+xml"/>
  <Override PartName="/xl/ink/ink840.xml" ContentType="application/inkml+xml"/>
  <Override PartName="/xl/ink/ink841.xml" ContentType="application/inkml+xml"/>
  <Override PartName="/xl/ink/ink842.xml" ContentType="application/inkml+xml"/>
  <Override PartName="/xl/ink/ink843.xml" ContentType="application/inkml+xml"/>
  <Override PartName="/xl/ink/ink844.xml" ContentType="application/inkml+xml"/>
  <Override PartName="/xl/ink/ink845.xml" ContentType="application/inkml+xml"/>
  <Override PartName="/xl/ink/ink846.xml" ContentType="application/inkml+xml"/>
  <Override PartName="/xl/ink/ink847.xml" ContentType="application/inkml+xml"/>
  <Override PartName="/xl/ink/ink848.xml" ContentType="application/inkml+xml"/>
  <Override PartName="/xl/ink/ink849.xml" ContentType="application/inkml+xml"/>
  <Override PartName="/xl/ink/ink850.xml" ContentType="application/inkml+xml"/>
  <Override PartName="/xl/ink/ink851.xml" ContentType="application/inkml+xml"/>
  <Override PartName="/xl/ink/ink852.xml" ContentType="application/inkml+xml"/>
  <Override PartName="/xl/ink/ink853.xml" ContentType="application/inkml+xml"/>
  <Override PartName="/xl/ink/ink854.xml" ContentType="application/inkml+xml"/>
  <Override PartName="/xl/ink/ink855.xml" ContentType="application/inkml+xml"/>
  <Override PartName="/xl/ink/ink856.xml" ContentType="application/inkml+xml"/>
  <Override PartName="/xl/ink/ink857.xml" ContentType="application/inkml+xml"/>
  <Override PartName="/xl/ink/ink858.xml" ContentType="application/inkml+xml"/>
  <Override PartName="/xl/ink/ink859.xml" ContentType="application/inkml+xml"/>
  <Override PartName="/xl/ink/ink860.xml" ContentType="application/inkml+xml"/>
  <Override PartName="/xl/ink/ink861.xml" ContentType="application/inkml+xml"/>
  <Override PartName="/xl/ink/ink862.xml" ContentType="application/inkml+xml"/>
  <Override PartName="/xl/ink/ink863.xml" ContentType="application/inkml+xml"/>
  <Override PartName="/xl/ink/ink864.xml" ContentType="application/inkml+xml"/>
  <Override PartName="/xl/ink/ink865.xml" ContentType="application/inkml+xml"/>
  <Override PartName="/xl/ink/ink866.xml" ContentType="application/inkml+xml"/>
  <Override PartName="/xl/ink/ink867.xml" ContentType="application/inkml+xml"/>
  <Override PartName="/xl/ink/ink868.xml" ContentType="application/inkml+xml"/>
  <Override PartName="/xl/ink/ink869.xml" ContentType="application/inkml+xml"/>
  <Override PartName="/xl/ink/ink870.xml" ContentType="application/inkml+xml"/>
  <Override PartName="/xl/ink/ink871.xml" ContentType="application/inkml+xml"/>
  <Override PartName="/xl/ink/ink872.xml" ContentType="application/inkml+xml"/>
  <Override PartName="/xl/ink/ink873.xml" ContentType="application/inkml+xml"/>
  <Override PartName="/xl/ink/ink874.xml" ContentType="application/inkml+xml"/>
  <Override PartName="/xl/ink/ink875.xml" ContentType="application/inkml+xml"/>
  <Override PartName="/xl/ink/ink876.xml" ContentType="application/inkml+xml"/>
  <Override PartName="/xl/ink/ink877.xml" ContentType="application/inkml+xml"/>
  <Override PartName="/xl/ink/ink878.xml" ContentType="application/inkml+xml"/>
  <Override PartName="/xl/ink/ink879.xml" ContentType="application/inkml+xml"/>
  <Override PartName="/xl/ink/ink880.xml" ContentType="application/inkml+xml"/>
  <Override PartName="/xl/ink/ink881.xml" ContentType="application/inkml+xml"/>
  <Override PartName="/xl/ink/ink882.xml" ContentType="application/inkml+xml"/>
  <Override PartName="/xl/ink/ink883.xml" ContentType="application/inkml+xml"/>
  <Override PartName="/xl/ink/ink884.xml" ContentType="application/inkml+xml"/>
  <Override PartName="/xl/ink/ink885.xml" ContentType="application/inkml+xml"/>
  <Override PartName="/xl/ink/ink886.xml" ContentType="application/inkml+xml"/>
  <Override PartName="/xl/ink/ink887.xml" ContentType="application/inkml+xml"/>
  <Override PartName="/xl/ink/ink888.xml" ContentType="application/inkml+xml"/>
  <Override PartName="/xl/ink/ink889.xml" ContentType="application/inkml+xml"/>
  <Override PartName="/xl/ink/ink890.xml" ContentType="application/inkml+xml"/>
  <Override PartName="/xl/ink/ink891.xml" ContentType="application/inkml+xml"/>
  <Override PartName="/xl/ink/ink892.xml" ContentType="application/inkml+xml"/>
  <Override PartName="/xl/ink/ink893.xml" ContentType="application/inkml+xml"/>
  <Override PartName="/xl/ink/ink894.xml" ContentType="application/inkml+xml"/>
  <Override PartName="/xl/ink/ink895.xml" ContentType="application/inkml+xml"/>
  <Override PartName="/xl/ink/ink896.xml" ContentType="application/inkml+xml"/>
  <Override PartName="/xl/ink/ink897.xml" ContentType="application/inkml+xml"/>
  <Override PartName="/xl/ink/ink898.xml" ContentType="application/inkml+xml"/>
  <Override PartName="/xl/ink/ink899.xml" ContentType="application/inkml+xml"/>
  <Override PartName="/xl/ink/ink900.xml" ContentType="application/inkml+xml"/>
  <Override PartName="/xl/ink/ink901.xml" ContentType="application/inkml+xml"/>
  <Override PartName="/xl/ink/ink902.xml" ContentType="application/inkml+xml"/>
  <Override PartName="/xl/ink/ink903.xml" ContentType="application/inkml+xml"/>
  <Override PartName="/xl/ink/ink904.xml" ContentType="application/inkml+xml"/>
  <Override PartName="/xl/ink/ink905.xml" ContentType="application/inkml+xml"/>
  <Override PartName="/xl/ink/ink906.xml" ContentType="application/inkml+xml"/>
  <Override PartName="/xl/ink/ink907.xml" ContentType="application/inkml+xml"/>
  <Override PartName="/xl/ink/ink908.xml" ContentType="application/inkml+xml"/>
  <Override PartName="/xl/ink/ink909.xml" ContentType="application/inkml+xml"/>
  <Override PartName="/xl/ink/ink910.xml" ContentType="application/inkml+xml"/>
  <Override PartName="/xl/ink/ink911.xml" ContentType="application/inkml+xml"/>
  <Override PartName="/xl/ink/ink912.xml" ContentType="application/inkml+xml"/>
  <Override PartName="/xl/ink/ink913.xml" ContentType="application/inkml+xml"/>
  <Override PartName="/xl/ink/ink914.xml" ContentType="application/inkml+xml"/>
  <Override PartName="/xl/ink/ink915.xml" ContentType="application/inkml+xml"/>
  <Override PartName="/xl/ink/ink916.xml" ContentType="application/inkml+xml"/>
  <Override PartName="/xl/ink/ink917.xml" ContentType="application/inkml+xml"/>
  <Override PartName="/xl/ink/ink918.xml" ContentType="application/inkml+xml"/>
  <Override PartName="/xl/ink/ink919.xml" ContentType="application/inkml+xml"/>
  <Override PartName="/xl/ink/ink920.xml" ContentType="application/inkml+xml"/>
  <Override PartName="/xl/ink/ink921.xml" ContentType="application/inkml+xml"/>
  <Override PartName="/xl/ink/ink922.xml" ContentType="application/inkml+xml"/>
  <Override PartName="/xl/ink/ink923.xml" ContentType="application/inkml+xml"/>
  <Override PartName="/xl/ink/ink924.xml" ContentType="application/inkml+xml"/>
  <Override PartName="/xl/ink/ink925.xml" ContentType="application/inkml+xml"/>
  <Override PartName="/xl/ink/ink926.xml" ContentType="application/inkml+xml"/>
  <Override PartName="/xl/ink/ink927.xml" ContentType="application/inkml+xml"/>
  <Override PartName="/xl/ink/ink928.xml" ContentType="application/inkml+xml"/>
  <Override PartName="/xl/ink/ink929.xml" ContentType="application/inkml+xml"/>
  <Override PartName="/xl/ink/ink930.xml" ContentType="application/inkml+xml"/>
  <Override PartName="/xl/ink/ink931.xml" ContentType="application/inkml+xml"/>
  <Override PartName="/xl/ink/ink932.xml" ContentType="application/inkml+xml"/>
  <Override PartName="/xl/ink/ink933.xml" ContentType="application/inkml+xml"/>
  <Override PartName="/xl/ink/ink934.xml" ContentType="application/inkml+xml"/>
  <Override PartName="/xl/ink/ink935.xml" ContentType="application/inkml+xml"/>
  <Override PartName="/xl/ink/ink936.xml" ContentType="application/inkml+xml"/>
  <Override PartName="/xl/ink/ink937.xml" ContentType="application/inkml+xml"/>
  <Override PartName="/xl/ink/ink938.xml" ContentType="application/inkml+xml"/>
  <Override PartName="/xl/ink/ink939.xml" ContentType="application/inkml+xml"/>
  <Override PartName="/xl/ink/ink940.xml" ContentType="application/inkml+xml"/>
  <Override PartName="/xl/ink/ink941.xml" ContentType="application/inkml+xml"/>
  <Override PartName="/xl/ink/ink942.xml" ContentType="application/inkml+xml"/>
  <Override PartName="/xl/ink/ink943.xml" ContentType="application/inkml+xml"/>
  <Override PartName="/xl/ink/ink944.xml" ContentType="application/inkml+xml"/>
  <Override PartName="/xl/ink/ink945.xml" ContentType="application/inkml+xml"/>
  <Override PartName="/xl/ink/ink946.xml" ContentType="application/inkml+xml"/>
  <Override PartName="/xl/ink/ink947.xml" ContentType="application/inkml+xml"/>
  <Override PartName="/xl/ink/ink948.xml" ContentType="application/inkml+xml"/>
  <Override PartName="/xl/ink/ink949.xml" ContentType="application/inkml+xml"/>
  <Override PartName="/xl/ink/ink950.xml" ContentType="application/inkml+xml"/>
  <Override PartName="/xl/ink/ink951.xml" ContentType="application/inkml+xml"/>
  <Override PartName="/xl/ink/ink952.xml" ContentType="application/inkml+xml"/>
  <Override PartName="/xl/ink/ink953.xml" ContentType="application/inkml+xml"/>
  <Override PartName="/xl/ink/ink954.xml" ContentType="application/inkml+xml"/>
  <Override PartName="/xl/ink/ink955.xml" ContentType="application/inkml+xml"/>
  <Override PartName="/xl/ink/ink956.xml" ContentType="application/inkml+xml"/>
  <Override PartName="/xl/ink/ink957.xml" ContentType="application/inkml+xml"/>
  <Override PartName="/xl/ink/ink958.xml" ContentType="application/inkml+xml"/>
  <Override PartName="/xl/ink/ink959.xml" ContentType="application/inkml+xml"/>
  <Override PartName="/xl/ink/ink960.xml" ContentType="application/inkml+xml"/>
  <Override PartName="/xl/ink/ink961.xml" ContentType="application/inkml+xml"/>
  <Override PartName="/xl/ink/ink962.xml" ContentType="application/inkml+xml"/>
  <Override PartName="/xl/ink/ink963.xml" ContentType="application/inkml+xml"/>
  <Override PartName="/xl/ink/ink964.xml" ContentType="application/inkml+xml"/>
  <Override PartName="/xl/ink/ink965.xml" ContentType="application/inkml+xml"/>
  <Override PartName="/xl/ink/ink966.xml" ContentType="application/inkml+xml"/>
  <Override PartName="/xl/ink/ink967.xml" ContentType="application/inkml+xml"/>
  <Override PartName="/xl/ink/ink968.xml" ContentType="application/inkml+xml"/>
  <Override PartName="/xl/ink/ink969.xml" ContentType="application/inkml+xml"/>
  <Override PartName="/xl/ink/ink970.xml" ContentType="application/inkml+xml"/>
  <Override PartName="/xl/ink/ink971.xml" ContentType="application/inkml+xml"/>
  <Override PartName="/xl/ink/ink972.xml" ContentType="application/inkml+xml"/>
  <Override PartName="/xl/ink/ink973.xml" ContentType="application/inkml+xml"/>
  <Override PartName="/xl/ink/ink974.xml" ContentType="application/inkml+xml"/>
  <Override PartName="/xl/ink/ink975.xml" ContentType="application/inkml+xml"/>
  <Override PartName="/xl/ink/ink976.xml" ContentType="application/inkml+xml"/>
  <Override PartName="/xl/ink/ink977.xml" ContentType="application/inkml+xml"/>
  <Override PartName="/xl/ink/ink978.xml" ContentType="application/inkml+xml"/>
  <Override PartName="/xl/ink/ink979.xml" ContentType="application/inkml+xml"/>
  <Override PartName="/xl/ink/ink980.xml" ContentType="application/inkml+xml"/>
  <Override PartName="/xl/ink/ink981.xml" ContentType="application/inkml+xml"/>
  <Override PartName="/xl/ink/ink982.xml" ContentType="application/inkml+xml"/>
  <Override PartName="/xl/ink/ink983.xml" ContentType="application/inkml+xml"/>
  <Override PartName="/xl/ink/ink984.xml" ContentType="application/inkml+xml"/>
  <Override PartName="/xl/ink/ink985.xml" ContentType="application/inkml+xml"/>
  <Override PartName="/xl/ink/ink986.xml" ContentType="application/inkml+xml"/>
  <Override PartName="/xl/ink/ink987.xml" ContentType="application/inkml+xml"/>
  <Override PartName="/xl/ink/ink988.xml" ContentType="application/inkml+xml"/>
  <Override PartName="/xl/ink/ink989.xml" ContentType="application/inkml+xml"/>
  <Override PartName="/xl/ink/ink990.xml" ContentType="application/inkml+xml"/>
  <Override PartName="/xl/ink/ink991.xml" ContentType="application/inkml+xml"/>
  <Override PartName="/xl/ink/ink992.xml" ContentType="application/inkml+xml"/>
  <Override PartName="/xl/ink/ink993.xml" ContentType="application/inkml+xml"/>
  <Override PartName="/xl/ink/ink994.xml" ContentType="application/inkml+xml"/>
  <Override PartName="/xl/ink/ink995.xml" ContentType="application/inkml+xml"/>
  <Override PartName="/xl/ink/ink996.xml" ContentType="application/inkml+xml"/>
  <Override PartName="/xl/ink/ink997.xml" ContentType="application/inkml+xml"/>
  <Override PartName="/xl/ink/ink998.xml" ContentType="application/inkml+xml"/>
  <Override PartName="/xl/ink/ink999.xml" ContentType="application/inkml+xml"/>
  <Override PartName="/xl/ink/ink1000.xml" ContentType="application/inkml+xml"/>
  <Override PartName="/xl/ink/ink1001.xml" ContentType="application/inkml+xml"/>
  <Override PartName="/xl/ink/ink1002.xml" ContentType="application/inkml+xml"/>
  <Override PartName="/xl/ink/ink1003.xml" ContentType="application/inkml+xml"/>
  <Override PartName="/xl/ink/ink1004.xml" ContentType="application/inkml+xml"/>
  <Override PartName="/xl/ink/ink1005.xml" ContentType="application/inkml+xml"/>
  <Override PartName="/xl/ink/ink1006.xml" ContentType="application/inkml+xml"/>
  <Override PartName="/xl/ink/ink1007.xml" ContentType="application/inkml+xml"/>
  <Override PartName="/xl/ink/ink1008.xml" ContentType="application/inkml+xml"/>
  <Override PartName="/xl/ink/ink1009.xml" ContentType="application/inkml+xml"/>
  <Override PartName="/xl/ink/ink1010.xml" ContentType="application/inkml+xml"/>
  <Override PartName="/xl/ink/ink1011.xml" ContentType="application/inkml+xml"/>
  <Override PartName="/xl/ink/ink1012.xml" ContentType="application/inkml+xml"/>
  <Override PartName="/xl/ink/ink1013.xml" ContentType="application/inkml+xml"/>
  <Override PartName="/xl/ink/ink1014.xml" ContentType="application/inkml+xml"/>
  <Override PartName="/xl/ink/ink1015.xml" ContentType="application/inkml+xml"/>
  <Override PartName="/xl/ink/ink1016.xml" ContentType="application/inkml+xml"/>
  <Override PartName="/xl/ink/ink1017.xml" ContentType="application/inkml+xml"/>
  <Override PartName="/xl/ink/ink1018.xml" ContentType="application/inkml+xml"/>
  <Override PartName="/xl/ink/ink1019.xml" ContentType="application/inkml+xml"/>
  <Override PartName="/xl/ink/ink1020.xml" ContentType="application/inkml+xml"/>
  <Override PartName="/xl/ink/ink1021.xml" ContentType="application/inkml+xml"/>
  <Override PartName="/xl/ink/ink1022.xml" ContentType="application/inkml+xml"/>
  <Override PartName="/xl/ink/ink1023.xml" ContentType="application/inkml+xml"/>
  <Override PartName="/xl/ink/ink1024.xml" ContentType="application/inkml+xml"/>
  <Override PartName="/xl/ink/ink1025.xml" ContentType="application/inkml+xml"/>
  <Override PartName="/xl/ink/ink1026.xml" ContentType="application/inkml+xml"/>
  <Override PartName="/xl/ink/ink1027.xml" ContentType="application/inkml+xml"/>
  <Override PartName="/xl/ink/ink1028.xml" ContentType="application/inkml+xml"/>
  <Override PartName="/xl/ink/ink1029.xml" ContentType="application/inkml+xml"/>
  <Override PartName="/xl/ink/ink1030.xml" ContentType="application/inkml+xml"/>
  <Override PartName="/xl/ink/ink1031.xml" ContentType="application/inkml+xml"/>
  <Override PartName="/xl/ink/ink1032.xml" ContentType="application/inkml+xml"/>
  <Override PartName="/xl/ink/ink1033.xml" ContentType="application/inkml+xml"/>
  <Override PartName="/xl/ink/ink1034.xml" ContentType="application/inkml+xml"/>
  <Override PartName="/xl/ink/ink1035.xml" ContentType="application/inkml+xml"/>
  <Override PartName="/xl/ink/ink1036.xml" ContentType="application/inkml+xml"/>
  <Override PartName="/xl/ink/ink1037.xml" ContentType="application/inkml+xml"/>
  <Override PartName="/xl/ink/ink1038.xml" ContentType="application/inkml+xml"/>
  <Override PartName="/xl/ink/ink1039.xml" ContentType="application/inkml+xml"/>
  <Override PartName="/xl/ink/ink1040.xml" ContentType="application/inkml+xml"/>
  <Override PartName="/xl/ink/ink1041.xml" ContentType="application/inkml+xml"/>
  <Override PartName="/xl/ink/ink1042.xml" ContentType="application/inkml+xml"/>
  <Override PartName="/xl/ink/ink1043.xml" ContentType="application/inkml+xml"/>
  <Override PartName="/xl/ink/ink1044.xml" ContentType="application/inkml+xml"/>
  <Override PartName="/xl/ink/ink1045.xml" ContentType="application/inkml+xml"/>
  <Override PartName="/xl/ink/ink1046.xml" ContentType="application/inkml+xml"/>
  <Override PartName="/xl/ink/ink1047.xml" ContentType="application/inkml+xml"/>
  <Override PartName="/xl/ink/ink1048.xml" ContentType="application/inkml+xml"/>
  <Override PartName="/xl/ink/ink1049.xml" ContentType="application/inkml+xml"/>
  <Override PartName="/xl/ink/ink1050.xml" ContentType="application/inkml+xml"/>
  <Override PartName="/xl/ink/ink1051.xml" ContentType="application/inkml+xml"/>
  <Override PartName="/xl/ink/ink1052.xml" ContentType="application/inkml+xml"/>
  <Override PartName="/xl/ink/ink1053.xml" ContentType="application/inkml+xml"/>
  <Override PartName="/xl/ink/ink1054.xml" ContentType="application/inkml+xml"/>
  <Override PartName="/xl/ink/ink1055.xml" ContentType="application/inkml+xml"/>
  <Override PartName="/xl/ink/ink1056.xml" ContentType="application/inkml+xml"/>
  <Override PartName="/xl/ink/ink1057.xml" ContentType="application/inkml+xml"/>
  <Override PartName="/xl/ink/ink1058.xml" ContentType="application/inkml+xml"/>
  <Override PartName="/xl/ink/ink1059.xml" ContentType="application/inkml+xml"/>
  <Override PartName="/xl/ink/ink1060.xml" ContentType="application/inkml+xml"/>
  <Override PartName="/xl/ink/ink1061.xml" ContentType="application/inkml+xml"/>
  <Override PartName="/xl/ink/ink1062.xml" ContentType="application/inkml+xml"/>
  <Override PartName="/xl/ink/ink1063.xml" ContentType="application/inkml+xml"/>
  <Override PartName="/xl/ink/ink1064.xml" ContentType="application/inkml+xml"/>
  <Override PartName="/xl/ink/ink1065.xml" ContentType="application/inkml+xml"/>
  <Override PartName="/xl/ink/ink1066.xml" ContentType="application/inkml+xml"/>
  <Override PartName="/xl/ink/ink1067.xml" ContentType="application/inkml+xml"/>
  <Override PartName="/xl/ink/ink1068.xml" ContentType="application/inkml+xml"/>
  <Override PartName="/xl/ink/ink1069.xml" ContentType="application/inkml+xml"/>
  <Override PartName="/xl/ink/ink1070.xml" ContentType="application/inkml+xml"/>
  <Override PartName="/xl/ink/ink1071.xml" ContentType="application/inkml+xml"/>
  <Override PartName="/xl/ink/ink1072.xml" ContentType="application/inkml+xml"/>
  <Override PartName="/xl/ink/ink1073.xml" ContentType="application/inkml+xml"/>
  <Override PartName="/xl/ink/ink1074.xml" ContentType="application/inkml+xml"/>
  <Override PartName="/xl/ink/ink1075.xml" ContentType="application/inkml+xml"/>
  <Override PartName="/xl/ink/ink1076.xml" ContentType="application/inkml+xml"/>
  <Override PartName="/xl/ink/ink1077.xml" ContentType="application/inkml+xml"/>
  <Override PartName="/xl/ink/ink1078.xml" ContentType="application/inkml+xml"/>
  <Override PartName="/xl/ink/ink1079.xml" ContentType="application/inkml+xml"/>
  <Override PartName="/xl/ink/ink1080.xml" ContentType="application/inkml+xml"/>
  <Override PartName="/xl/ink/ink1081.xml" ContentType="application/inkml+xml"/>
  <Override PartName="/xl/ink/ink1082.xml" ContentType="application/inkml+xml"/>
  <Override PartName="/xl/ink/ink1083.xml" ContentType="application/inkml+xml"/>
  <Override PartName="/xl/ink/ink1084.xml" ContentType="application/inkml+xml"/>
  <Override PartName="/xl/ink/ink1085.xml" ContentType="application/inkml+xml"/>
  <Override PartName="/xl/ink/ink1086.xml" ContentType="application/inkml+xml"/>
  <Override PartName="/xl/ink/ink1087.xml" ContentType="application/inkml+xml"/>
  <Override PartName="/xl/ink/ink1088.xml" ContentType="application/inkml+xml"/>
  <Override PartName="/xl/ink/ink1089.xml" ContentType="application/inkml+xml"/>
  <Override PartName="/xl/ink/ink1090.xml" ContentType="application/inkml+xml"/>
  <Override PartName="/xl/ink/ink1091.xml" ContentType="application/inkml+xml"/>
  <Override PartName="/xl/ink/ink1092.xml" ContentType="application/inkml+xml"/>
  <Override PartName="/xl/ink/ink1093.xml" ContentType="application/inkml+xml"/>
  <Override PartName="/xl/ink/ink1094.xml" ContentType="application/inkml+xml"/>
  <Override PartName="/xl/ink/ink1095.xml" ContentType="application/inkml+xml"/>
  <Override PartName="/xl/ink/ink1096.xml" ContentType="application/inkml+xml"/>
  <Override PartName="/xl/ink/ink1097.xml" ContentType="application/inkml+xml"/>
  <Override PartName="/xl/ink/ink1098.xml" ContentType="application/inkml+xml"/>
  <Override PartName="/xl/ink/ink1099.xml" ContentType="application/inkml+xml"/>
  <Override PartName="/xl/ink/ink1100.xml" ContentType="application/inkml+xml"/>
  <Override PartName="/xl/ink/ink1101.xml" ContentType="application/inkml+xml"/>
  <Override PartName="/xl/ink/ink1102.xml" ContentType="application/inkml+xml"/>
  <Override PartName="/xl/ink/ink1103.xml" ContentType="application/inkml+xml"/>
  <Override PartName="/xl/ink/ink1104.xml" ContentType="application/inkml+xml"/>
  <Override PartName="/xl/ink/ink1105.xml" ContentType="application/inkml+xml"/>
  <Override PartName="/xl/ink/ink1106.xml" ContentType="application/inkml+xml"/>
  <Override PartName="/xl/ink/ink1107.xml" ContentType="application/inkml+xml"/>
  <Override PartName="/xl/ink/ink1108.xml" ContentType="application/inkml+xml"/>
  <Override PartName="/xl/ink/ink1109.xml" ContentType="application/inkml+xml"/>
  <Override PartName="/xl/ink/ink1110.xml" ContentType="application/inkml+xml"/>
  <Override PartName="/xl/ink/ink1111.xml" ContentType="application/inkml+xml"/>
  <Override PartName="/xl/ink/ink1112.xml" ContentType="application/inkml+xml"/>
  <Override PartName="/xl/ink/ink1113.xml" ContentType="application/inkml+xml"/>
  <Override PartName="/xl/ink/ink1114.xml" ContentType="application/inkml+xml"/>
  <Override PartName="/xl/ink/ink1115.xml" ContentType="application/inkml+xml"/>
  <Override PartName="/xl/ink/ink1116.xml" ContentType="application/inkml+xml"/>
  <Override PartName="/xl/ink/ink1117.xml" ContentType="application/inkml+xml"/>
  <Override PartName="/xl/ink/ink1118.xml" ContentType="application/inkml+xml"/>
  <Override PartName="/xl/ink/ink1119.xml" ContentType="application/inkml+xml"/>
  <Override PartName="/xl/ink/ink1120.xml" ContentType="application/inkml+xml"/>
  <Override PartName="/xl/ink/ink1121.xml" ContentType="application/inkml+xml"/>
  <Override PartName="/xl/ink/ink1122.xml" ContentType="application/inkml+xml"/>
  <Override PartName="/xl/ink/ink1123.xml" ContentType="application/inkml+xml"/>
  <Override PartName="/xl/ink/ink1124.xml" ContentType="application/inkml+xml"/>
  <Override PartName="/xl/ink/ink1125.xml" ContentType="application/inkml+xml"/>
  <Override PartName="/xl/ink/ink1126.xml" ContentType="application/inkml+xml"/>
  <Override PartName="/xl/ink/ink1127.xml" ContentType="application/inkml+xml"/>
  <Override PartName="/xl/ink/ink1128.xml" ContentType="application/inkml+xml"/>
  <Override PartName="/xl/ink/ink1129.xml" ContentType="application/inkml+xml"/>
  <Override PartName="/xl/ink/ink1130.xml" ContentType="application/inkml+xml"/>
  <Override PartName="/xl/ink/ink1131.xml" ContentType="application/inkml+xml"/>
  <Override PartName="/xl/ink/ink1132.xml" ContentType="application/inkml+xml"/>
  <Override PartName="/xl/ink/ink1133.xml" ContentType="application/inkml+xml"/>
  <Override PartName="/xl/ink/ink1134.xml" ContentType="application/inkml+xml"/>
  <Override PartName="/xl/ink/ink1135.xml" ContentType="application/inkml+xml"/>
  <Override PartName="/xl/ink/ink1136.xml" ContentType="application/inkml+xml"/>
  <Override PartName="/xl/ink/ink1137.xml" ContentType="application/inkml+xml"/>
  <Override PartName="/xl/ink/ink1138.xml" ContentType="application/inkml+xml"/>
  <Override PartName="/xl/ink/ink1139.xml" ContentType="application/inkml+xml"/>
  <Override PartName="/xl/ink/ink1140.xml" ContentType="application/inkml+xml"/>
  <Override PartName="/xl/ink/ink1141.xml" ContentType="application/inkml+xml"/>
  <Override PartName="/xl/ink/ink1142.xml" ContentType="application/inkml+xml"/>
  <Override PartName="/xl/ink/ink1143.xml" ContentType="application/inkml+xml"/>
  <Override PartName="/xl/ink/ink1144.xml" ContentType="application/inkml+xml"/>
  <Override PartName="/xl/ink/ink1145.xml" ContentType="application/inkml+xml"/>
  <Override PartName="/xl/ink/ink1146.xml" ContentType="application/inkml+xml"/>
  <Override PartName="/xl/ink/ink1147.xml" ContentType="application/inkml+xml"/>
  <Override PartName="/xl/ink/ink1148.xml" ContentType="application/inkml+xml"/>
  <Override PartName="/xl/ink/ink1149.xml" ContentType="application/inkml+xml"/>
  <Override PartName="/xl/ink/ink1150.xml" ContentType="application/inkml+xml"/>
  <Override PartName="/xl/ink/ink1151.xml" ContentType="application/inkml+xml"/>
  <Override PartName="/xl/ink/ink1152.xml" ContentType="application/inkml+xml"/>
  <Override PartName="/xl/ink/ink1153.xml" ContentType="application/inkml+xml"/>
  <Override PartName="/xl/ink/ink1154.xml" ContentType="application/inkml+xml"/>
  <Override PartName="/xl/ink/ink1155.xml" ContentType="application/inkml+xml"/>
  <Override PartName="/xl/ink/ink1156.xml" ContentType="application/inkml+xml"/>
  <Override PartName="/xl/ink/ink1157.xml" ContentType="application/inkml+xml"/>
  <Override PartName="/xl/ink/ink1158.xml" ContentType="application/inkml+xml"/>
  <Override PartName="/xl/ink/ink1159.xml" ContentType="application/inkml+xml"/>
  <Override PartName="/xl/ink/ink1160.xml" ContentType="application/inkml+xml"/>
  <Override PartName="/xl/ink/ink1161.xml" ContentType="application/inkml+xml"/>
  <Override PartName="/xl/ink/ink1162.xml" ContentType="application/inkml+xml"/>
  <Override PartName="/xl/ink/ink1163.xml" ContentType="application/inkml+xml"/>
  <Override PartName="/xl/ink/ink1164.xml" ContentType="application/inkml+xml"/>
  <Override PartName="/xl/ink/ink1165.xml" ContentType="application/inkml+xml"/>
  <Override PartName="/xl/ink/ink1166.xml" ContentType="application/inkml+xml"/>
  <Override PartName="/xl/ink/ink1167.xml" ContentType="application/inkml+xml"/>
  <Override PartName="/xl/ink/ink1168.xml" ContentType="application/inkml+xml"/>
  <Override PartName="/xl/ink/ink1169.xml" ContentType="application/inkml+xml"/>
  <Override PartName="/xl/ink/ink1170.xml" ContentType="application/inkml+xml"/>
  <Override PartName="/xl/ink/ink1171.xml" ContentType="application/inkml+xml"/>
  <Override PartName="/xl/ink/ink1172.xml" ContentType="application/inkml+xml"/>
  <Override PartName="/xl/ink/ink1173.xml" ContentType="application/inkml+xml"/>
  <Override PartName="/xl/ink/ink1174.xml" ContentType="application/inkml+xml"/>
  <Override PartName="/xl/ink/ink1175.xml" ContentType="application/inkml+xml"/>
  <Override PartName="/xl/ink/ink1176.xml" ContentType="application/inkml+xml"/>
  <Override PartName="/xl/ink/ink1177.xml" ContentType="application/inkml+xml"/>
  <Override PartName="/xl/ink/ink1178.xml" ContentType="application/inkml+xml"/>
  <Override PartName="/xl/ink/ink1179.xml" ContentType="application/inkml+xml"/>
  <Override PartName="/xl/ink/ink1180.xml" ContentType="application/inkml+xml"/>
  <Override PartName="/xl/ink/ink1181.xml" ContentType="application/inkml+xml"/>
  <Override PartName="/xl/ink/ink1182.xml" ContentType="application/inkml+xml"/>
  <Override PartName="/xl/ink/ink1183.xml" ContentType="application/inkml+xml"/>
  <Override PartName="/xl/ink/ink1184.xml" ContentType="application/inkml+xml"/>
  <Override PartName="/xl/ink/ink1185.xml" ContentType="application/inkml+xml"/>
  <Override PartName="/xl/ink/ink1186.xml" ContentType="application/inkml+xml"/>
  <Override PartName="/xl/ink/ink1187.xml" ContentType="application/inkml+xml"/>
  <Override PartName="/xl/ink/ink1188.xml" ContentType="application/inkml+xml"/>
  <Override PartName="/xl/ink/ink1189.xml" ContentType="application/inkml+xml"/>
  <Override PartName="/xl/ink/ink1190.xml" ContentType="application/inkml+xml"/>
  <Override PartName="/xl/ink/ink1191.xml" ContentType="application/inkml+xml"/>
  <Override PartName="/xl/ink/ink1192.xml" ContentType="application/inkml+xml"/>
  <Override PartName="/xl/ink/ink1193.xml" ContentType="application/inkml+xml"/>
  <Override PartName="/xl/ink/ink1194.xml" ContentType="application/inkml+xml"/>
  <Override PartName="/xl/ink/ink1195.xml" ContentType="application/inkml+xml"/>
  <Override PartName="/xl/ink/ink1196.xml" ContentType="application/inkml+xml"/>
  <Override PartName="/xl/ink/ink1197.xml" ContentType="application/inkml+xml"/>
  <Override PartName="/xl/ink/ink1198.xml" ContentType="application/inkml+xml"/>
  <Override PartName="/xl/ink/ink1199.xml" ContentType="application/inkml+xml"/>
  <Override PartName="/xl/ink/ink1200.xml" ContentType="application/inkml+xml"/>
  <Override PartName="/xl/ink/ink1201.xml" ContentType="application/inkml+xml"/>
  <Override PartName="/xl/ink/ink1202.xml" ContentType="application/inkml+xml"/>
  <Override PartName="/xl/ink/ink1203.xml" ContentType="application/inkml+xml"/>
  <Override PartName="/xl/ink/ink1204.xml" ContentType="application/inkml+xml"/>
  <Override PartName="/xl/ink/ink1205.xml" ContentType="application/inkml+xml"/>
  <Override PartName="/xl/ink/ink1206.xml" ContentType="application/inkml+xml"/>
  <Override PartName="/xl/ink/ink1207.xml" ContentType="application/inkml+xml"/>
  <Override PartName="/xl/ink/ink1208.xml" ContentType="application/inkml+xml"/>
  <Override PartName="/xl/ink/ink1209.xml" ContentType="application/inkml+xml"/>
  <Override PartName="/xl/ink/ink1210.xml" ContentType="application/inkml+xml"/>
  <Override PartName="/xl/ink/ink1211.xml" ContentType="application/inkml+xml"/>
  <Override PartName="/xl/ink/ink1212.xml" ContentType="application/inkml+xml"/>
  <Override PartName="/xl/ink/ink1213.xml" ContentType="application/inkml+xml"/>
  <Override PartName="/xl/ink/ink1214.xml" ContentType="application/inkml+xml"/>
  <Override PartName="/xl/ink/ink1215.xml" ContentType="application/inkml+xml"/>
  <Override PartName="/xl/ink/ink1216.xml" ContentType="application/inkml+xml"/>
  <Override PartName="/xl/ink/ink1217.xml" ContentType="application/inkml+xml"/>
  <Override PartName="/xl/ink/ink1218.xml" ContentType="application/inkml+xml"/>
  <Override PartName="/xl/ink/ink1219.xml" ContentType="application/inkml+xml"/>
  <Override PartName="/xl/ink/ink1220.xml" ContentType="application/inkml+xml"/>
  <Override PartName="/xl/ink/ink1221.xml" ContentType="application/inkml+xml"/>
  <Override PartName="/xl/ink/ink1222.xml" ContentType="application/inkml+xml"/>
  <Override PartName="/xl/ink/ink1223.xml" ContentType="application/inkml+xml"/>
  <Override PartName="/xl/ink/ink1224.xml" ContentType="application/inkml+xml"/>
  <Override PartName="/xl/ink/ink1225.xml" ContentType="application/inkml+xml"/>
  <Override PartName="/xl/ink/ink1226.xml" ContentType="application/inkml+xml"/>
  <Override PartName="/xl/ink/ink1227.xml" ContentType="application/inkml+xml"/>
  <Override PartName="/xl/ink/ink1228.xml" ContentType="application/inkml+xml"/>
  <Override PartName="/xl/ink/ink1229.xml" ContentType="application/inkml+xml"/>
  <Override PartName="/xl/ink/ink1230.xml" ContentType="application/inkml+xml"/>
  <Override PartName="/xl/ink/ink1231.xml" ContentType="application/inkml+xml"/>
  <Override PartName="/xl/ink/ink1232.xml" ContentType="application/inkml+xml"/>
  <Override PartName="/xl/ink/ink1233.xml" ContentType="application/inkml+xml"/>
  <Override PartName="/xl/ink/ink1234.xml" ContentType="application/inkml+xml"/>
  <Override PartName="/xl/ink/ink1235.xml" ContentType="application/inkml+xml"/>
  <Override PartName="/xl/ink/ink1236.xml" ContentType="application/inkml+xml"/>
  <Override PartName="/xl/ink/ink1237.xml" ContentType="application/inkml+xml"/>
  <Override PartName="/xl/ink/ink1238.xml" ContentType="application/inkml+xml"/>
  <Override PartName="/xl/ink/ink1239.xml" ContentType="application/inkml+xml"/>
  <Override PartName="/xl/ink/ink1240.xml" ContentType="application/inkml+xml"/>
  <Override PartName="/xl/ink/ink1241.xml" ContentType="application/inkml+xml"/>
  <Override PartName="/xl/ink/ink1242.xml" ContentType="application/inkml+xml"/>
  <Override PartName="/xl/ink/ink1243.xml" ContentType="application/inkml+xml"/>
  <Override PartName="/xl/ink/ink1244.xml" ContentType="application/inkml+xml"/>
  <Override PartName="/xl/ink/ink1245.xml" ContentType="application/inkml+xml"/>
  <Override PartName="/xl/ink/ink1246.xml" ContentType="application/inkml+xml"/>
  <Override PartName="/xl/ink/ink1247.xml" ContentType="application/inkml+xml"/>
  <Override PartName="/xl/ink/ink1248.xml" ContentType="application/inkml+xml"/>
  <Override PartName="/xl/ink/ink1249.xml" ContentType="application/inkml+xml"/>
  <Override PartName="/xl/ink/ink1250.xml" ContentType="application/inkml+xml"/>
  <Override PartName="/xl/ink/ink1251.xml" ContentType="application/inkml+xml"/>
  <Override PartName="/xl/ink/ink1252.xml" ContentType="application/inkml+xml"/>
  <Override PartName="/xl/ink/ink1253.xml" ContentType="application/inkml+xml"/>
  <Override PartName="/xl/ink/ink1254.xml" ContentType="application/inkml+xml"/>
  <Override PartName="/xl/ink/ink1255.xml" ContentType="application/inkml+xml"/>
  <Override PartName="/xl/ink/ink1256.xml" ContentType="application/inkml+xml"/>
  <Override PartName="/xl/ink/ink1257.xml" ContentType="application/inkml+xml"/>
  <Override PartName="/xl/ink/ink1258.xml" ContentType="application/inkml+xml"/>
  <Override PartName="/xl/ink/ink1259.xml" ContentType="application/inkml+xml"/>
  <Override PartName="/xl/ink/ink1260.xml" ContentType="application/inkml+xml"/>
  <Override PartName="/xl/ink/ink1261.xml" ContentType="application/inkml+xml"/>
  <Override PartName="/xl/ink/ink1262.xml" ContentType="application/inkml+xml"/>
  <Override PartName="/xl/ink/ink1263.xml" ContentType="application/inkml+xml"/>
  <Override PartName="/xl/ink/ink1264.xml" ContentType="application/inkml+xml"/>
  <Override PartName="/xl/ink/ink1265.xml" ContentType="application/inkml+xml"/>
  <Override PartName="/xl/ink/ink1266.xml" ContentType="application/inkml+xml"/>
  <Override PartName="/xl/ink/ink1267.xml" ContentType="application/inkml+xml"/>
  <Override PartName="/xl/ink/ink1268.xml" ContentType="application/inkml+xml"/>
  <Override PartName="/xl/ink/ink1269.xml" ContentType="application/inkml+xml"/>
  <Override PartName="/xl/ink/ink1270.xml" ContentType="application/inkml+xml"/>
  <Override PartName="/xl/ink/ink1271.xml" ContentType="application/inkml+xml"/>
  <Override PartName="/xl/ink/ink1272.xml" ContentType="application/inkml+xml"/>
  <Override PartName="/xl/ink/ink1273.xml" ContentType="application/inkml+xml"/>
  <Override PartName="/xl/ink/ink1274.xml" ContentType="application/inkml+xml"/>
  <Override PartName="/xl/ink/ink1275.xml" ContentType="application/inkml+xml"/>
  <Override PartName="/xl/ink/ink1276.xml" ContentType="application/inkml+xml"/>
  <Override PartName="/xl/ink/ink1277.xml" ContentType="application/inkml+xml"/>
  <Override PartName="/xl/ink/ink1278.xml" ContentType="application/inkml+xml"/>
  <Override PartName="/xl/ink/ink1279.xml" ContentType="application/inkml+xml"/>
  <Override PartName="/xl/ink/ink1280.xml" ContentType="application/inkml+xml"/>
  <Override PartName="/xl/ink/ink1281.xml" ContentType="application/inkml+xml"/>
  <Override PartName="/xl/ink/ink1282.xml" ContentType="application/inkml+xml"/>
  <Override PartName="/xl/ink/ink1283.xml" ContentType="application/inkml+xml"/>
  <Override PartName="/xl/ink/ink1284.xml" ContentType="application/inkml+xml"/>
  <Override PartName="/xl/ink/ink1285.xml" ContentType="application/inkml+xml"/>
  <Override PartName="/xl/ink/ink1286.xml" ContentType="application/inkml+xml"/>
  <Override PartName="/xl/ink/ink1287.xml" ContentType="application/inkml+xml"/>
  <Override PartName="/xl/ink/ink1288.xml" ContentType="application/inkml+xml"/>
  <Override PartName="/xl/ink/ink1289.xml" ContentType="application/inkml+xml"/>
  <Override PartName="/xl/ink/ink1290.xml" ContentType="application/inkml+xml"/>
  <Override PartName="/xl/ink/ink1291.xml" ContentType="application/inkml+xml"/>
  <Override PartName="/xl/ink/ink1292.xml" ContentType="application/inkml+xml"/>
  <Override PartName="/xl/ink/ink1293.xml" ContentType="application/inkml+xml"/>
  <Override PartName="/xl/ink/ink1294.xml" ContentType="application/inkml+xml"/>
  <Override PartName="/xl/ink/ink1295.xml" ContentType="application/inkml+xml"/>
  <Override PartName="/xl/ink/ink1296.xml" ContentType="application/inkml+xml"/>
  <Override PartName="/xl/ink/ink1297.xml" ContentType="application/inkml+xml"/>
  <Override PartName="/xl/ink/ink1298.xml" ContentType="application/inkml+xml"/>
  <Override PartName="/xl/ink/ink1299.xml" ContentType="application/inkml+xml"/>
  <Override PartName="/xl/ink/ink1300.xml" ContentType="application/inkml+xml"/>
  <Override PartName="/xl/ink/ink1301.xml" ContentType="application/inkml+xml"/>
  <Override PartName="/xl/ink/ink1302.xml" ContentType="application/inkml+xml"/>
  <Override PartName="/xl/ink/ink1303.xml" ContentType="application/inkml+xml"/>
  <Override PartName="/xl/ink/ink1304.xml" ContentType="application/inkml+xml"/>
  <Override PartName="/xl/ink/ink1305.xml" ContentType="application/inkml+xml"/>
  <Override PartName="/xl/ink/ink1306.xml" ContentType="application/inkml+xml"/>
  <Override PartName="/xl/ink/ink1307.xml" ContentType="application/inkml+xml"/>
  <Override PartName="/xl/ink/ink1308.xml" ContentType="application/inkml+xml"/>
  <Override PartName="/xl/ink/ink1309.xml" ContentType="application/inkml+xml"/>
  <Override PartName="/xl/ink/ink1310.xml" ContentType="application/inkml+xml"/>
  <Override PartName="/xl/ink/ink1311.xml" ContentType="application/inkml+xml"/>
  <Override PartName="/xl/ink/ink1312.xml" ContentType="application/inkml+xml"/>
  <Override PartName="/xl/ink/ink1313.xml" ContentType="application/inkml+xml"/>
  <Override PartName="/xl/ink/ink1314.xml" ContentType="application/inkml+xml"/>
  <Override PartName="/xl/ink/ink1315.xml" ContentType="application/inkml+xml"/>
  <Override PartName="/xl/ink/ink1316.xml" ContentType="application/inkml+xml"/>
  <Override PartName="/xl/ink/ink1317.xml" ContentType="application/inkml+xml"/>
  <Override PartName="/xl/ink/ink1318.xml" ContentType="application/inkml+xml"/>
  <Override PartName="/xl/ink/ink1319.xml" ContentType="application/inkml+xml"/>
  <Override PartName="/xl/ink/ink1320.xml" ContentType="application/inkml+xml"/>
  <Override PartName="/xl/ink/ink1321.xml" ContentType="application/inkml+xml"/>
  <Override PartName="/xl/ink/ink1322.xml" ContentType="application/inkml+xml"/>
  <Override PartName="/xl/ink/ink1323.xml" ContentType="application/inkml+xml"/>
  <Override PartName="/xl/ink/ink1324.xml" ContentType="application/inkml+xml"/>
  <Override PartName="/xl/ink/ink1325.xml" ContentType="application/inkml+xml"/>
  <Override PartName="/xl/ink/ink1326.xml" ContentType="application/inkml+xml"/>
  <Override PartName="/xl/ink/ink1327.xml" ContentType="application/inkml+xml"/>
  <Override PartName="/xl/ink/ink1328.xml" ContentType="application/inkml+xml"/>
  <Override PartName="/xl/ink/ink1329.xml" ContentType="application/inkml+xml"/>
  <Override PartName="/xl/ink/ink1330.xml" ContentType="application/inkml+xml"/>
  <Override PartName="/xl/ink/ink1331.xml" ContentType="application/inkml+xml"/>
  <Override PartName="/xl/ink/ink1332.xml" ContentType="application/inkml+xml"/>
  <Override PartName="/xl/ink/ink1333.xml" ContentType="application/inkml+xml"/>
  <Override PartName="/xl/ink/ink1334.xml" ContentType="application/inkml+xml"/>
  <Override PartName="/xl/ink/ink1335.xml" ContentType="application/inkml+xml"/>
  <Override PartName="/xl/ink/ink1336.xml" ContentType="application/inkml+xml"/>
  <Override PartName="/xl/ink/ink1337.xml" ContentType="application/inkml+xml"/>
  <Override PartName="/xl/ink/ink1338.xml" ContentType="application/inkml+xml"/>
  <Override PartName="/xl/ink/ink1339.xml" ContentType="application/inkml+xml"/>
  <Override PartName="/xl/ink/ink1340.xml" ContentType="application/inkml+xml"/>
  <Override PartName="/xl/ink/ink1341.xml" ContentType="application/inkml+xml"/>
  <Override PartName="/xl/ink/ink1342.xml" ContentType="application/inkml+xml"/>
  <Override PartName="/xl/ink/ink1343.xml" ContentType="application/inkml+xml"/>
  <Override PartName="/xl/ink/ink1344.xml" ContentType="application/inkml+xml"/>
  <Override PartName="/xl/ink/ink1345.xml" ContentType="application/inkml+xml"/>
  <Override PartName="/xl/ink/ink1346.xml" ContentType="application/inkml+xml"/>
  <Override PartName="/xl/ink/ink1347.xml" ContentType="application/inkml+xml"/>
  <Override PartName="/xl/ink/ink1348.xml" ContentType="application/inkml+xml"/>
  <Override PartName="/xl/ink/ink1349.xml" ContentType="application/inkml+xml"/>
  <Override PartName="/xl/ink/ink1350.xml" ContentType="application/inkml+xml"/>
  <Override PartName="/xl/ink/ink1351.xml" ContentType="application/inkml+xml"/>
  <Override PartName="/xl/ink/ink1352.xml" ContentType="application/inkml+xml"/>
  <Override PartName="/xl/ink/ink1353.xml" ContentType="application/inkml+xml"/>
  <Override PartName="/xl/ink/ink1354.xml" ContentType="application/inkml+xml"/>
  <Override PartName="/xl/ink/ink1355.xml" ContentType="application/inkml+xml"/>
  <Override PartName="/xl/ink/ink1356.xml" ContentType="application/inkml+xml"/>
  <Override PartName="/xl/ink/ink1357.xml" ContentType="application/inkml+xml"/>
  <Override PartName="/xl/ink/ink1358.xml" ContentType="application/inkml+xml"/>
  <Override PartName="/xl/ink/ink1359.xml" ContentType="application/inkml+xml"/>
  <Override PartName="/xl/ink/ink1360.xml" ContentType="application/inkml+xml"/>
  <Override PartName="/xl/ink/ink1361.xml" ContentType="application/inkml+xml"/>
  <Override PartName="/xl/ink/ink1362.xml" ContentType="application/inkml+xml"/>
  <Override PartName="/xl/ink/ink1363.xml" ContentType="application/inkml+xml"/>
  <Override PartName="/xl/ink/ink1364.xml" ContentType="application/inkml+xml"/>
  <Override PartName="/xl/ink/ink1365.xml" ContentType="application/inkml+xml"/>
  <Override PartName="/xl/ink/ink1366.xml" ContentType="application/inkml+xml"/>
  <Override PartName="/xl/ink/ink1367.xml" ContentType="application/inkml+xml"/>
  <Override PartName="/xl/ink/ink1368.xml" ContentType="application/inkml+xml"/>
  <Override PartName="/xl/ink/ink1369.xml" ContentType="application/inkml+xml"/>
  <Override PartName="/xl/ink/ink1370.xml" ContentType="application/inkml+xml"/>
  <Override PartName="/xl/ink/ink1371.xml" ContentType="application/inkml+xml"/>
  <Override PartName="/xl/ink/ink1372.xml" ContentType="application/inkml+xml"/>
  <Override PartName="/xl/ink/ink1373.xml" ContentType="application/inkml+xml"/>
  <Override PartName="/xl/ink/ink1374.xml" ContentType="application/inkml+xml"/>
  <Override PartName="/xl/ink/ink1375.xml" ContentType="application/inkml+xml"/>
  <Override PartName="/xl/ink/ink1376.xml" ContentType="application/inkml+xml"/>
  <Override PartName="/xl/ink/ink1377.xml" ContentType="application/inkml+xml"/>
  <Override PartName="/xl/ink/ink1378.xml" ContentType="application/inkml+xml"/>
  <Override PartName="/xl/ink/ink1379.xml" ContentType="application/inkml+xml"/>
  <Override PartName="/xl/ink/ink1380.xml" ContentType="application/inkml+xml"/>
  <Override PartName="/xl/ink/ink1381.xml" ContentType="application/inkml+xml"/>
  <Override PartName="/xl/ink/ink1382.xml" ContentType="application/inkml+xml"/>
  <Override PartName="/xl/ink/ink1383.xml" ContentType="application/inkml+xml"/>
  <Override PartName="/xl/ink/ink1384.xml" ContentType="application/inkml+xml"/>
  <Override PartName="/xl/ink/ink1385.xml" ContentType="application/inkml+xml"/>
  <Override PartName="/xl/ink/ink1386.xml" ContentType="application/inkml+xml"/>
  <Override PartName="/xl/ink/ink1387.xml" ContentType="application/inkml+xml"/>
  <Override PartName="/xl/ink/ink1388.xml" ContentType="application/inkml+xml"/>
  <Override PartName="/xl/ink/ink1389.xml" ContentType="application/inkml+xml"/>
  <Override PartName="/xl/ink/ink1390.xml" ContentType="application/inkml+xml"/>
  <Override PartName="/xl/ink/ink1391.xml" ContentType="application/inkml+xml"/>
  <Override PartName="/xl/ink/ink1392.xml" ContentType="application/inkml+xml"/>
  <Override PartName="/xl/ink/ink1393.xml" ContentType="application/inkml+xml"/>
  <Override PartName="/xl/ink/ink1394.xml" ContentType="application/inkml+xml"/>
  <Override PartName="/xl/ink/ink1395.xml" ContentType="application/inkml+xml"/>
  <Override PartName="/xl/ink/ink1396.xml" ContentType="application/inkml+xml"/>
  <Override PartName="/xl/ink/ink1397.xml" ContentType="application/inkml+xml"/>
  <Override PartName="/xl/ink/ink1398.xml" ContentType="application/inkml+xml"/>
  <Override PartName="/xl/ink/ink1399.xml" ContentType="application/inkml+xml"/>
  <Override PartName="/xl/ink/ink1400.xml" ContentType="application/inkml+xml"/>
  <Override PartName="/xl/ink/ink1401.xml" ContentType="application/inkml+xml"/>
  <Override PartName="/xl/ink/ink1402.xml" ContentType="application/inkml+xml"/>
  <Override PartName="/xl/ink/ink1403.xml" ContentType="application/inkml+xml"/>
  <Override PartName="/xl/ink/ink1404.xml" ContentType="application/inkml+xml"/>
  <Override PartName="/xl/ink/ink1405.xml" ContentType="application/inkml+xml"/>
  <Override PartName="/xl/ink/ink1406.xml" ContentType="application/inkml+xml"/>
  <Override PartName="/xl/ink/ink1407.xml" ContentType="application/inkml+xml"/>
  <Override PartName="/xl/ink/ink1408.xml" ContentType="application/inkml+xml"/>
  <Override PartName="/xl/ink/ink1409.xml" ContentType="application/inkml+xml"/>
  <Override PartName="/xl/ink/ink1410.xml" ContentType="application/inkml+xml"/>
  <Override PartName="/xl/ink/ink1411.xml" ContentType="application/inkml+xml"/>
  <Override PartName="/xl/ink/ink1412.xml" ContentType="application/inkml+xml"/>
  <Override PartName="/xl/ink/ink1413.xml" ContentType="application/inkml+xml"/>
  <Override PartName="/xl/ink/ink1414.xml" ContentType="application/inkml+xml"/>
  <Override PartName="/xl/ink/ink1415.xml" ContentType="application/inkml+xml"/>
  <Override PartName="/xl/ink/ink1416.xml" ContentType="application/inkml+xml"/>
  <Override PartName="/xl/ink/ink1417.xml" ContentType="application/inkml+xml"/>
  <Override PartName="/xl/ink/ink1418.xml" ContentType="application/inkml+xml"/>
  <Override PartName="/xl/ink/ink1419.xml" ContentType="application/inkml+xml"/>
  <Override PartName="/xl/ink/ink1420.xml" ContentType="application/inkml+xml"/>
  <Override PartName="/xl/ink/ink1421.xml" ContentType="application/inkml+xml"/>
  <Override PartName="/xl/ink/ink1422.xml" ContentType="application/inkml+xml"/>
  <Override PartName="/xl/ink/ink1423.xml" ContentType="application/inkml+xml"/>
  <Override PartName="/xl/ink/ink1424.xml" ContentType="application/inkml+xml"/>
  <Override PartName="/xl/ink/ink1425.xml" ContentType="application/inkml+xml"/>
  <Override PartName="/xl/ink/ink1426.xml" ContentType="application/inkml+xml"/>
  <Override PartName="/xl/ink/ink1427.xml" ContentType="application/inkml+xml"/>
  <Override PartName="/xl/ink/ink1428.xml" ContentType="application/inkml+xml"/>
  <Override PartName="/xl/ink/ink1429.xml" ContentType="application/inkml+xml"/>
  <Override PartName="/xl/ink/ink1430.xml" ContentType="application/inkml+xml"/>
  <Override PartName="/xl/ink/ink1431.xml" ContentType="application/inkml+xml"/>
  <Override PartName="/xl/ink/ink1432.xml" ContentType="application/inkml+xml"/>
  <Override PartName="/xl/ink/ink1433.xml" ContentType="application/inkml+xml"/>
  <Override PartName="/xl/ink/ink1434.xml" ContentType="application/inkml+xml"/>
  <Override PartName="/xl/ink/ink1435.xml" ContentType="application/inkml+xml"/>
  <Override PartName="/xl/ink/ink1436.xml" ContentType="application/inkml+xml"/>
  <Override PartName="/xl/ink/ink1437.xml" ContentType="application/inkml+xml"/>
  <Override PartName="/xl/ink/ink1438.xml" ContentType="application/inkml+xml"/>
  <Override PartName="/xl/ink/ink1439.xml" ContentType="application/inkml+xml"/>
  <Override PartName="/xl/ink/ink1440.xml" ContentType="application/inkml+xml"/>
  <Override PartName="/xl/ink/ink1441.xml" ContentType="application/inkml+xml"/>
  <Override PartName="/xl/ink/ink1442.xml" ContentType="application/inkml+xml"/>
  <Override PartName="/xl/ink/ink1443.xml" ContentType="application/inkml+xml"/>
  <Override PartName="/xl/ink/ink1444.xml" ContentType="application/inkml+xml"/>
  <Override PartName="/xl/ink/ink1445.xml" ContentType="application/inkml+xml"/>
  <Override PartName="/xl/ink/ink1446.xml" ContentType="application/inkml+xml"/>
  <Override PartName="/xl/ink/ink1447.xml" ContentType="application/inkml+xml"/>
  <Override PartName="/xl/ink/ink1448.xml" ContentType="application/inkml+xml"/>
  <Override PartName="/xl/ink/ink1449.xml" ContentType="application/inkml+xml"/>
  <Override PartName="/xl/ink/ink1450.xml" ContentType="application/inkml+xml"/>
  <Override PartName="/xl/ink/ink1451.xml" ContentType="application/inkml+xml"/>
  <Override PartName="/xl/ink/ink1452.xml" ContentType="application/inkml+xml"/>
  <Override PartName="/xl/ink/ink1453.xml" ContentType="application/inkml+xml"/>
  <Override PartName="/xl/ink/ink1454.xml" ContentType="application/inkml+xml"/>
  <Override PartName="/xl/ink/ink1455.xml" ContentType="application/inkml+xml"/>
  <Override PartName="/xl/ink/ink1456.xml" ContentType="application/inkml+xml"/>
  <Override PartName="/xl/ink/ink1457.xml" ContentType="application/inkml+xml"/>
  <Override PartName="/xl/ink/ink1458.xml" ContentType="application/inkml+xml"/>
  <Override PartName="/xl/ink/ink1459.xml" ContentType="application/inkml+xml"/>
  <Override PartName="/xl/ink/ink1460.xml" ContentType="application/inkml+xml"/>
  <Override PartName="/xl/ink/ink1461.xml" ContentType="application/inkml+xml"/>
  <Override PartName="/xl/ink/ink1462.xml" ContentType="application/inkml+xml"/>
  <Override PartName="/xl/ink/ink1463.xml" ContentType="application/inkml+xml"/>
  <Override PartName="/xl/ink/ink1464.xml" ContentType="application/inkml+xml"/>
  <Override PartName="/xl/ink/ink1465.xml" ContentType="application/inkml+xml"/>
  <Override PartName="/xl/ink/ink1466.xml" ContentType="application/inkml+xml"/>
  <Override PartName="/xl/ink/ink1467.xml" ContentType="application/inkml+xml"/>
  <Override PartName="/xl/ink/ink1468.xml" ContentType="application/inkml+xml"/>
  <Override PartName="/xl/ink/ink1469.xml" ContentType="application/inkml+xml"/>
  <Override PartName="/xl/ink/ink1470.xml" ContentType="application/inkml+xml"/>
  <Override PartName="/xl/ink/ink1471.xml" ContentType="application/inkml+xml"/>
  <Override PartName="/xl/ink/ink1472.xml" ContentType="application/inkml+xml"/>
  <Override PartName="/xl/ink/ink1473.xml" ContentType="application/inkml+xml"/>
  <Override PartName="/xl/ink/ink1474.xml" ContentType="application/inkml+xml"/>
  <Override PartName="/xl/ink/ink1475.xml" ContentType="application/inkml+xml"/>
  <Override PartName="/xl/ink/ink1476.xml" ContentType="application/inkml+xml"/>
  <Override PartName="/xl/ink/ink1477.xml" ContentType="application/inkml+xml"/>
  <Override PartName="/xl/ink/ink1478.xml" ContentType="application/inkml+xml"/>
  <Override PartName="/xl/ink/ink1479.xml" ContentType="application/inkml+xml"/>
  <Override PartName="/xl/ink/ink1480.xml" ContentType="application/inkml+xml"/>
  <Override PartName="/xl/ink/ink1481.xml" ContentType="application/inkml+xml"/>
  <Override PartName="/xl/ink/ink1482.xml" ContentType="application/inkml+xml"/>
  <Override PartName="/xl/ink/ink1483.xml" ContentType="application/inkml+xml"/>
  <Override PartName="/xl/ink/ink1484.xml" ContentType="application/inkml+xml"/>
  <Override PartName="/xl/ink/ink1485.xml" ContentType="application/inkml+xml"/>
  <Override PartName="/xl/ink/ink1486.xml" ContentType="application/inkml+xml"/>
  <Override PartName="/xl/drawings/drawing2.xml" ContentType="application/vnd.openxmlformats-officedocument.drawing+xml"/>
  <Override PartName="/xl/ink/ink1487.xml" ContentType="application/inkml+xml"/>
  <Override PartName="/xl/ink/ink1488.xml" ContentType="application/inkml+xml"/>
  <Override PartName="/xl/ink/ink1489.xml" ContentType="application/inkml+xml"/>
  <Override PartName="/xl/ink/ink1490.xml" ContentType="application/inkml+xml"/>
  <Override PartName="/xl/ink/ink1491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2bbc4422b90b6f1f/^.Documents/"/>
    </mc:Choice>
  </mc:AlternateContent>
  <xr:revisionPtr revIDLastSave="0" documentId="8_{FCBB0785-F970-B249-BA24-9807CFDAE6AA}" xr6:coauthVersionLast="47" xr6:coauthVersionMax="47" xr10:uidLastSave="{00000000-0000-0000-0000-000000000000}"/>
  <bookViews>
    <workbookView xWindow="0" yWindow="660" windowWidth="29400" windowHeight="18460" xr2:uid="{00000000-000D-0000-FFFF-FFFF00000000}"/>
  </bookViews>
  <sheets>
    <sheet name="Sheet1" sheetId="1" r:id="rId1"/>
    <sheet name="Solutions" sheetId="2" r:id="rId2"/>
  </sheets>
  <definedNames>
    <definedName name="_xlnm._FilterDatabase" localSheetId="0" hidden="1">Sheet1!$A$1:$N$1486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2" i="1"/>
  <c r="C47" i="2"/>
  <c r="C46" i="2"/>
  <c r="C45" i="2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M1107" i="1"/>
  <c r="M1108" i="1"/>
  <c r="M1109" i="1"/>
  <c r="M1110" i="1"/>
  <c r="M1111" i="1"/>
  <c r="M1112" i="1"/>
  <c r="M1113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8" i="1"/>
  <c r="M1129" i="1"/>
  <c r="M1130" i="1"/>
  <c r="M1131" i="1"/>
  <c r="M1132" i="1"/>
  <c r="M1133" i="1"/>
  <c r="M1134" i="1"/>
  <c r="M1135" i="1"/>
  <c r="M1136" i="1"/>
  <c r="M1137" i="1"/>
  <c r="M1138" i="1"/>
  <c r="M1139" i="1"/>
  <c r="M1140" i="1"/>
  <c r="M1141" i="1"/>
  <c r="M1142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1" i="1"/>
  <c r="M1162" i="1"/>
  <c r="M1163" i="1"/>
  <c r="M1164" i="1"/>
  <c r="M1165" i="1"/>
  <c r="M1166" i="1"/>
  <c r="M1167" i="1"/>
  <c r="M1168" i="1"/>
  <c r="M1169" i="1"/>
  <c r="M1170" i="1"/>
  <c r="M1171" i="1"/>
  <c r="M1172" i="1"/>
  <c r="M1173" i="1"/>
  <c r="M1174" i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M1189" i="1"/>
  <c r="M1190" i="1"/>
  <c r="M1191" i="1"/>
  <c r="M1192" i="1"/>
  <c r="M1193" i="1"/>
  <c r="M1194" i="1"/>
  <c r="M1195" i="1"/>
  <c r="M1196" i="1"/>
  <c r="M1197" i="1"/>
  <c r="M1198" i="1"/>
  <c r="M1199" i="1"/>
  <c r="M1200" i="1"/>
  <c r="M1201" i="1"/>
  <c r="M1202" i="1"/>
  <c r="M1203" i="1"/>
  <c r="M1204" i="1"/>
  <c r="M1205" i="1"/>
  <c r="M1206" i="1"/>
  <c r="M1207" i="1"/>
  <c r="M1208" i="1"/>
  <c r="M1209" i="1"/>
  <c r="M1210" i="1"/>
  <c r="M1211" i="1"/>
  <c r="M1212" i="1"/>
  <c r="M1213" i="1"/>
  <c r="M1214" i="1"/>
  <c r="M1215" i="1"/>
  <c r="M1216" i="1"/>
  <c r="M1217" i="1"/>
  <c r="M1218" i="1"/>
  <c r="M1219" i="1"/>
  <c r="M1220" i="1"/>
  <c r="M1221" i="1"/>
  <c r="M1222" i="1"/>
  <c r="M1223" i="1"/>
  <c r="M1224" i="1"/>
  <c r="M1225" i="1"/>
  <c r="M1226" i="1"/>
  <c r="M1227" i="1"/>
  <c r="M1228" i="1"/>
  <c r="M1229" i="1"/>
  <c r="M1230" i="1"/>
  <c r="M1231" i="1"/>
  <c r="M1232" i="1"/>
  <c r="M1233" i="1"/>
  <c r="M1234" i="1"/>
  <c r="M1235" i="1"/>
  <c r="M1236" i="1"/>
  <c r="M1237" i="1"/>
  <c r="M1238" i="1"/>
  <c r="M1239" i="1"/>
  <c r="M1240" i="1"/>
  <c r="M1241" i="1"/>
  <c r="M1242" i="1"/>
  <c r="M1243" i="1"/>
  <c r="M1244" i="1"/>
  <c r="M1245" i="1"/>
  <c r="M1246" i="1"/>
  <c r="M1247" i="1"/>
  <c r="M1248" i="1"/>
  <c r="M1249" i="1"/>
  <c r="M1250" i="1"/>
  <c r="M1251" i="1"/>
  <c r="M1252" i="1"/>
  <c r="M1253" i="1"/>
  <c r="M1254" i="1"/>
  <c r="M1255" i="1"/>
  <c r="M1256" i="1"/>
  <c r="M1257" i="1"/>
  <c r="M1258" i="1"/>
  <c r="M1259" i="1"/>
  <c r="M1260" i="1"/>
  <c r="M1261" i="1"/>
  <c r="M1262" i="1"/>
  <c r="M1263" i="1"/>
  <c r="M1264" i="1"/>
  <c r="M1265" i="1"/>
  <c r="M1266" i="1"/>
  <c r="M1267" i="1"/>
  <c r="M1268" i="1"/>
  <c r="M1269" i="1"/>
  <c r="M1270" i="1"/>
  <c r="M1271" i="1"/>
  <c r="M1272" i="1"/>
  <c r="M1273" i="1"/>
  <c r="M1274" i="1"/>
  <c r="M1275" i="1"/>
  <c r="M1276" i="1"/>
  <c r="M1277" i="1"/>
  <c r="M1278" i="1"/>
  <c r="M1279" i="1"/>
  <c r="M1280" i="1"/>
  <c r="M1281" i="1"/>
  <c r="M1282" i="1"/>
  <c r="M1283" i="1"/>
  <c r="M1284" i="1"/>
  <c r="M1285" i="1"/>
  <c r="M1286" i="1"/>
  <c r="M1287" i="1"/>
  <c r="M1288" i="1"/>
  <c r="M1289" i="1"/>
  <c r="M1290" i="1"/>
  <c r="M1291" i="1"/>
  <c r="M1292" i="1"/>
  <c r="M1293" i="1"/>
  <c r="M1294" i="1"/>
  <c r="M1295" i="1"/>
  <c r="M1296" i="1"/>
  <c r="M1297" i="1"/>
  <c r="M1298" i="1"/>
  <c r="M1299" i="1"/>
  <c r="M1300" i="1"/>
  <c r="M1301" i="1"/>
  <c r="M1302" i="1"/>
  <c r="M1303" i="1"/>
  <c r="M1304" i="1"/>
  <c r="M1305" i="1"/>
  <c r="M1306" i="1"/>
  <c r="M1307" i="1"/>
  <c r="M1308" i="1"/>
  <c r="M1309" i="1"/>
  <c r="M1310" i="1"/>
  <c r="M1311" i="1"/>
  <c r="M1312" i="1"/>
  <c r="M1313" i="1"/>
  <c r="M1314" i="1"/>
  <c r="M1315" i="1"/>
  <c r="M1316" i="1"/>
  <c r="M1317" i="1"/>
  <c r="M1318" i="1"/>
  <c r="M1319" i="1"/>
  <c r="M1320" i="1"/>
  <c r="M1321" i="1"/>
  <c r="M1322" i="1"/>
  <c r="M1323" i="1"/>
  <c r="M1324" i="1"/>
  <c r="M1325" i="1"/>
  <c r="M1326" i="1"/>
  <c r="M1327" i="1"/>
  <c r="M1328" i="1"/>
  <c r="M1329" i="1"/>
  <c r="M1330" i="1"/>
  <c r="M1331" i="1"/>
  <c r="M1332" i="1"/>
  <c r="M1333" i="1"/>
  <c r="M1334" i="1"/>
  <c r="M1335" i="1"/>
  <c r="M1336" i="1"/>
  <c r="M1337" i="1"/>
  <c r="M1338" i="1"/>
  <c r="M1339" i="1"/>
  <c r="M1340" i="1"/>
  <c r="M1341" i="1"/>
  <c r="M1342" i="1"/>
  <c r="M1343" i="1"/>
  <c r="M1344" i="1"/>
  <c r="M1345" i="1"/>
  <c r="M1346" i="1"/>
  <c r="M1347" i="1"/>
  <c r="M1348" i="1"/>
  <c r="M1349" i="1"/>
  <c r="M1350" i="1"/>
  <c r="M1351" i="1"/>
  <c r="M1352" i="1"/>
  <c r="M1353" i="1"/>
  <c r="M1354" i="1"/>
  <c r="M1355" i="1"/>
  <c r="M1356" i="1"/>
  <c r="M1357" i="1"/>
  <c r="M1358" i="1"/>
  <c r="M1359" i="1"/>
  <c r="M1360" i="1"/>
  <c r="M1361" i="1"/>
  <c r="M1362" i="1"/>
  <c r="M1363" i="1"/>
  <c r="M1364" i="1"/>
  <c r="M1365" i="1"/>
  <c r="M1366" i="1"/>
  <c r="M1367" i="1"/>
  <c r="M1368" i="1"/>
  <c r="M1369" i="1"/>
  <c r="M1370" i="1"/>
  <c r="M1371" i="1"/>
  <c r="M1372" i="1"/>
  <c r="M1373" i="1"/>
  <c r="M1374" i="1"/>
  <c r="M1375" i="1"/>
  <c r="M1376" i="1"/>
  <c r="M1377" i="1"/>
  <c r="M1378" i="1"/>
  <c r="M1379" i="1"/>
  <c r="M1380" i="1"/>
  <c r="M1381" i="1"/>
  <c r="M1382" i="1"/>
  <c r="M1383" i="1"/>
  <c r="M1384" i="1"/>
  <c r="M1385" i="1"/>
  <c r="M1386" i="1"/>
  <c r="M1387" i="1"/>
  <c r="M1388" i="1"/>
  <c r="M1389" i="1"/>
  <c r="M1390" i="1"/>
  <c r="M1391" i="1"/>
  <c r="M1392" i="1"/>
  <c r="M1393" i="1"/>
  <c r="M1394" i="1"/>
  <c r="M1395" i="1"/>
  <c r="M1396" i="1"/>
  <c r="M1397" i="1"/>
  <c r="M1398" i="1"/>
  <c r="M1399" i="1"/>
  <c r="M1400" i="1"/>
  <c r="M1401" i="1"/>
  <c r="M1402" i="1"/>
  <c r="M1403" i="1"/>
  <c r="M1404" i="1"/>
  <c r="M1405" i="1"/>
  <c r="M1406" i="1"/>
  <c r="M1407" i="1"/>
  <c r="M1408" i="1"/>
  <c r="M1409" i="1"/>
  <c r="M1410" i="1"/>
  <c r="M1411" i="1"/>
  <c r="M1412" i="1"/>
  <c r="M1413" i="1"/>
  <c r="M1414" i="1"/>
  <c r="M1415" i="1"/>
  <c r="M1416" i="1"/>
  <c r="M1417" i="1"/>
  <c r="M1418" i="1"/>
  <c r="M1419" i="1"/>
  <c r="M1420" i="1"/>
  <c r="M1421" i="1"/>
  <c r="M1422" i="1"/>
  <c r="M1423" i="1"/>
  <c r="M1424" i="1"/>
  <c r="M1425" i="1"/>
  <c r="M1426" i="1"/>
  <c r="M1427" i="1"/>
  <c r="M1428" i="1"/>
  <c r="M1429" i="1"/>
  <c r="M1430" i="1"/>
  <c r="M1431" i="1"/>
  <c r="M1432" i="1"/>
  <c r="M1433" i="1"/>
  <c r="M1434" i="1"/>
  <c r="M1435" i="1"/>
  <c r="M1436" i="1"/>
  <c r="M1437" i="1"/>
  <c r="M1438" i="1"/>
  <c r="M1439" i="1"/>
  <c r="M1440" i="1"/>
  <c r="M1441" i="1"/>
  <c r="M1442" i="1"/>
  <c r="M1443" i="1"/>
  <c r="M1444" i="1"/>
  <c r="M1445" i="1"/>
  <c r="M1446" i="1"/>
  <c r="M1447" i="1"/>
  <c r="M1448" i="1"/>
  <c r="M1449" i="1"/>
  <c r="M1450" i="1"/>
  <c r="M1451" i="1"/>
  <c r="M1452" i="1"/>
  <c r="M1453" i="1"/>
  <c r="M1454" i="1"/>
  <c r="M1455" i="1"/>
  <c r="M1456" i="1"/>
  <c r="M1457" i="1"/>
  <c r="M1458" i="1"/>
  <c r="M1459" i="1"/>
  <c r="M1460" i="1"/>
  <c r="M1461" i="1"/>
  <c r="M1462" i="1"/>
  <c r="M1463" i="1"/>
  <c r="M1464" i="1"/>
  <c r="M1465" i="1"/>
  <c r="M1466" i="1"/>
  <c r="M1467" i="1"/>
  <c r="M1468" i="1"/>
  <c r="M1469" i="1"/>
  <c r="M1470" i="1"/>
  <c r="M1471" i="1"/>
  <c r="M1472" i="1"/>
  <c r="M1473" i="1"/>
  <c r="M1474" i="1"/>
  <c r="M1475" i="1"/>
  <c r="M1476" i="1"/>
  <c r="M1477" i="1"/>
  <c r="M1478" i="1"/>
  <c r="M1479" i="1"/>
  <c r="M1480" i="1"/>
  <c r="M1481" i="1"/>
  <c r="M1482" i="1"/>
  <c r="M1483" i="1"/>
  <c r="M1484" i="1"/>
  <c r="M1485" i="1"/>
  <c r="M1486" i="1"/>
  <c r="M2" i="1"/>
  <c r="C40" i="2"/>
  <c r="C36" i="2"/>
  <c r="C35" i="2"/>
  <c r="C34" i="2"/>
  <c r="C29" i="2"/>
  <c r="C24" i="2"/>
  <c r="C23" i="2"/>
  <c r="C22" i="2"/>
  <c r="C21" i="2"/>
  <c r="C20" i="2"/>
  <c r="C19" i="2"/>
  <c r="C18" i="2"/>
  <c r="C17" i="2"/>
  <c r="C16" i="2"/>
  <c r="C15" i="2"/>
  <c r="C14" i="2"/>
  <c r="C13" i="2"/>
  <c r="C12" i="2"/>
  <c r="C6" i="2"/>
  <c r="C4" i="2"/>
  <c r="D1486" i="1"/>
  <c r="D1485" i="1"/>
  <c r="D1484" i="1"/>
  <c r="D1483" i="1"/>
  <c r="D1482" i="1"/>
  <c r="D1481" i="1"/>
  <c r="D1480" i="1"/>
  <c r="D1479" i="1"/>
  <c r="D1478" i="1"/>
  <c r="D1477" i="1"/>
  <c r="D1476" i="1"/>
  <c r="D1475" i="1"/>
  <c r="D1474" i="1"/>
  <c r="D1473" i="1"/>
  <c r="D1472" i="1"/>
  <c r="D1471" i="1"/>
  <c r="D1470" i="1"/>
  <c r="D1469" i="1"/>
  <c r="D1468" i="1"/>
  <c r="D1467" i="1"/>
  <c r="D1466" i="1"/>
  <c r="D1465" i="1"/>
  <c r="D1464" i="1"/>
  <c r="D1463" i="1"/>
  <c r="D1462" i="1"/>
  <c r="D1461" i="1"/>
  <c r="D1460" i="1"/>
  <c r="D1459" i="1"/>
  <c r="D1458" i="1"/>
  <c r="D1457" i="1"/>
  <c r="D1456" i="1"/>
  <c r="D1455" i="1"/>
  <c r="D1454" i="1"/>
  <c r="D1453" i="1"/>
  <c r="D1452" i="1"/>
  <c r="D1451" i="1"/>
  <c r="D1450" i="1"/>
  <c r="D1449" i="1"/>
  <c r="D1448" i="1"/>
  <c r="D1447" i="1"/>
  <c r="D1446" i="1"/>
  <c r="D1445" i="1"/>
  <c r="D1444" i="1"/>
  <c r="D1443" i="1"/>
  <c r="D1442" i="1"/>
  <c r="D1441" i="1"/>
  <c r="D1440" i="1"/>
  <c r="D1439" i="1"/>
  <c r="D1438" i="1"/>
  <c r="D1437" i="1"/>
  <c r="D1436" i="1"/>
  <c r="D1435" i="1"/>
  <c r="D1434" i="1"/>
  <c r="D1433" i="1"/>
  <c r="D1432" i="1"/>
  <c r="D1431" i="1"/>
  <c r="D1430" i="1"/>
  <c r="D1429" i="1"/>
  <c r="D1428" i="1"/>
  <c r="D1427" i="1"/>
  <c r="D1426" i="1"/>
  <c r="D1425" i="1"/>
  <c r="D1424" i="1"/>
  <c r="D1423" i="1"/>
  <c r="D1422" i="1"/>
  <c r="D1421" i="1"/>
  <c r="D1420" i="1"/>
  <c r="D1419" i="1"/>
  <c r="D1418" i="1"/>
  <c r="D1417" i="1"/>
  <c r="D1416" i="1"/>
  <c r="D1415" i="1"/>
  <c r="D1414" i="1"/>
  <c r="D1413" i="1"/>
  <c r="D1412" i="1"/>
  <c r="D1411" i="1"/>
  <c r="D1410" i="1"/>
  <c r="D1409" i="1"/>
  <c r="D1408" i="1"/>
  <c r="D1407" i="1"/>
  <c r="D1406" i="1"/>
  <c r="D1405" i="1"/>
  <c r="D1404" i="1"/>
  <c r="D1403" i="1"/>
  <c r="D1402" i="1"/>
  <c r="D1401" i="1"/>
  <c r="D1400" i="1"/>
  <c r="D1399" i="1"/>
  <c r="D1398" i="1"/>
  <c r="D1397" i="1"/>
  <c r="D1396" i="1"/>
  <c r="D1395" i="1"/>
  <c r="D1394" i="1"/>
  <c r="D1393" i="1"/>
  <c r="D1392" i="1"/>
  <c r="D1391" i="1"/>
  <c r="D1390" i="1"/>
  <c r="D1389" i="1"/>
  <c r="D1388" i="1"/>
  <c r="D1387" i="1"/>
  <c r="D1386" i="1"/>
  <c r="D1385" i="1"/>
  <c r="D1384" i="1"/>
  <c r="D1383" i="1"/>
  <c r="D1382" i="1"/>
  <c r="D1381" i="1"/>
  <c r="D1380" i="1"/>
  <c r="D1379" i="1"/>
  <c r="D1378" i="1"/>
  <c r="D1377" i="1"/>
  <c r="D1376" i="1"/>
  <c r="D1375" i="1"/>
  <c r="D1374" i="1"/>
  <c r="D1373" i="1"/>
  <c r="D1372" i="1"/>
  <c r="D1371" i="1"/>
  <c r="D1370" i="1"/>
  <c r="D1369" i="1"/>
  <c r="D1368" i="1"/>
  <c r="D1367" i="1"/>
  <c r="D1366" i="1"/>
  <c r="D1365" i="1"/>
  <c r="D1364" i="1"/>
  <c r="D1363" i="1"/>
  <c r="D1362" i="1"/>
  <c r="D1361" i="1"/>
  <c r="D1360" i="1"/>
  <c r="D1359" i="1"/>
  <c r="D1358" i="1"/>
  <c r="D1357" i="1"/>
  <c r="D1356" i="1"/>
  <c r="D1355" i="1"/>
  <c r="D1354" i="1"/>
  <c r="D1353" i="1"/>
  <c r="D1352" i="1"/>
  <c r="D1351" i="1"/>
  <c r="D1350" i="1"/>
  <c r="D1349" i="1"/>
  <c r="D1348" i="1"/>
  <c r="D1347" i="1"/>
  <c r="D1346" i="1"/>
  <c r="D1345" i="1"/>
  <c r="D1344" i="1"/>
  <c r="D1343" i="1"/>
  <c r="D1342" i="1"/>
  <c r="D1341" i="1"/>
  <c r="D1340" i="1"/>
  <c r="D1339" i="1"/>
  <c r="D1338" i="1"/>
  <c r="D1337" i="1"/>
  <c r="D1336" i="1"/>
  <c r="D1335" i="1"/>
  <c r="D1334" i="1"/>
  <c r="D1333" i="1"/>
  <c r="D1332" i="1"/>
  <c r="D1331" i="1"/>
  <c r="D1330" i="1"/>
  <c r="D1329" i="1"/>
  <c r="D1328" i="1"/>
  <c r="D1327" i="1"/>
  <c r="D1326" i="1"/>
  <c r="D1325" i="1"/>
  <c r="D1324" i="1"/>
  <c r="D1323" i="1"/>
  <c r="D1322" i="1"/>
  <c r="D1321" i="1"/>
  <c r="D1320" i="1"/>
  <c r="D1319" i="1"/>
  <c r="D1318" i="1"/>
  <c r="D1317" i="1"/>
  <c r="D1316" i="1"/>
  <c r="D1315" i="1"/>
  <c r="D1314" i="1"/>
  <c r="D1313" i="1"/>
  <c r="D1312" i="1"/>
  <c r="D1311" i="1"/>
  <c r="D1310" i="1"/>
  <c r="D1309" i="1"/>
  <c r="D1308" i="1"/>
  <c r="D1307" i="1"/>
  <c r="D1306" i="1"/>
  <c r="D1305" i="1"/>
  <c r="D1304" i="1"/>
  <c r="D1303" i="1"/>
  <c r="D1302" i="1"/>
  <c r="D1301" i="1"/>
  <c r="D1300" i="1"/>
  <c r="D1299" i="1"/>
  <c r="D1298" i="1"/>
  <c r="D1297" i="1"/>
  <c r="D1296" i="1"/>
  <c r="D1295" i="1"/>
  <c r="D1294" i="1"/>
  <c r="D1293" i="1"/>
  <c r="D1292" i="1"/>
  <c r="D1291" i="1"/>
  <c r="D1290" i="1"/>
  <c r="D1289" i="1"/>
  <c r="D1288" i="1"/>
  <c r="D1287" i="1"/>
  <c r="D1286" i="1"/>
  <c r="D1285" i="1"/>
  <c r="D1284" i="1"/>
  <c r="D1283" i="1"/>
  <c r="D1282" i="1"/>
  <c r="D1281" i="1"/>
  <c r="D1280" i="1"/>
  <c r="D1279" i="1"/>
  <c r="D1278" i="1"/>
  <c r="D1277" i="1"/>
  <c r="D1276" i="1"/>
  <c r="D1275" i="1"/>
  <c r="D1274" i="1"/>
  <c r="D1273" i="1"/>
  <c r="D1272" i="1"/>
  <c r="D1271" i="1"/>
  <c r="D1270" i="1"/>
  <c r="D1269" i="1"/>
  <c r="D1268" i="1"/>
  <c r="D1267" i="1"/>
  <c r="D1266" i="1"/>
  <c r="D1265" i="1"/>
  <c r="D1264" i="1"/>
  <c r="D1263" i="1"/>
  <c r="D1262" i="1"/>
  <c r="D1261" i="1"/>
  <c r="D1260" i="1"/>
  <c r="D1259" i="1"/>
  <c r="D1258" i="1"/>
  <c r="D1257" i="1"/>
  <c r="D1256" i="1"/>
  <c r="D1255" i="1"/>
  <c r="D1254" i="1"/>
  <c r="D1253" i="1"/>
  <c r="D1252" i="1"/>
  <c r="D1251" i="1"/>
  <c r="D1250" i="1"/>
  <c r="D1249" i="1"/>
  <c r="D1248" i="1"/>
  <c r="D1247" i="1"/>
  <c r="D1246" i="1"/>
  <c r="D1245" i="1"/>
  <c r="D1244" i="1"/>
  <c r="D1243" i="1"/>
  <c r="D1242" i="1"/>
  <c r="D1241" i="1"/>
  <c r="D1240" i="1"/>
  <c r="D1239" i="1"/>
  <c r="D1238" i="1"/>
  <c r="D1237" i="1"/>
  <c r="D1236" i="1"/>
  <c r="D1235" i="1"/>
  <c r="D1234" i="1"/>
  <c r="D1233" i="1"/>
  <c r="D1232" i="1"/>
  <c r="D1231" i="1"/>
  <c r="D1230" i="1"/>
  <c r="D1229" i="1"/>
  <c r="D1228" i="1"/>
  <c r="D1227" i="1"/>
  <c r="D1226" i="1"/>
  <c r="D1225" i="1"/>
  <c r="D1224" i="1"/>
  <c r="D1223" i="1"/>
  <c r="D1222" i="1"/>
  <c r="D1221" i="1"/>
  <c r="D1220" i="1"/>
  <c r="D1219" i="1"/>
  <c r="D1218" i="1"/>
  <c r="D1217" i="1"/>
  <c r="D1216" i="1"/>
  <c r="D1215" i="1"/>
  <c r="D1214" i="1"/>
  <c r="D1213" i="1"/>
  <c r="D1212" i="1"/>
  <c r="D1211" i="1"/>
  <c r="D1210" i="1"/>
  <c r="D1209" i="1"/>
  <c r="D1208" i="1"/>
  <c r="D1207" i="1"/>
  <c r="D1206" i="1"/>
  <c r="D1205" i="1"/>
  <c r="D1204" i="1"/>
  <c r="D1203" i="1"/>
  <c r="D1202" i="1"/>
  <c r="D1201" i="1"/>
  <c r="D1200" i="1"/>
  <c r="D1199" i="1"/>
  <c r="D1198" i="1"/>
  <c r="D1197" i="1"/>
  <c r="D1196" i="1"/>
  <c r="D1195" i="1"/>
  <c r="D1194" i="1"/>
  <c r="D1193" i="1"/>
  <c r="D1192" i="1"/>
  <c r="D1191" i="1"/>
  <c r="D1190" i="1"/>
  <c r="D1189" i="1"/>
  <c r="D1188" i="1"/>
  <c r="D1187" i="1"/>
  <c r="D1186" i="1"/>
  <c r="D1185" i="1"/>
  <c r="D1184" i="1"/>
  <c r="D1183" i="1"/>
  <c r="D1182" i="1"/>
  <c r="D1181" i="1"/>
  <c r="D1180" i="1"/>
  <c r="D1179" i="1"/>
  <c r="D1178" i="1"/>
  <c r="D1177" i="1"/>
  <c r="D1176" i="1"/>
  <c r="D1175" i="1"/>
  <c r="D1174" i="1"/>
  <c r="D1173" i="1"/>
  <c r="D1172" i="1"/>
  <c r="D1171" i="1"/>
  <c r="D1170" i="1"/>
  <c r="D1169" i="1"/>
  <c r="D1168" i="1"/>
  <c r="D1167" i="1"/>
  <c r="D1166" i="1"/>
  <c r="D1165" i="1"/>
  <c r="D1164" i="1"/>
  <c r="D1163" i="1"/>
  <c r="D1162" i="1"/>
  <c r="D1161" i="1"/>
  <c r="D1160" i="1"/>
  <c r="D1159" i="1"/>
  <c r="D1158" i="1"/>
  <c r="D1157" i="1"/>
  <c r="D1156" i="1"/>
  <c r="D1155" i="1"/>
  <c r="D1154" i="1"/>
  <c r="D1153" i="1"/>
  <c r="D1152" i="1"/>
  <c r="D1151" i="1"/>
  <c r="D1150" i="1"/>
  <c r="D1149" i="1"/>
  <c r="D1148" i="1"/>
  <c r="D1147" i="1"/>
  <c r="D1146" i="1"/>
  <c r="D1145" i="1"/>
  <c r="D1144" i="1"/>
  <c r="D1143" i="1"/>
  <c r="D1142" i="1"/>
  <c r="D1141" i="1"/>
  <c r="D1140" i="1"/>
  <c r="D1139" i="1"/>
  <c r="D1138" i="1"/>
  <c r="D1137" i="1"/>
  <c r="D1136" i="1"/>
  <c r="D1135" i="1"/>
  <c r="D1134" i="1"/>
  <c r="D1133" i="1"/>
  <c r="D1132" i="1"/>
  <c r="D1131" i="1"/>
  <c r="D1130" i="1"/>
  <c r="D1129" i="1"/>
  <c r="D1128" i="1"/>
  <c r="D1127" i="1"/>
  <c r="D1126" i="1"/>
  <c r="D1125" i="1"/>
  <c r="D1124" i="1"/>
  <c r="D1123" i="1"/>
  <c r="D1122" i="1"/>
  <c r="D1121" i="1"/>
  <c r="D1120" i="1"/>
  <c r="D1119" i="1"/>
  <c r="D1118" i="1"/>
  <c r="D1117" i="1"/>
  <c r="D1116" i="1"/>
  <c r="D1115" i="1"/>
  <c r="D1114" i="1"/>
  <c r="D1113" i="1"/>
  <c r="D1112" i="1"/>
  <c r="D1111" i="1"/>
  <c r="D1110" i="1"/>
  <c r="D1109" i="1"/>
  <c r="D1108" i="1"/>
  <c r="D1107" i="1"/>
  <c r="D1106" i="1"/>
  <c r="D1105" i="1"/>
  <c r="D1104" i="1"/>
  <c r="D1103" i="1"/>
  <c r="D1102" i="1"/>
  <c r="D1101" i="1"/>
  <c r="D1100" i="1"/>
  <c r="D1099" i="1"/>
  <c r="D1098" i="1"/>
  <c r="D1097" i="1"/>
  <c r="D1096" i="1"/>
  <c r="D1095" i="1"/>
  <c r="D1094" i="1"/>
  <c r="D1093" i="1"/>
  <c r="D1092" i="1"/>
  <c r="D1091" i="1"/>
  <c r="D1090" i="1"/>
  <c r="D1089" i="1"/>
  <c r="D1088" i="1"/>
  <c r="D1087" i="1"/>
  <c r="D1086" i="1"/>
  <c r="D1085" i="1"/>
  <c r="D1084" i="1"/>
  <c r="D1083" i="1"/>
  <c r="D1082" i="1"/>
  <c r="D1081" i="1"/>
  <c r="D1080" i="1"/>
  <c r="D1079" i="1"/>
  <c r="D1078" i="1"/>
  <c r="D1077" i="1"/>
  <c r="D1076" i="1"/>
  <c r="D1075" i="1"/>
  <c r="D1074" i="1"/>
  <c r="D1073" i="1"/>
  <c r="D1072" i="1"/>
  <c r="D1071" i="1"/>
  <c r="D1070" i="1"/>
  <c r="D1069" i="1"/>
  <c r="D1068" i="1"/>
  <c r="D1067" i="1"/>
  <c r="D1066" i="1"/>
  <c r="D1065" i="1"/>
  <c r="D1064" i="1"/>
  <c r="D1063" i="1"/>
  <c r="D1062" i="1"/>
  <c r="D1061" i="1"/>
  <c r="D1060" i="1"/>
  <c r="D1059" i="1"/>
  <c r="D1058" i="1"/>
  <c r="D1057" i="1"/>
  <c r="D1056" i="1"/>
  <c r="D1055" i="1"/>
  <c r="D1054" i="1"/>
  <c r="D1053" i="1"/>
  <c r="D1052" i="1"/>
  <c r="D1051" i="1"/>
  <c r="D1050" i="1"/>
  <c r="D1049" i="1"/>
  <c r="D1048" i="1"/>
  <c r="D1047" i="1"/>
  <c r="D1046" i="1"/>
  <c r="D1045" i="1"/>
  <c r="D1044" i="1"/>
  <c r="D1043" i="1"/>
  <c r="D1042" i="1"/>
  <c r="D1041" i="1"/>
  <c r="D1040" i="1"/>
  <c r="D1039" i="1"/>
  <c r="D1038" i="1"/>
  <c r="D1037" i="1"/>
  <c r="D1036" i="1"/>
  <c r="D1035" i="1"/>
  <c r="D1034" i="1"/>
  <c r="D1033" i="1"/>
  <c r="D1032" i="1"/>
  <c r="D1031" i="1"/>
  <c r="D1030" i="1"/>
  <c r="D1029" i="1"/>
  <c r="D1028" i="1"/>
  <c r="D1027" i="1"/>
  <c r="D1026" i="1"/>
  <c r="D1025" i="1"/>
  <c r="D1024" i="1"/>
  <c r="D1023" i="1"/>
  <c r="D1022" i="1"/>
  <c r="D1021" i="1"/>
  <c r="D1020" i="1"/>
  <c r="D1019" i="1"/>
  <c r="D1018" i="1"/>
  <c r="D1017" i="1"/>
  <c r="D1016" i="1"/>
  <c r="D1015" i="1"/>
  <c r="D1014" i="1"/>
  <c r="D1013" i="1"/>
  <c r="D1012" i="1"/>
  <c r="D1011" i="1"/>
  <c r="D1010" i="1"/>
  <c r="D1009" i="1"/>
  <c r="D1008" i="1"/>
  <c r="D1007" i="1"/>
  <c r="D1006" i="1"/>
  <c r="D1005" i="1"/>
  <c r="D1004" i="1"/>
  <c r="D1003" i="1"/>
  <c r="D1002" i="1"/>
  <c r="D1001" i="1"/>
  <c r="D1000" i="1"/>
  <c r="D999" i="1"/>
  <c r="D998" i="1"/>
  <c r="D997" i="1"/>
  <c r="D996" i="1"/>
  <c r="D995" i="1"/>
  <c r="D994" i="1"/>
  <c r="D993" i="1"/>
  <c r="D992" i="1"/>
  <c r="D991" i="1"/>
  <c r="D990" i="1"/>
  <c r="D989" i="1"/>
  <c r="D988" i="1"/>
  <c r="D987" i="1"/>
  <c r="D986" i="1"/>
  <c r="D985" i="1"/>
  <c r="D984" i="1"/>
  <c r="D983" i="1"/>
  <c r="D982" i="1"/>
  <c r="D981" i="1"/>
  <c r="D980" i="1"/>
  <c r="D979" i="1"/>
  <c r="D978" i="1"/>
  <c r="D977" i="1"/>
  <c r="D976" i="1"/>
  <c r="D975" i="1"/>
  <c r="D974" i="1"/>
  <c r="D973" i="1"/>
  <c r="D972" i="1"/>
  <c r="D971" i="1"/>
  <c r="D970" i="1"/>
  <c r="D969" i="1"/>
  <c r="D968" i="1"/>
  <c r="D967" i="1"/>
  <c r="D966" i="1"/>
  <c r="D965" i="1"/>
  <c r="D964" i="1"/>
  <c r="D963" i="1"/>
  <c r="D962" i="1"/>
  <c r="D961" i="1"/>
  <c r="D960" i="1"/>
  <c r="D959" i="1"/>
  <c r="D958" i="1"/>
  <c r="D957" i="1"/>
  <c r="D956" i="1"/>
  <c r="D955" i="1"/>
  <c r="D954" i="1"/>
  <c r="D953" i="1"/>
  <c r="D952" i="1"/>
  <c r="D951" i="1"/>
  <c r="D950" i="1"/>
  <c r="D949" i="1"/>
  <c r="D948" i="1"/>
  <c r="D947" i="1"/>
  <c r="D946" i="1"/>
  <c r="D945" i="1"/>
  <c r="D944" i="1"/>
  <c r="D943" i="1"/>
  <c r="D942" i="1"/>
  <c r="D941" i="1"/>
  <c r="D940" i="1"/>
  <c r="D939" i="1"/>
  <c r="D938" i="1"/>
  <c r="D937" i="1"/>
  <c r="D936" i="1"/>
  <c r="D935" i="1"/>
  <c r="D934" i="1"/>
  <c r="D933" i="1"/>
  <c r="D932" i="1"/>
  <c r="D931" i="1"/>
  <c r="D930" i="1"/>
  <c r="D929" i="1"/>
  <c r="D928" i="1"/>
  <c r="D927" i="1"/>
  <c r="D926" i="1"/>
  <c r="D925" i="1"/>
  <c r="D924" i="1"/>
  <c r="D923" i="1"/>
  <c r="D922" i="1"/>
  <c r="D921" i="1"/>
  <c r="D920" i="1"/>
  <c r="D919" i="1"/>
  <c r="D918" i="1"/>
  <c r="D917" i="1"/>
  <c r="D916" i="1"/>
  <c r="D915" i="1"/>
  <c r="D914" i="1"/>
  <c r="D913" i="1"/>
  <c r="D912" i="1"/>
  <c r="D911" i="1"/>
  <c r="D910" i="1"/>
  <c r="D909" i="1"/>
  <c r="D908" i="1"/>
  <c r="D907" i="1"/>
  <c r="D906" i="1"/>
  <c r="D905" i="1"/>
  <c r="D904" i="1"/>
  <c r="D903" i="1"/>
  <c r="D902" i="1"/>
  <c r="D901" i="1"/>
  <c r="D900" i="1"/>
  <c r="D899" i="1"/>
  <c r="D898" i="1"/>
  <c r="D897" i="1"/>
  <c r="D896" i="1"/>
  <c r="D895" i="1"/>
  <c r="D894" i="1"/>
  <c r="D893" i="1"/>
  <c r="D892" i="1"/>
  <c r="D891" i="1"/>
  <c r="D890" i="1"/>
  <c r="D889" i="1"/>
  <c r="D888" i="1"/>
  <c r="D887" i="1"/>
  <c r="D886" i="1"/>
  <c r="D885" i="1"/>
  <c r="D884" i="1"/>
  <c r="D883" i="1"/>
  <c r="D882" i="1"/>
  <c r="D881" i="1"/>
  <c r="D880" i="1"/>
  <c r="D879" i="1"/>
  <c r="D878" i="1"/>
  <c r="D877" i="1"/>
  <c r="D876" i="1"/>
  <c r="D875" i="1"/>
  <c r="D874" i="1"/>
  <c r="D873" i="1"/>
  <c r="D872" i="1"/>
  <c r="D871" i="1"/>
  <c r="D870" i="1"/>
  <c r="D869" i="1"/>
  <c r="D868" i="1"/>
  <c r="D867" i="1"/>
  <c r="D866" i="1"/>
  <c r="D865" i="1"/>
  <c r="D864" i="1"/>
  <c r="D863" i="1"/>
  <c r="D862" i="1"/>
  <c r="D861" i="1"/>
  <c r="D860" i="1"/>
  <c r="D859" i="1"/>
  <c r="D858" i="1"/>
  <c r="D857" i="1"/>
  <c r="D856" i="1"/>
  <c r="D855" i="1"/>
  <c r="D854" i="1"/>
  <c r="D853" i="1"/>
  <c r="D852" i="1"/>
  <c r="D851" i="1"/>
  <c r="D850" i="1"/>
  <c r="D849" i="1"/>
  <c r="D848" i="1"/>
  <c r="D847" i="1"/>
  <c r="D846" i="1"/>
  <c r="D845" i="1"/>
  <c r="D844" i="1"/>
  <c r="D843" i="1"/>
  <c r="D842" i="1"/>
  <c r="D841" i="1"/>
  <c r="D840" i="1"/>
  <c r="D839" i="1"/>
  <c r="D838" i="1"/>
  <c r="D837" i="1"/>
  <c r="D836" i="1"/>
  <c r="D835" i="1"/>
  <c r="D834" i="1"/>
  <c r="D833" i="1"/>
  <c r="D832" i="1"/>
  <c r="D831" i="1"/>
  <c r="D830" i="1"/>
  <c r="D829" i="1"/>
  <c r="D828" i="1"/>
  <c r="D827" i="1"/>
  <c r="D826" i="1"/>
  <c r="D825" i="1"/>
  <c r="D824" i="1"/>
  <c r="D823" i="1"/>
  <c r="D822" i="1"/>
  <c r="D821" i="1"/>
  <c r="D820" i="1"/>
  <c r="D819" i="1"/>
  <c r="D818" i="1"/>
  <c r="D817" i="1"/>
  <c r="D816" i="1"/>
  <c r="D815" i="1"/>
  <c r="D814" i="1"/>
  <c r="D813" i="1"/>
  <c r="D812" i="1"/>
  <c r="D811" i="1"/>
  <c r="D810" i="1"/>
  <c r="D809" i="1"/>
  <c r="D808" i="1"/>
  <c r="D807" i="1"/>
  <c r="D806" i="1"/>
  <c r="D805" i="1"/>
  <c r="D804" i="1"/>
  <c r="D803" i="1"/>
  <c r="D802" i="1"/>
  <c r="D801" i="1"/>
  <c r="D800" i="1"/>
  <c r="D799" i="1"/>
  <c r="D798" i="1"/>
  <c r="D797" i="1"/>
  <c r="D796" i="1"/>
  <c r="D795" i="1"/>
  <c r="D794" i="1"/>
  <c r="D793" i="1"/>
  <c r="D792" i="1"/>
  <c r="D791" i="1"/>
  <c r="D790" i="1"/>
  <c r="D789" i="1"/>
  <c r="D788" i="1"/>
  <c r="D787" i="1"/>
  <c r="D786" i="1"/>
  <c r="D785" i="1"/>
  <c r="D784" i="1"/>
  <c r="D783" i="1"/>
  <c r="D782" i="1"/>
  <c r="D781" i="1"/>
  <c r="D780" i="1"/>
  <c r="D779" i="1"/>
  <c r="D778" i="1"/>
  <c r="D777" i="1"/>
  <c r="D776" i="1"/>
  <c r="D775" i="1"/>
  <c r="D774" i="1"/>
  <c r="D773" i="1"/>
  <c r="D772" i="1"/>
  <c r="D771" i="1"/>
  <c r="D770" i="1"/>
  <c r="D769" i="1"/>
  <c r="D768" i="1"/>
  <c r="D767" i="1"/>
  <c r="D766" i="1"/>
  <c r="D765" i="1"/>
  <c r="D764" i="1"/>
  <c r="D763" i="1"/>
  <c r="D762" i="1"/>
  <c r="D761" i="1"/>
  <c r="D760" i="1"/>
  <c r="D759" i="1"/>
  <c r="D758" i="1"/>
  <c r="D757" i="1"/>
  <c r="D756" i="1"/>
  <c r="D755" i="1"/>
  <c r="D754" i="1"/>
  <c r="D753" i="1"/>
  <c r="D752" i="1"/>
  <c r="D751" i="1"/>
  <c r="D750" i="1"/>
  <c r="D749" i="1"/>
  <c r="D748" i="1"/>
  <c r="D747" i="1"/>
  <c r="D746" i="1"/>
  <c r="D745" i="1"/>
  <c r="D744" i="1"/>
  <c r="D743" i="1"/>
  <c r="D742" i="1"/>
  <c r="D741" i="1"/>
  <c r="D740" i="1"/>
  <c r="D739" i="1"/>
  <c r="D738" i="1"/>
  <c r="D737" i="1"/>
  <c r="D736" i="1"/>
  <c r="D735" i="1"/>
  <c r="D734" i="1"/>
  <c r="D733" i="1"/>
  <c r="D732" i="1"/>
  <c r="D731" i="1"/>
  <c r="D730" i="1"/>
  <c r="D729" i="1"/>
  <c r="D728" i="1"/>
  <c r="D727" i="1"/>
  <c r="D726" i="1"/>
  <c r="D725" i="1"/>
  <c r="D724" i="1"/>
  <c r="D723" i="1"/>
  <c r="D722" i="1"/>
  <c r="D721" i="1"/>
  <c r="D720" i="1"/>
  <c r="D719" i="1"/>
  <c r="D718" i="1"/>
  <c r="D717" i="1"/>
  <c r="D716" i="1"/>
  <c r="D715" i="1"/>
  <c r="D714" i="1"/>
  <c r="D713" i="1"/>
  <c r="D712" i="1"/>
  <c r="D711" i="1"/>
  <c r="D710" i="1"/>
  <c r="D709" i="1"/>
  <c r="D708" i="1"/>
  <c r="D707" i="1"/>
  <c r="D706" i="1"/>
  <c r="D705" i="1"/>
  <c r="D704" i="1"/>
  <c r="D703" i="1"/>
  <c r="D702" i="1"/>
  <c r="D701" i="1"/>
  <c r="D700" i="1"/>
  <c r="D699" i="1"/>
  <c r="D698" i="1"/>
  <c r="D697" i="1"/>
  <c r="D696" i="1"/>
  <c r="D695" i="1"/>
  <c r="D694" i="1"/>
  <c r="D693" i="1"/>
  <c r="D692" i="1"/>
  <c r="D691" i="1"/>
  <c r="D690" i="1"/>
  <c r="D689" i="1"/>
  <c r="D688" i="1"/>
  <c r="D687" i="1"/>
  <c r="D686" i="1"/>
  <c r="D685" i="1"/>
  <c r="D684" i="1"/>
  <c r="D683" i="1"/>
  <c r="D682" i="1"/>
  <c r="D681" i="1"/>
  <c r="D680" i="1"/>
  <c r="D679" i="1"/>
  <c r="D678" i="1"/>
  <c r="D677" i="1"/>
  <c r="D676" i="1"/>
  <c r="D675" i="1"/>
  <c r="D674" i="1"/>
  <c r="D673" i="1"/>
  <c r="D672" i="1"/>
  <c r="D671" i="1"/>
  <c r="D670" i="1"/>
  <c r="D669" i="1"/>
  <c r="D668" i="1"/>
  <c r="D667" i="1"/>
  <c r="D666" i="1"/>
  <c r="D665" i="1"/>
  <c r="D664" i="1"/>
  <c r="D663" i="1"/>
  <c r="D662" i="1"/>
  <c r="D661" i="1"/>
  <c r="D660" i="1"/>
  <c r="D659" i="1"/>
  <c r="D658" i="1"/>
  <c r="D657" i="1"/>
  <c r="D656" i="1"/>
  <c r="D655" i="1"/>
  <c r="D654" i="1"/>
  <c r="D653" i="1"/>
  <c r="D652" i="1"/>
  <c r="D651" i="1"/>
  <c r="D650" i="1"/>
  <c r="D649" i="1"/>
  <c r="D648" i="1"/>
  <c r="D647" i="1"/>
  <c r="D646" i="1"/>
  <c r="D645" i="1"/>
  <c r="D644" i="1"/>
  <c r="D643" i="1"/>
  <c r="D642" i="1"/>
  <c r="D641" i="1"/>
  <c r="D640" i="1"/>
  <c r="D639" i="1"/>
  <c r="D638" i="1"/>
  <c r="D637" i="1"/>
  <c r="D636" i="1"/>
  <c r="D635" i="1"/>
  <c r="D634" i="1"/>
  <c r="D633" i="1"/>
  <c r="D632" i="1"/>
  <c r="D631" i="1"/>
  <c r="D630" i="1"/>
  <c r="D629" i="1"/>
  <c r="D628" i="1"/>
  <c r="D627" i="1"/>
  <c r="D626" i="1"/>
  <c r="D625" i="1"/>
  <c r="D624" i="1"/>
  <c r="D623" i="1"/>
  <c r="D622" i="1"/>
  <c r="D621" i="1"/>
  <c r="D620" i="1"/>
  <c r="D619" i="1"/>
  <c r="D618" i="1"/>
  <c r="D617" i="1"/>
  <c r="D616" i="1"/>
  <c r="D615" i="1"/>
  <c r="D614" i="1"/>
  <c r="D613" i="1"/>
  <c r="D612" i="1"/>
  <c r="D611" i="1"/>
  <c r="D610" i="1"/>
  <c r="D609" i="1"/>
  <c r="D608" i="1"/>
  <c r="D607" i="1"/>
  <c r="D606" i="1"/>
  <c r="D605" i="1"/>
  <c r="D604" i="1"/>
  <c r="D603" i="1"/>
  <c r="D602" i="1"/>
  <c r="D601" i="1"/>
  <c r="D600" i="1"/>
  <c r="D599" i="1"/>
  <c r="D598" i="1"/>
  <c r="D597" i="1"/>
  <c r="D596" i="1"/>
  <c r="D595" i="1"/>
  <c r="D594" i="1"/>
  <c r="D593" i="1"/>
  <c r="D592" i="1"/>
  <c r="D591" i="1"/>
  <c r="D590" i="1"/>
  <c r="D589" i="1"/>
  <c r="D588" i="1"/>
  <c r="D587" i="1"/>
  <c r="D586" i="1"/>
  <c r="D585" i="1"/>
  <c r="D584" i="1"/>
  <c r="D583" i="1"/>
  <c r="D582" i="1"/>
  <c r="D581" i="1"/>
  <c r="D580" i="1"/>
  <c r="D579" i="1"/>
  <c r="D578" i="1"/>
  <c r="D577" i="1"/>
  <c r="D576" i="1"/>
  <c r="D575" i="1"/>
  <c r="D574" i="1"/>
  <c r="D573" i="1"/>
  <c r="D572" i="1"/>
  <c r="D571" i="1"/>
  <c r="D570" i="1"/>
  <c r="D569" i="1"/>
  <c r="D568" i="1"/>
  <c r="D567" i="1"/>
  <c r="D566" i="1"/>
  <c r="D565" i="1"/>
  <c r="D564" i="1"/>
  <c r="D563" i="1"/>
  <c r="D562" i="1"/>
  <c r="D561" i="1"/>
  <c r="D560" i="1"/>
  <c r="D559" i="1"/>
  <c r="D558" i="1"/>
  <c r="D557" i="1"/>
  <c r="D556" i="1"/>
  <c r="D555" i="1"/>
  <c r="D554" i="1"/>
  <c r="D553" i="1"/>
  <c r="D552" i="1"/>
  <c r="D551" i="1"/>
  <c r="D550" i="1"/>
  <c r="D549" i="1"/>
  <c r="D548" i="1"/>
  <c r="D547" i="1"/>
  <c r="D546" i="1"/>
  <c r="D545" i="1"/>
  <c r="D544" i="1"/>
  <c r="D543" i="1"/>
  <c r="D542" i="1"/>
  <c r="D541" i="1"/>
  <c r="D540" i="1"/>
  <c r="D539" i="1"/>
  <c r="D538" i="1"/>
  <c r="D537" i="1"/>
  <c r="D536" i="1"/>
  <c r="D535" i="1"/>
  <c r="D534" i="1"/>
  <c r="D533" i="1"/>
  <c r="D532" i="1"/>
  <c r="D531" i="1"/>
  <c r="D530" i="1"/>
  <c r="D529" i="1"/>
  <c r="D528" i="1"/>
  <c r="D527" i="1"/>
  <c r="D526" i="1"/>
  <c r="D525" i="1"/>
  <c r="D524" i="1"/>
  <c r="D523" i="1"/>
  <c r="D522" i="1"/>
  <c r="D521" i="1"/>
  <c r="D520" i="1"/>
  <c r="D519" i="1"/>
  <c r="D518" i="1"/>
  <c r="D517" i="1"/>
  <c r="D516" i="1"/>
  <c r="D515" i="1"/>
  <c r="D514" i="1"/>
  <c r="D513" i="1"/>
  <c r="D512" i="1"/>
  <c r="D511" i="1"/>
  <c r="D510" i="1"/>
  <c r="D509" i="1"/>
  <c r="D508" i="1"/>
  <c r="D507" i="1"/>
  <c r="D506" i="1"/>
  <c r="D505" i="1"/>
  <c r="D504" i="1"/>
  <c r="D503" i="1"/>
  <c r="D502" i="1"/>
  <c r="D501" i="1"/>
  <c r="D500" i="1"/>
  <c r="D499" i="1"/>
  <c r="D498" i="1"/>
  <c r="D497" i="1"/>
  <c r="D496" i="1"/>
  <c r="D495" i="1"/>
  <c r="D494" i="1"/>
  <c r="D493" i="1"/>
  <c r="D492" i="1"/>
  <c r="D491" i="1"/>
  <c r="D490" i="1"/>
  <c r="D489" i="1"/>
  <c r="D488" i="1"/>
  <c r="D487" i="1"/>
  <c r="D486" i="1"/>
  <c r="D485" i="1"/>
  <c r="D484" i="1"/>
  <c r="D483" i="1"/>
  <c r="D482" i="1"/>
  <c r="D481" i="1"/>
  <c r="D480" i="1"/>
  <c r="D479" i="1"/>
  <c r="D478" i="1"/>
  <c r="D477" i="1"/>
  <c r="D476" i="1"/>
  <c r="D475" i="1"/>
  <c r="D474" i="1"/>
  <c r="D473" i="1"/>
  <c r="D472" i="1"/>
  <c r="D471" i="1"/>
  <c r="D470" i="1"/>
  <c r="D469" i="1"/>
  <c r="D468" i="1"/>
  <c r="D467" i="1"/>
  <c r="D466" i="1"/>
  <c r="D465" i="1"/>
  <c r="D464" i="1"/>
  <c r="D463" i="1"/>
  <c r="D462" i="1"/>
  <c r="D461" i="1"/>
  <c r="D460" i="1"/>
  <c r="D459" i="1"/>
  <c r="D458" i="1"/>
  <c r="D457" i="1"/>
  <c r="D456" i="1"/>
  <c r="D455" i="1"/>
  <c r="D454" i="1"/>
  <c r="D453" i="1"/>
  <c r="D452" i="1"/>
  <c r="D451" i="1"/>
  <c r="D450" i="1"/>
  <c r="D449" i="1"/>
  <c r="D448" i="1"/>
  <c r="D447" i="1"/>
  <c r="D446" i="1"/>
  <c r="D445" i="1"/>
  <c r="D444" i="1"/>
  <c r="D443" i="1"/>
  <c r="D442" i="1"/>
  <c r="D441" i="1"/>
  <c r="D440" i="1"/>
  <c r="D439" i="1"/>
  <c r="D438" i="1"/>
  <c r="D437" i="1"/>
  <c r="D436" i="1"/>
  <c r="D435" i="1"/>
  <c r="D434" i="1"/>
  <c r="D433" i="1"/>
  <c r="D432" i="1"/>
  <c r="D431" i="1"/>
  <c r="D430" i="1"/>
  <c r="D429" i="1"/>
  <c r="D428" i="1"/>
  <c r="D427" i="1"/>
  <c r="D426" i="1"/>
  <c r="D425" i="1"/>
  <c r="D424" i="1"/>
  <c r="D423" i="1"/>
  <c r="D422" i="1"/>
  <c r="D421" i="1"/>
  <c r="D420" i="1"/>
  <c r="D419" i="1"/>
  <c r="D418" i="1"/>
  <c r="D417" i="1"/>
  <c r="D416" i="1"/>
  <c r="D415" i="1"/>
  <c r="D414" i="1"/>
  <c r="D413" i="1"/>
  <c r="D412" i="1"/>
  <c r="D411" i="1"/>
  <c r="D410" i="1"/>
  <c r="D409" i="1"/>
  <c r="D408" i="1"/>
  <c r="D407" i="1"/>
  <c r="D406" i="1"/>
  <c r="D405" i="1"/>
  <c r="D404" i="1"/>
  <c r="D403" i="1"/>
  <c r="D402" i="1"/>
  <c r="D401" i="1"/>
  <c r="D400" i="1"/>
  <c r="D399" i="1"/>
  <c r="D398" i="1"/>
  <c r="D397" i="1"/>
  <c r="D396" i="1"/>
  <c r="D395" i="1"/>
  <c r="D394" i="1"/>
  <c r="D393" i="1"/>
  <c r="D392" i="1"/>
  <c r="D391" i="1"/>
  <c r="D390" i="1"/>
  <c r="D389" i="1"/>
  <c r="D388" i="1"/>
  <c r="D387" i="1"/>
  <c r="D386" i="1"/>
  <c r="D385" i="1"/>
  <c r="D384" i="1"/>
  <c r="D383" i="1"/>
  <c r="D382" i="1"/>
  <c r="D381" i="1"/>
  <c r="D380" i="1"/>
  <c r="D379" i="1"/>
  <c r="D378" i="1"/>
  <c r="D377" i="1"/>
  <c r="D376" i="1"/>
  <c r="D375" i="1"/>
  <c r="D374" i="1"/>
  <c r="D373" i="1"/>
  <c r="D372" i="1"/>
  <c r="D371" i="1"/>
  <c r="D370" i="1"/>
  <c r="D369" i="1"/>
  <c r="D368" i="1"/>
  <c r="D367" i="1"/>
  <c r="D366" i="1"/>
  <c r="D365" i="1"/>
  <c r="D364" i="1"/>
  <c r="D363" i="1"/>
  <c r="D362" i="1"/>
  <c r="D361" i="1"/>
  <c r="D360" i="1"/>
  <c r="D359" i="1"/>
  <c r="D358" i="1"/>
  <c r="D357" i="1"/>
  <c r="D356" i="1"/>
  <c r="D355" i="1"/>
  <c r="D354" i="1"/>
  <c r="D353" i="1"/>
  <c r="D352" i="1"/>
  <c r="D351" i="1"/>
  <c r="D350" i="1"/>
  <c r="D349" i="1"/>
  <c r="D348" i="1"/>
  <c r="D347" i="1"/>
  <c r="D346" i="1"/>
  <c r="D345" i="1"/>
  <c r="D344" i="1"/>
  <c r="D343" i="1"/>
  <c r="D342" i="1"/>
  <c r="D341" i="1"/>
  <c r="D340" i="1"/>
  <c r="D339" i="1"/>
  <c r="D338" i="1"/>
  <c r="D337" i="1"/>
  <c r="D336" i="1"/>
  <c r="D335" i="1"/>
  <c r="D334" i="1"/>
  <c r="D333" i="1"/>
  <c r="D332" i="1"/>
  <c r="D331" i="1"/>
  <c r="D330" i="1"/>
  <c r="D329" i="1"/>
  <c r="D328" i="1"/>
  <c r="D327" i="1"/>
  <c r="D326" i="1"/>
  <c r="D325" i="1"/>
  <c r="D324" i="1"/>
  <c r="D323" i="1"/>
  <c r="D322" i="1"/>
  <c r="D321" i="1"/>
  <c r="D320" i="1"/>
  <c r="D319" i="1"/>
  <c r="D318" i="1"/>
  <c r="D317" i="1"/>
  <c r="D316" i="1"/>
  <c r="D315" i="1"/>
  <c r="D314" i="1"/>
  <c r="D313" i="1"/>
  <c r="D312" i="1"/>
  <c r="D311" i="1"/>
  <c r="D310" i="1"/>
  <c r="D309" i="1"/>
  <c r="D308" i="1"/>
  <c r="D307" i="1"/>
  <c r="D306" i="1"/>
  <c r="D305" i="1"/>
  <c r="D304" i="1"/>
  <c r="D303" i="1"/>
  <c r="D302" i="1"/>
  <c r="D301" i="1"/>
  <c r="D300" i="1"/>
  <c r="D299" i="1"/>
  <c r="D298" i="1"/>
  <c r="D297" i="1"/>
  <c r="D296" i="1"/>
  <c r="D295" i="1"/>
  <c r="D294" i="1"/>
  <c r="D293" i="1"/>
  <c r="D292" i="1"/>
  <c r="D291" i="1"/>
  <c r="D290" i="1"/>
  <c r="D289" i="1"/>
  <c r="D288" i="1"/>
  <c r="D287" i="1"/>
  <c r="D286" i="1"/>
  <c r="D285" i="1"/>
  <c r="D284" i="1"/>
  <c r="D283" i="1"/>
  <c r="D282" i="1"/>
  <c r="D281" i="1"/>
  <c r="D280" i="1"/>
  <c r="D279" i="1"/>
  <c r="D278" i="1"/>
  <c r="D277" i="1"/>
  <c r="D276" i="1"/>
  <c r="D275" i="1"/>
  <c r="D274" i="1"/>
  <c r="D273" i="1"/>
  <c r="D272" i="1"/>
  <c r="D271" i="1"/>
  <c r="D270" i="1"/>
  <c r="D269" i="1"/>
  <c r="D268" i="1"/>
  <c r="D267" i="1"/>
  <c r="D266" i="1"/>
  <c r="D265" i="1"/>
  <c r="D264" i="1"/>
  <c r="D263" i="1"/>
  <c r="D262" i="1"/>
  <c r="D261" i="1"/>
  <c r="D260" i="1"/>
  <c r="D259" i="1"/>
  <c r="D258" i="1"/>
  <c r="D257" i="1"/>
  <c r="D256" i="1"/>
  <c r="D255" i="1"/>
  <c r="D254" i="1"/>
  <c r="D253" i="1"/>
  <c r="D252" i="1"/>
  <c r="D251" i="1"/>
  <c r="D250" i="1"/>
  <c r="D249" i="1"/>
  <c r="D248" i="1"/>
  <c r="D247" i="1"/>
  <c r="D246" i="1"/>
  <c r="D245" i="1"/>
  <c r="D244" i="1"/>
  <c r="D243" i="1"/>
  <c r="D242" i="1"/>
  <c r="D241" i="1"/>
  <c r="D240" i="1"/>
  <c r="D239" i="1"/>
  <c r="D238" i="1"/>
  <c r="D237" i="1"/>
  <c r="D236" i="1"/>
  <c r="D235" i="1"/>
  <c r="D234" i="1"/>
  <c r="D233" i="1"/>
  <c r="D232" i="1"/>
  <c r="D231" i="1"/>
  <c r="D230" i="1"/>
  <c r="D229" i="1"/>
  <c r="D228" i="1"/>
  <c r="D227" i="1"/>
  <c r="D226" i="1"/>
  <c r="D225" i="1"/>
  <c r="D224" i="1"/>
  <c r="D223" i="1"/>
  <c r="D222" i="1"/>
  <c r="D221" i="1"/>
  <c r="D220" i="1"/>
  <c r="D219" i="1"/>
  <c r="D218" i="1"/>
  <c r="D217" i="1"/>
  <c r="D216" i="1"/>
  <c r="D215" i="1"/>
  <c r="D214" i="1"/>
  <c r="D213" i="1"/>
  <c r="D212" i="1"/>
  <c r="D211" i="1"/>
  <c r="D210" i="1"/>
  <c r="D209" i="1"/>
  <c r="D208" i="1"/>
  <c r="D207" i="1"/>
  <c r="D206" i="1"/>
  <c r="D205" i="1"/>
  <c r="D204" i="1"/>
  <c r="D203" i="1"/>
  <c r="D202" i="1"/>
  <c r="D201" i="1"/>
  <c r="D200" i="1"/>
  <c r="D199" i="1"/>
  <c r="D198" i="1"/>
  <c r="D197" i="1"/>
  <c r="D196" i="1"/>
  <c r="D195" i="1"/>
  <c r="D194" i="1"/>
  <c r="D193" i="1"/>
  <c r="D192" i="1"/>
  <c r="D191" i="1"/>
  <c r="D190" i="1"/>
  <c r="D189" i="1"/>
  <c r="D188" i="1"/>
  <c r="D187" i="1"/>
  <c r="D186" i="1"/>
  <c r="D185" i="1"/>
  <c r="D184" i="1"/>
  <c r="D183" i="1"/>
  <c r="D182" i="1"/>
  <c r="D181" i="1"/>
  <c r="D180" i="1"/>
  <c r="D179" i="1"/>
  <c r="D178" i="1"/>
  <c r="D177" i="1"/>
  <c r="D176" i="1"/>
  <c r="D175" i="1"/>
  <c r="D174" i="1"/>
  <c r="D173" i="1"/>
  <c r="D172" i="1"/>
  <c r="D171" i="1"/>
  <c r="D170" i="1"/>
  <c r="D169" i="1"/>
  <c r="D168" i="1"/>
  <c r="D167" i="1"/>
  <c r="D166" i="1"/>
  <c r="D165" i="1"/>
  <c r="D164" i="1"/>
  <c r="D163" i="1"/>
  <c r="D162" i="1"/>
  <c r="D161" i="1"/>
  <c r="D160" i="1"/>
  <c r="D159" i="1"/>
  <c r="D158" i="1"/>
  <c r="D157" i="1"/>
  <c r="D156" i="1"/>
  <c r="D155" i="1"/>
  <c r="D154" i="1"/>
  <c r="D153" i="1"/>
  <c r="D152" i="1"/>
  <c r="D151" i="1"/>
  <c r="D150" i="1"/>
  <c r="D149" i="1"/>
  <c r="D148" i="1"/>
  <c r="D147" i="1"/>
  <c r="D146" i="1"/>
  <c r="D145" i="1"/>
  <c r="D144" i="1"/>
  <c r="D143" i="1"/>
  <c r="D142" i="1"/>
  <c r="D141" i="1"/>
  <c r="D140" i="1"/>
  <c r="D139" i="1"/>
  <c r="D138" i="1"/>
  <c r="D137" i="1"/>
  <c r="D136" i="1"/>
  <c r="D135" i="1"/>
  <c r="D134" i="1"/>
  <c r="D133" i="1"/>
  <c r="D132" i="1"/>
  <c r="D131" i="1"/>
  <c r="D130" i="1"/>
  <c r="D129" i="1"/>
  <c r="D128" i="1"/>
  <c r="D127" i="1"/>
  <c r="D126" i="1"/>
  <c r="D125" i="1"/>
  <c r="D124" i="1"/>
  <c r="D123" i="1"/>
  <c r="D122" i="1"/>
  <c r="D121" i="1"/>
  <c r="D120" i="1"/>
  <c r="D119" i="1"/>
  <c r="D118" i="1"/>
  <c r="D117" i="1"/>
  <c r="D116" i="1"/>
  <c r="D115" i="1"/>
  <c r="D114" i="1"/>
  <c r="D113" i="1"/>
  <c r="D112" i="1"/>
  <c r="D111" i="1"/>
  <c r="D110" i="1"/>
  <c r="D109" i="1"/>
  <c r="D108" i="1"/>
  <c r="D107" i="1"/>
  <c r="D106" i="1"/>
  <c r="D105" i="1"/>
  <c r="D104" i="1"/>
  <c r="D103" i="1"/>
  <c r="D102" i="1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D2" i="1"/>
</calcChain>
</file>

<file path=xl/sharedStrings.xml><?xml version="1.0" encoding="utf-8"?>
<sst xmlns="http://schemas.openxmlformats.org/spreadsheetml/2006/main" count="10441" uniqueCount="143">
  <si>
    <t>EmployeeID</t>
  </si>
  <si>
    <t>hiredate_key</t>
  </si>
  <si>
    <t>terminationdate_key</t>
  </si>
  <si>
    <t>length_of_service</t>
  </si>
  <si>
    <t>Emp_PrevSTATUS</t>
  </si>
  <si>
    <t>city_name</t>
  </si>
  <si>
    <t>department_name</t>
  </si>
  <si>
    <t>job_title</t>
  </si>
  <si>
    <t>store_name</t>
  </si>
  <si>
    <t>gender_short</t>
  </si>
  <si>
    <t>gender_full</t>
  </si>
  <si>
    <t>termreason_desc</t>
  </si>
  <si>
    <t>termtype_desc</t>
  </si>
  <si>
    <t>BUSINESS_UNIT</t>
  </si>
  <si>
    <t>Vancouver</t>
  </si>
  <si>
    <t>Training</t>
  </si>
  <si>
    <t>Director, Training</t>
  </si>
  <si>
    <t>M</t>
  </si>
  <si>
    <t>Male</t>
  </si>
  <si>
    <t>Retirement</t>
  </si>
  <si>
    <t>HEADOFFICE</t>
  </si>
  <si>
    <t>Nelson</t>
  </si>
  <si>
    <t>Store Management</t>
  </si>
  <si>
    <t>Store Manager</t>
  </si>
  <si>
    <t>F</t>
  </si>
  <si>
    <t>Female</t>
  </si>
  <si>
    <t>STORES</t>
  </si>
  <si>
    <t>Kelowna</t>
  </si>
  <si>
    <t>Labor Relations</t>
  </si>
  <si>
    <t>Director, Labor Relations</t>
  </si>
  <si>
    <t>Victoria</t>
  </si>
  <si>
    <t>HR Technology</t>
  </si>
  <si>
    <t>Director, HR Technology</t>
  </si>
  <si>
    <t>Employee Records</t>
  </si>
  <si>
    <t>Director, Employee Records</t>
  </si>
  <si>
    <t>Meats</t>
  </si>
  <si>
    <t>Meats Manager</t>
  </si>
  <si>
    <t>Compensation</t>
  </si>
  <si>
    <t>Director, Compensation</t>
  </si>
  <si>
    <t>Legal</t>
  </si>
  <si>
    <t>Corporate Lawyer</t>
  </si>
  <si>
    <t>Kamloops</t>
  </si>
  <si>
    <t>Produce</t>
  </si>
  <si>
    <t>Produce Manager</t>
  </si>
  <si>
    <t>Nanaimo</t>
  </si>
  <si>
    <t>Accounts Receiveable</t>
  </si>
  <si>
    <t>Director, Accounts Receivable</t>
  </si>
  <si>
    <t>Bakery</t>
  </si>
  <si>
    <t>Bakery Manager</t>
  </si>
  <si>
    <t>Fort St John</t>
  </si>
  <si>
    <t>Resignation</t>
  </si>
  <si>
    <t>Information Technology</t>
  </si>
  <si>
    <t>Systems Analyst</t>
  </si>
  <si>
    <t>Surrey</t>
  </si>
  <si>
    <t>Accounts Payable</t>
  </si>
  <si>
    <t>Director, Accounts Payable</t>
  </si>
  <si>
    <t>Audit</t>
  </si>
  <si>
    <t>Director, Audit</t>
  </si>
  <si>
    <t>Accounting</t>
  </si>
  <si>
    <t>Director, Accounting</t>
  </si>
  <si>
    <t>Investment</t>
  </si>
  <si>
    <t>Director, Investments</t>
  </si>
  <si>
    <t>Dairy</t>
  </si>
  <si>
    <t>Dairy Person</t>
  </si>
  <si>
    <t>Recruitment</t>
  </si>
  <si>
    <t>Recruiter</t>
  </si>
  <si>
    <t>Vernon</t>
  </si>
  <si>
    <t>Processed Foods</t>
  </si>
  <si>
    <t>Processed Foods Manager</t>
  </si>
  <si>
    <t>Quesnel</t>
  </si>
  <si>
    <t>Chilliwack</t>
  </si>
  <si>
    <t>Customer Service</t>
  </si>
  <si>
    <t>Customer Service Manager</t>
  </si>
  <si>
    <t>Terrace</t>
  </si>
  <si>
    <t>Dawson Creek</t>
  </si>
  <si>
    <t>Trainer</t>
  </si>
  <si>
    <t>Meat Cutter</t>
  </si>
  <si>
    <t>Squamish</t>
  </si>
  <si>
    <t>New Westminster</t>
  </si>
  <si>
    <t>Port Coquitlam</t>
  </si>
  <si>
    <t>Cortes Island</t>
  </si>
  <si>
    <t>Burnaby</t>
  </si>
  <si>
    <t>Labor Relations Analyst</t>
  </si>
  <si>
    <t>Dairy Manager</t>
  </si>
  <si>
    <t>HRIS Analyst</t>
  </si>
  <si>
    <t>Bella Bella</t>
  </si>
  <si>
    <t>Cranbrook</t>
  </si>
  <si>
    <t>Williams Lake</t>
  </si>
  <si>
    <t>Benefits Admin</t>
  </si>
  <si>
    <t>Trail</t>
  </si>
  <si>
    <t>Prince George</t>
  </si>
  <si>
    <t>Richmond</t>
  </si>
  <si>
    <t>Compensation Analyst</t>
  </si>
  <si>
    <t>Accounts Receiveable Clerk</t>
  </si>
  <si>
    <t>Accounts Payable Clerk</t>
  </si>
  <si>
    <t>Baker</t>
  </si>
  <si>
    <t>Layoff</t>
  </si>
  <si>
    <t>Auditor</t>
  </si>
  <si>
    <t>Accounting Clerk</t>
  </si>
  <si>
    <t>Investment Analyst</t>
  </si>
  <si>
    <t>Grand Forks</t>
  </si>
  <si>
    <t>West Vancouver</t>
  </si>
  <si>
    <t>Abbotsford</t>
  </si>
  <si>
    <t>Aldergrove</t>
  </si>
  <si>
    <t>White Rock</t>
  </si>
  <si>
    <t>Produce Clerk</t>
  </si>
  <si>
    <t>New Westminister</t>
  </si>
  <si>
    <t>Fort Nelson</t>
  </si>
  <si>
    <t>Haney</t>
  </si>
  <si>
    <t>North Vancouver</t>
  </si>
  <si>
    <t>Valemount</t>
  </si>
  <si>
    <t>Ocean Falls</t>
  </si>
  <si>
    <t>Pitt Meadows</t>
  </si>
  <si>
    <t>Shelf Stocker</t>
  </si>
  <si>
    <t>Princeton</t>
  </si>
  <si>
    <t>Langley</t>
  </si>
  <si>
    <t>Cashier</t>
  </si>
  <si>
    <t>Dease Lake</t>
  </si>
  <si>
    <t>Blue River</t>
  </si>
  <si>
    <t>Answer 1</t>
  </si>
  <si>
    <t>A)</t>
  </si>
  <si>
    <t>B)</t>
  </si>
  <si>
    <t>Total Termination</t>
  </si>
  <si>
    <t>Termination growth rate:</t>
  </si>
  <si>
    <t>2021 Projected Termination</t>
  </si>
  <si>
    <t>C)</t>
  </si>
  <si>
    <t>Termination Growth Rate</t>
  </si>
  <si>
    <t>Expected Termination in 2021</t>
  </si>
  <si>
    <t>D)</t>
  </si>
  <si>
    <t>What would be the projected terminations if it is expected to grow by 4.5%?</t>
  </si>
  <si>
    <t>E)</t>
  </si>
  <si>
    <t>Termination Type</t>
  </si>
  <si>
    <t>Count</t>
  </si>
  <si>
    <t>Highest:</t>
  </si>
  <si>
    <t>F)</t>
  </si>
  <si>
    <t>a)</t>
  </si>
  <si>
    <t>b)</t>
  </si>
  <si>
    <t>Total Terminations:</t>
  </si>
  <si>
    <t>Total Voluntary Termination:</t>
  </si>
  <si>
    <t>Voluntary as % of total Termination:</t>
  </si>
  <si>
    <t>G)</t>
  </si>
  <si>
    <t xml:space="preserve">Retirement </t>
  </si>
  <si>
    <r>
      <t xml:space="preserve">Completed </t>
    </r>
    <r>
      <rPr>
        <sz val="10"/>
        <color theme="1"/>
        <rFont val="Arial Unicode MS"/>
        <family val="2"/>
      </rPr>
      <t>termtype_desc</t>
    </r>
    <r>
      <rPr>
        <sz val="11"/>
        <color theme="1"/>
        <rFont val="Calibri"/>
        <family val="2"/>
        <scheme val="minor"/>
      </rPr>
      <t xml:space="preserve"> colum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</si>
</sst>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 Unicode MS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2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" fillId="0" borderId="0" xfId="0" applyFont="1"/>
    <xf numFmtId="9" fontId="0" fillId="0" borderId="0" xfId="0" applyNumberFormat="1" applyAlignment="1">
      <alignment horizontal="center"/>
    </xf>
    <xf numFmtId="0" fontId="0" fillId="2" borderId="0" xfId="0" applyFill="1" applyAlignment="1">
      <alignment horizontal="center"/>
    </xf>
    <xf numFmtId="0" fontId="0" fillId="0" borderId="5" xfId="0" applyBorder="1" applyAlignment="1">
      <alignment horizontal="center"/>
    </xf>
    <xf numFmtId="0" fontId="0" fillId="0" borderId="7" xfId="0" applyBorder="1" applyAlignment="1">
      <alignment horizontal="center"/>
    </xf>
    <xf numFmtId="0" fontId="1" fillId="4" borderId="2" xfId="0" applyFont="1" applyFill="1" applyBorder="1"/>
    <xf numFmtId="0" fontId="1" fillId="4" borderId="3" xfId="0" applyFont="1" applyFill="1" applyBorder="1"/>
    <xf numFmtId="164" fontId="0" fillId="0" borderId="6" xfId="0" applyNumberFormat="1" applyBorder="1" applyAlignment="1">
      <alignment horizontal="center"/>
    </xf>
    <xf numFmtId="164" fontId="0" fillId="0" borderId="4" xfId="0" applyNumberFormat="1" applyBorder="1" applyAlignment="1">
      <alignment horizontal="center"/>
    </xf>
    <xf numFmtId="0" fontId="0" fillId="0" borderId="4" xfId="0" applyBorder="1"/>
    <xf numFmtId="0" fontId="0" fillId="0" borderId="6" xfId="0" applyBorder="1"/>
    <xf numFmtId="0" fontId="2" fillId="0" borderId="0" xfId="0" applyFont="1"/>
    <xf numFmtId="0" fontId="1" fillId="0" borderId="0" xfId="0" applyFont="1" applyAlignment="1">
      <alignment horizontal="right"/>
    </xf>
    <xf numFmtId="1" fontId="0" fillId="2" borderId="0" xfId="0" applyNumberFormat="1" applyFill="1" applyAlignment="1">
      <alignment horizontal="center"/>
    </xf>
    <xf numFmtId="10" fontId="1" fillId="2" borderId="0" xfId="1" applyNumberFormat="1" applyFont="1" applyFill="1" applyAlignment="1">
      <alignment horizont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vertical="top"/>
    </xf>
    <xf numFmtId="3" fontId="1" fillId="0" borderId="0" xfId="0" applyNumberFormat="1" applyFont="1" applyAlignment="1">
      <alignment horizontal="center"/>
    </xf>
    <xf numFmtId="0" fontId="0" fillId="3" borderId="1" xfId="0" applyFill="1" applyBorder="1" applyAlignment="1">
      <alignment horizontal="center" vertical="top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calcChain" Target="calcChain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drawings/_rels/drawing1.xml.rels><?xml version="1.0" encoding="UTF-8" standalone="yes"?>
<Relationships xmlns="http://schemas.openxmlformats.org/package/2006/relationships"><Relationship Id="rId117" Type="http://schemas.openxmlformats.org/officeDocument/2006/relationships/customXml" Target="../ink/ink116.xml" /><Relationship Id="rId671" Type="http://schemas.openxmlformats.org/officeDocument/2006/relationships/customXml" Target="../ink/ink670.xml" /><Relationship Id="rId769" Type="http://schemas.openxmlformats.org/officeDocument/2006/relationships/customXml" Target="../ink/ink768.xml" /><Relationship Id="rId976" Type="http://schemas.openxmlformats.org/officeDocument/2006/relationships/customXml" Target="../ink/ink975.xml" /><Relationship Id="rId1399" Type="http://schemas.openxmlformats.org/officeDocument/2006/relationships/customXml" Target="../ink/ink1398.xml" /><Relationship Id="rId21" Type="http://schemas.openxmlformats.org/officeDocument/2006/relationships/customXml" Target="../ink/ink20.xml" /><Relationship Id="rId324" Type="http://schemas.openxmlformats.org/officeDocument/2006/relationships/customXml" Target="../ink/ink323.xml" /><Relationship Id="rId531" Type="http://schemas.openxmlformats.org/officeDocument/2006/relationships/customXml" Target="../ink/ink530.xml" /><Relationship Id="rId629" Type="http://schemas.openxmlformats.org/officeDocument/2006/relationships/customXml" Target="../ink/ink628.xml" /><Relationship Id="rId1161" Type="http://schemas.openxmlformats.org/officeDocument/2006/relationships/customXml" Target="../ink/ink1160.xml" /><Relationship Id="rId1259" Type="http://schemas.openxmlformats.org/officeDocument/2006/relationships/customXml" Target="../ink/ink1258.xml" /><Relationship Id="rId1466" Type="http://schemas.openxmlformats.org/officeDocument/2006/relationships/customXml" Target="../ink/ink1465.xml" /><Relationship Id="rId170" Type="http://schemas.openxmlformats.org/officeDocument/2006/relationships/customXml" Target="../ink/ink169.xml" /><Relationship Id="rId836" Type="http://schemas.openxmlformats.org/officeDocument/2006/relationships/customXml" Target="../ink/ink835.xml" /><Relationship Id="rId1021" Type="http://schemas.openxmlformats.org/officeDocument/2006/relationships/customXml" Target="../ink/ink1020.xml" /><Relationship Id="rId1119" Type="http://schemas.openxmlformats.org/officeDocument/2006/relationships/customXml" Target="../ink/ink1118.xml" /><Relationship Id="rId268" Type="http://schemas.openxmlformats.org/officeDocument/2006/relationships/customXml" Target="../ink/ink267.xml" /><Relationship Id="rId475" Type="http://schemas.openxmlformats.org/officeDocument/2006/relationships/customXml" Target="../ink/ink474.xml" /><Relationship Id="rId682" Type="http://schemas.openxmlformats.org/officeDocument/2006/relationships/customXml" Target="../ink/ink681.xml" /><Relationship Id="rId903" Type="http://schemas.openxmlformats.org/officeDocument/2006/relationships/customXml" Target="../ink/ink902.xml" /><Relationship Id="rId1326" Type="http://schemas.openxmlformats.org/officeDocument/2006/relationships/customXml" Target="../ink/ink1325.xml" /><Relationship Id="rId32" Type="http://schemas.openxmlformats.org/officeDocument/2006/relationships/customXml" Target="../ink/ink31.xml" /><Relationship Id="rId128" Type="http://schemas.openxmlformats.org/officeDocument/2006/relationships/customXml" Target="../ink/ink127.xml" /><Relationship Id="rId335" Type="http://schemas.openxmlformats.org/officeDocument/2006/relationships/customXml" Target="../ink/ink334.xml" /><Relationship Id="rId542" Type="http://schemas.openxmlformats.org/officeDocument/2006/relationships/customXml" Target="../ink/ink541.xml" /><Relationship Id="rId987" Type="http://schemas.openxmlformats.org/officeDocument/2006/relationships/customXml" Target="../ink/ink986.xml" /><Relationship Id="rId1172" Type="http://schemas.openxmlformats.org/officeDocument/2006/relationships/customXml" Target="../ink/ink1171.xml" /><Relationship Id="rId181" Type="http://schemas.openxmlformats.org/officeDocument/2006/relationships/customXml" Target="../ink/ink180.xml" /><Relationship Id="rId402" Type="http://schemas.openxmlformats.org/officeDocument/2006/relationships/customXml" Target="../ink/ink401.xml" /><Relationship Id="rId847" Type="http://schemas.openxmlformats.org/officeDocument/2006/relationships/customXml" Target="../ink/ink846.xml" /><Relationship Id="rId1032" Type="http://schemas.openxmlformats.org/officeDocument/2006/relationships/customXml" Target="../ink/ink1031.xml" /><Relationship Id="rId1477" Type="http://schemas.openxmlformats.org/officeDocument/2006/relationships/customXml" Target="../ink/ink1476.xml" /><Relationship Id="rId279" Type="http://schemas.openxmlformats.org/officeDocument/2006/relationships/customXml" Target="../ink/ink278.xml" /><Relationship Id="rId486" Type="http://schemas.openxmlformats.org/officeDocument/2006/relationships/customXml" Target="../ink/ink485.xml" /><Relationship Id="rId693" Type="http://schemas.openxmlformats.org/officeDocument/2006/relationships/customXml" Target="../ink/ink692.xml" /><Relationship Id="rId707" Type="http://schemas.openxmlformats.org/officeDocument/2006/relationships/customXml" Target="../ink/ink706.xml" /><Relationship Id="rId914" Type="http://schemas.openxmlformats.org/officeDocument/2006/relationships/customXml" Target="../ink/ink913.xml" /><Relationship Id="rId1337" Type="http://schemas.openxmlformats.org/officeDocument/2006/relationships/customXml" Target="../ink/ink1336.xml" /><Relationship Id="rId43" Type="http://schemas.openxmlformats.org/officeDocument/2006/relationships/customXml" Target="../ink/ink42.xml" /><Relationship Id="rId139" Type="http://schemas.openxmlformats.org/officeDocument/2006/relationships/customXml" Target="../ink/ink138.xml" /><Relationship Id="rId346" Type="http://schemas.openxmlformats.org/officeDocument/2006/relationships/customXml" Target="../ink/ink345.xml" /><Relationship Id="rId553" Type="http://schemas.openxmlformats.org/officeDocument/2006/relationships/customXml" Target="../ink/ink552.xml" /><Relationship Id="rId760" Type="http://schemas.openxmlformats.org/officeDocument/2006/relationships/customXml" Target="../ink/ink759.xml" /><Relationship Id="rId998" Type="http://schemas.openxmlformats.org/officeDocument/2006/relationships/customXml" Target="../ink/ink997.xml" /><Relationship Id="rId1183" Type="http://schemas.openxmlformats.org/officeDocument/2006/relationships/customXml" Target="../ink/ink1182.xml" /><Relationship Id="rId1390" Type="http://schemas.openxmlformats.org/officeDocument/2006/relationships/customXml" Target="../ink/ink1389.xml" /><Relationship Id="rId1404" Type="http://schemas.openxmlformats.org/officeDocument/2006/relationships/customXml" Target="../ink/ink1403.xml" /><Relationship Id="rId192" Type="http://schemas.openxmlformats.org/officeDocument/2006/relationships/customXml" Target="../ink/ink191.xml" /><Relationship Id="rId206" Type="http://schemas.openxmlformats.org/officeDocument/2006/relationships/customXml" Target="../ink/ink205.xml" /><Relationship Id="rId413" Type="http://schemas.openxmlformats.org/officeDocument/2006/relationships/customXml" Target="../ink/ink412.xml" /><Relationship Id="rId858" Type="http://schemas.openxmlformats.org/officeDocument/2006/relationships/customXml" Target="../ink/ink857.xml" /><Relationship Id="rId1043" Type="http://schemas.openxmlformats.org/officeDocument/2006/relationships/customXml" Target="../ink/ink1042.xml" /><Relationship Id="rId497" Type="http://schemas.openxmlformats.org/officeDocument/2006/relationships/customXml" Target="../ink/ink496.xml" /><Relationship Id="rId620" Type="http://schemas.openxmlformats.org/officeDocument/2006/relationships/customXml" Target="../ink/ink619.xml" /><Relationship Id="rId718" Type="http://schemas.openxmlformats.org/officeDocument/2006/relationships/customXml" Target="../ink/ink717.xml" /><Relationship Id="rId925" Type="http://schemas.openxmlformats.org/officeDocument/2006/relationships/customXml" Target="../ink/ink924.xml" /><Relationship Id="rId1250" Type="http://schemas.openxmlformats.org/officeDocument/2006/relationships/customXml" Target="../ink/ink1249.xml" /><Relationship Id="rId1348" Type="http://schemas.openxmlformats.org/officeDocument/2006/relationships/customXml" Target="../ink/ink1347.xml" /><Relationship Id="rId357" Type="http://schemas.openxmlformats.org/officeDocument/2006/relationships/customXml" Target="../ink/ink356.xml" /><Relationship Id="rId1110" Type="http://schemas.openxmlformats.org/officeDocument/2006/relationships/customXml" Target="../ink/ink1109.xml" /><Relationship Id="rId1194" Type="http://schemas.openxmlformats.org/officeDocument/2006/relationships/customXml" Target="../ink/ink1193.xml" /><Relationship Id="rId1208" Type="http://schemas.openxmlformats.org/officeDocument/2006/relationships/customXml" Target="../ink/ink1207.xml" /><Relationship Id="rId1415" Type="http://schemas.openxmlformats.org/officeDocument/2006/relationships/customXml" Target="../ink/ink1414.xml" /><Relationship Id="rId54" Type="http://schemas.openxmlformats.org/officeDocument/2006/relationships/customXml" Target="../ink/ink53.xml" /><Relationship Id="rId217" Type="http://schemas.openxmlformats.org/officeDocument/2006/relationships/customXml" Target="../ink/ink216.xml" /><Relationship Id="rId564" Type="http://schemas.openxmlformats.org/officeDocument/2006/relationships/customXml" Target="../ink/ink563.xml" /><Relationship Id="rId771" Type="http://schemas.openxmlformats.org/officeDocument/2006/relationships/customXml" Target="../ink/ink770.xml" /><Relationship Id="rId869" Type="http://schemas.openxmlformats.org/officeDocument/2006/relationships/customXml" Target="../ink/ink868.xml" /><Relationship Id="rId424" Type="http://schemas.openxmlformats.org/officeDocument/2006/relationships/customXml" Target="../ink/ink423.xml" /><Relationship Id="rId631" Type="http://schemas.openxmlformats.org/officeDocument/2006/relationships/customXml" Target="../ink/ink630.xml" /><Relationship Id="rId729" Type="http://schemas.openxmlformats.org/officeDocument/2006/relationships/customXml" Target="../ink/ink728.xml" /><Relationship Id="rId1054" Type="http://schemas.openxmlformats.org/officeDocument/2006/relationships/customXml" Target="../ink/ink1053.xml" /><Relationship Id="rId1261" Type="http://schemas.openxmlformats.org/officeDocument/2006/relationships/customXml" Target="../ink/ink1260.xml" /><Relationship Id="rId1359" Type="http://schemas.openxmlformats.org/officeDocument/2006/relationships/customXml" Target="../ink/ink1358.xml" /><Relationship Id="rId270" Type="http://schemas.openxmlformats.org/officeDocument/2006/relationships/customXml" Target="../ink/ink269.xml" /><Relationship Id="rId936" Type="http://schemas.openxmlformats.org/officeDocument/2006/relationships/customXml" Target="../ink/ink935.xml" /><Relationship Id="rId1121" Type="http://schemas.openxmlformats.org/officeDocument/2006/relationships/customXml" Target="../ink/ink1120.xml" /><Relationship Id="rId1219" Type="http://schemas.openxmlformats.org/officeDocument/2006/relationships/customXml" Target="../ink/ink1218.xml" /><Relationship Id="rId65" Type="http://schemas.openxmlformats.org/officeDocument/2006/relationships/customXml" Target="../ink/ink64.xml" /><Relationship Id="rId130" Type="http://schemas.openxmlformats.org/officeDocument/2006/relationships/customXml" Target="../ink/ink129.xml" /><Relationship Id="rId368" Type="http://schemas.openxmlformats.org/officeDocument/2006/relationships/customXml" Target="../ink/ink367.xml" /><Relationship Id="rId575" Type="http://schemas.openxmlformats.org/officeDocument/2006/relationships/customXml" Target="../ink/ink574.xml" /><Relationship Id="rId782" Type="http://schemas.openxmlformats.org/officeDocument/2006/relationships/customXml" Target="../ink/ink781.xml" /><Relationship Id="rId1426" Type="http://schemas.openxmlformats.org/officeDocument/2006/relationships/customXml" Target="../ink/ink1425.xml" /><Relationship Id="rId228" Type="http://schemas.openxmlformats.org/officeDocument/2006/relationships/customXml" Target="../ink/ink227.xml" /><Relationship Id="rId435" Type="http://schemas.openxmlformats.org/officeDocument/2006/relationships/customXml" Target="../ink/ink434.xml" /><Relationship Id="rId642" Type="http://schemas.openxmlformats.org/officeDocument/2006/relationships/customXml" Target="../ink/ink641.xml" /><Relationship Id="rId1065" Type="http://schemas.openxmlformats.org/officeDocument/2006/relationships/customXml" Target="../ink/ink1064.xml" /><Relationship Id="rId1272" Type="http://schemas.openxmlformats.org/officeDocument/2006/relationships/customXml" Target="../ink/ink1271.xml" /><Relationship Id="rId281" Type="http://schemas.openxmlformats.org/officeDocument/2006/relationships/customXml" Target="../ink/ink280.xml" /><Relationship Id="rId502" Type="http://schemas.openxmlformats.org/officeDocument/2006/relationships/customXml" Target="../ink/ink501.xml" /><Relationship Id="rId947" Type="http://schemas.openxmlformats.org/officeDocument/2006/relationships/customXml" Target="../ink/ink946.xml" /><Relationship Id="rId1132" Type="http://schemas.openxmlformats.org/officeDocument/2006/relationships/customXml" Target="../ink/ink1131.xml" /><Relationship Id="rId76" Type="http://schemas.openxmlformats.org/officeDocument/2006/relationships/customXml" Target="../ink/ink75.xml" /><Relationship Id="rId141" Type="http://schemas.openxmlformats.org/officeDocument/2006/relationships/customXml" Target="../ink/ink140.xml" /><Relationship Id="rId379" Type="http://schemas.openxmlformats.org/officeDocument/2006/relationships/customXml" Target="../ink/ink378.xml" /><Relationship Id="rId586" Type="http://schemas.openxmlformats.org/officeDocument/2006/relationships/customXml" Target="../ink/ink585.xml" /><Relationship Id="rId793" Type="http://schemas.openxmlformats.org/officeDocument/2006/relationships/customXml" Target="../ink/ink792.xml" /><Relationship Id="rId807" Type="http://schemas.openxmlformats.org/officeDocument/2006/relationships/customXml" Target="../ink/ink806.xml" /><Relationship Id="rId1437" Type="http://schemas.openxmlformats.org/officeDocument/2006/relationships/customXml" Target="../ink/ink1436.xml" /><Relationship Id="rId7" Type="http://schemas.openxmlformats.org/officeDocument/2006/relationships/customXml" Target="../ink/ink6.xml" /><Relationship Id="rId239" Type="http://schemas.openxmlformats.org/officeDocument/2006/relationships/customXml" Target="../ink/ink238.xml" /><Relationship Id="rId446" Type="http://schemas.openxmlformats.org/officeDocument/2006/relationships/customXml" Target="../ink/ink445.xml" /><Relationship Id="rId653" Type="http://schemas.openxmlformats.org/officeDocument/2006/relationships/customXml" Target="../ink/ink652.xml" /><Relationship Id="rId1076" Type="http://schemas.openxmlformats.org/officeDocument/2006/relationships/customXml" Target="../ink/ink1075.xml" /><Relationship Id="rId1283" Type="http://schemas.openxmlformats.org/officeDocument/2006/relationships/customXml" Target="../ink/ink1282.xml" /><Relationship Id="rId292" Type="http://schemas.openxmlformats.org/officeDocument/2006/relationships/customXml" Target="../ink/ink291.xml" /><Relationship Id="rId306" Type="http://schemas.openxmlformats.org/officeDocument/2006/relationships/customXml" Target="../ink/ink305.xml" /><Relationship Id="rId860" Type="http://schemas.openxmlformats.org/officeDocument/2006/relationships/customXml" Target="../ink/ink859.xml" /><Relationship Id="rId958" Type="http://schemas.openxmlformats.org/officeDocument/2006/relationships/customXml" Target="../ink/ink957.xml" /><Relationship Id="rId1143" Type="http://schemas.openxmlformats.org/officeDocument/2006/relationships/customXml" Target="../ink/ink1142.xml" /><Relationship Id="rId87" Type="http://schemas.openxmlformats.org/officeDocument/2006/relationships/customXml" Target="../ink/ink86.xml" /><Relationship Id="rId513" Type="http://schemas.openxmlformats.org/officeDocument/2006/relationships/customXml" Target="../ink/ink512.xml" /><Relationship Id="rId597" Type="http://schemas.openxmlformats.org/officeDocument/2006/relationships/customXml" Target="../ink/ink596.xml" /><Relationship Id="rId720" Type="http://schemas.openxmlformats.org/officeDocument/2006/relationships/customXml" Target="../ink/ink719.xml" /><Relationship Id="rId818" Type="http://schemas.openxmlformats.org/officeDocument/2006/relationships/customXml" Target="../ink/ink817.xml" /><Relationship Id="rId1350" Type="http://schemas.openxmlformats.org/officeDocument/2006/relationships/customXml" Target="../ink/ink1349.xml" /><Relationship Id="rId1448" Type="http://schemas.openxmlformats.org/officeDocument/2006/relationships/customXml" Target="../ink/ink1447.xml" /><Relationship Id="rId152" Type="http://schemas.openxmlformats.org/officeDocument/2006/relationships/customXml" Target="../ink/ink151.xml" /><Relationship Id="rId457" Type="http://schemas.openxmlformats.org/officeDocument/2006/relationships/customXml" Target="../ink/ink456.xml" /><Relationship Id="rId1003" Type="http://schemas.openxmlformats.org/officeDocument/2006/relationships/customXml" Target="../ink/ink1002.xml" /><Relationship Id="rId1087" Type="http://schemas.openxmlformats.org/officeDocument/2006/relationships/customXml" Target="../ink/ink1086.xml" /><Relationship Id="rId1210" Type="http://schemas.openxmlformats.org/officeDocument/2006/relationships/customXml" Target="../ink/ink1209.xml" /><Relationship Id="rId1294" Type="http://schemas.openxmlformats.org/officeDocument/2006/relationships/customXml" Target="../ink/ink1293.xml" /><Relationship Id="rId1308" Type="http://schemas.openxmlformats.org/officeDocument/2006/relationships/customXml" Target="../ink/ink1307.xml" /><Relationship Id="rId664" Type="http://schemas.openxmlformats.org/officeDocument/2006/relationships/customXml" Target="../ink/ink663.xml" /><Relationship Id="rId871" Type="http://schemas.openxmlformats.org/officeDocument/2006/relationships/customXml" Target="../ink/ink870.xml" /><Relationship Id="rId969" Type="http://schemas.openxmlformats.org/officeDocument/2006/relationships/customXml" Target="../ink/ink968.xml" /><Relationship Id="rId14" Type="http://schemas.openxmlformats.org/officeDocument/2006/relationships/customXml" Target="../ink/ink13.xml" /><Relationship Id="rId317" Type="http://schemas.openxmlformats.org/officeDocument/2006/relationships/customXml" Target="../ink/ink316.xml" /><Relationship Id="rId524" Type="http://schemas.openxmlformats.org/officeDocument/2006/relationships/customXml" Target="../ink/ink523.xml" /><Relationship Id="rId731" Type="http://schemas.openxmlformats.org/officeDocument/2006/relationships/customXml" Target="../ink/ink730.xml" /><Relationship Id="rId1154" Type="http://schemas.openxmlformats.org/officeDocument/2006/relationships/customXml" Target="../ink/ink1153.xml" /><Relationship Id="rId1361" Type="http://schemas.openxmlformats.org/officeDocument/2006/relationships/customXml" Target="../ink/ink1360.xml" /><Relationship Id="rId1459" Type="http://schemas.openxmlformats.org/officeDocument/2006/relationships/customXml" Target="../ink/ink1458.xml" /><Relationship Id="rId98" Type="http://schemas.openxmlformats.org/officeDocument/2006/relationships/customXml" Target="../ink/ink97.xml" /><Relationship Id="rId163" Type="http://schemas.openxmlformats.org/officeDocument/2006/relationships/customXml" Target="../ink/ink162.xml" /><Relationship Id="rId370" Type="http://schemas.openxmlformats.org/officeDocument/2006/relationships/customXml" Target="../ink/ink369.xml" /><Relationship Id="rId829" Type="http://schemas.openxmlformats.org/officeDocument/2006/relationships/customXml" Target="../ink/ink828.xml" /><Relationship Id="rId1014" Type="http://schemas.openxmlformats.org/officeDocument/2006/relationships/customXml" Target="../ink/ink1013.xml" /><Relationship Id="rId1221" Type="http://schemas.openxmlformats.org/officeDocument/2006/relationships/customXml" Target="../ink/ink1220.xml" /><Relationship Id="rId230" Type="http://schemas.openxmlformats.org/officeDocument/2006/relationships/customXml" Target="../ink/ink229.xml" /><Relationship Id="rId468" Type="http://schemas.openxmlformats.org/officeDocument/2006/relationships/customXml" Target="../ink/ink467.xml" /><Relationship Id="rId675" Type="http://schemas.openxmlformats.org/officeDocument/2006/relationships/customXml" Target="../ink/ink674.xml" /><Relationship Id="rId882" Type="http://schemas.openxmlformats.org/officeDocument/2006/relationships/customXml" Target="../ink/ink881.xml" /><Relationship Id="rId1098" Type="http://schemas.openxmlformats.org/officeDocument/2006/relationships/customXml" Target="../ink/ink1097.xml" /><Relationship Id="rId1319" Type="http://schemas.openxmlformats.org/officeDocument/2006/relationships/customXml" Target="../ink/ink1318.xml" /><Relationship Id="rId25" Type="http://schemas.openxmlformats.org/officeDocument/2006/relationships/customXml" Target="../ink/ink24.xml" /><Relationship Id="rId328" Type="http://schemas.openxmlformats.org/officeDocument/2006/relationships/customXml" Target="../ink/ink327.xml" /><Relationship Id="rId535" Type="http://schemas.openxmlformats.org/officeDocument/2006/relationships/customXml" Target="../ink/ink534.xml" /><Relationship Id="rId742" Type="http://schemas.openxmlformats.org/officeDocument/2006/relationships/customXml" Target="../ink/ink741.xml" /><Relationship Id="rId1165" Type="http://schemas.openxmlformats.org/officeDocument/2006/relationships/customXml" Target="../ink/ink1164.xml" /><Relationship Id="rId1372" Type="http://schemas.openxmlformats.org/officeDocument/2006/relationships/customXml" Target="../ink/ink1371.xml" /><Relationship Id="rId174" Type="http://schemas.openxmlformats.org/officeDocument/2006/relationships/customXml" Target="../ink/ink173.xml" /><Relationship Id="rId381" Type="http://schemas.openxmlformats.org/officeDocument/2006/relationships/customXml" Target="../ink/ink380.xml" /><Relationship Id="rId602" Type="http://schemas.openxmlformats.org/officeDocument/2006/relationships/customXml" Target="../ink/ink601.xml" /><Relationship Id="rId1025" Type="http://schemas.openxmlformats.org/officeDocument/2006/relationships/customXml" Target="../ink/ink1024.xml" /><Relationship Id="rId1232" Type="http://schemas.openxmlformats.org/officeDocument/2006/relationships/customXml" Target="../ink/ink1231.xml" /><Relationship Id="rId241" Type="http://schemas.openxmlformats.org/officeDocument/2006/relationships/customXml" Target="../ink/ink240.xml" /><Relationship Id="rId479" Type="http://schemas.openxmlformats.org/officeDocument/2006/relationships/customXml" Target="../ink/ink478.xml" /><Relationship Id="rId686" Type="http://schemas.openxmlformats.org/officeDocument/2006/relationships/customXml" Target="../ink/ink685.xml" /><Relationship Id="rId893" Type="http://schemas.openxmlformats.org/officeDocument/2006/relationships/customXml" Target="../ink/ink892.xml" /><Relationship Id="rId907" Type="http://schemas.openxmlformats.org/officeDocument/2006/relationships/customXml" Target="../ink/ink906.xml" /><Relationship Id="rId36" Type="http://schemas.openxmlformats.org/officeDocument/2006/relationships/customXml" Target="../ink/ink35.xml" /><Relationship Id="rId339" Type="http://schemas.openxmlformats.org/officeDocument/2006/relationships/customXml" Target="../ink/ink338.xml" /><Relationship Id="rId546" Type="http://schemas.openxmlformats.org/officeDocument/2006/relationships/customXml" Target="../ink/ink545.xml" /><Relationship Id="rId753" Type="http://schemas.openxmlformats.org/officeDocument/2006/relationships/customXml" Target="../ink/ink752.xml" /><Relationship Id="rId1176" Type="http://schemas.openxmlformats.org/officeDocument/2006/relationships/customXml" Target="../ink/ink1175.xml" /><Relationship Id="rId1383" Type="http://schemas.openxmlformats.org/officeDocument/2006/relationships/customXml" Target="../ink/ink1382.xml" /><Relationship Id="rId101" Type="http://schemas.openxmlformats.org/officeDocument/2006/relationships/customXml" Target="../ink/ink100.xml" /><Relationship Id="rId185" Type="http://schemas.openxmlformats.org/officeDocument/2006/relationships/customXml" Target="../ink/ink184.xml" /><Relationship Id="rId406" Type="http://schemas.openxmlformats.org/officeDocument/2006/relationships/customXml" Target="../ink/ink405.xml" /><Relationship Id="rId960" Type="http://schemas.openxmlformats.org/officeDocument/2006/relationships/customXml" Target="../ink/ink959.xml" /><Relationship Id="rId1036" Type="http://schemas.openxmlformats.org/officeDocument/2006/relationships/customXml" Target="../ink/ink1035.xml" /><Relationship Id="rId1243" Type="http://schemas.openxmlformats.org/officeDocument/2006/relationships/customXml" Target="../ink/ink1242.xml" /><Relationship Id="rId392" Type="http://schemas.openxmlformats.org/officeDocument/2006/relationships/customXml" Target="../ink/ink391.xml" /><Relationship Id="rId613" Type="http://schemas.openxmlformats.org/officeDocument/2006/relationships/customXml" Target="../ink/ink612.xml" /><Relationship Id="rId697" Type="http://schemas.openxmlformats.org/officeDocument/2006/relationships/customXml" Target="../ink/ink696.xml" /><Relationship Id="rId820" Type="http://schemas.openxmlformats.org/officeDocument/2006/relationships/customXml" Target="../ink/ink819.xml" /><Relationship Id="rId918" Type="http://schemas.openxmlformats.org/officeDocument/2006/relationships/customXml" Target="../ink/ink917.xml" /><Relationship Id="rId1450" Type="http://schemas.openxmlformats.org/officeDocument/2006/relationships/customXml" Target="../ink/ink1449.xml" /><Relationship Id="rId252" Type="http://schemas.openxmlformats.org/officeDocument/2006/relationships/customXml" Target="../ink/ink251.xml" /><Relationship Id="rId1103" Type="http://schemas.openxmlformats.org/officeDocument/2006/relationships/customXml" Target="../ink/ink1102.xml" /><Relationship Id="rId1187" Type="http://schemas.openxmlformats.org/officeDocument/2006/relationships/customXml" Target="../ink/ink1186.xml" /><Relationship Id="rId1310" Type="http://schemas.openxmlformats.org/officeDocument/2006/relationships/customXml" Target="../ink/ink1309.xml" /><Relationship Id="rId1408" Type="http://schemas.openxmlformats.org/officeDocument/2006/relationships/customXml" Target="../ink/ink1407.xml" /><Relationship Id="rId47" Type="http://schemas.openxmlformats.org/officeDocument/2006/relationships/customXml" Target="../ink/ink46.xml" /><Relationship Id="rId112" Type="http://schemas.openxmlformats.org/officeDocument/2006/relationships/customXml" Target="../ink/ink111.xml" /><Relationship Id="rId557" Type="http://schemas.openxmlformats.org/officeDocument/2006/relationships/customXml" Target="../ink/ink556.xml" /><Relationship Id="rId764" Type="http://schemas.openxmlformats.org/officeDocument/2006/relationships/customXml" Target="../ink/ink763.xml" /><Relationship Id="rId971" Type="http://schemas.openxmlformats.org/officeDocument/2006/relationships/customXml" Target="../ink/ink970.xml" /><Relationship Id="rId1394" Type="http://schemas.openxmlformats.org/officeDocument/2006/relationships/customXml" Target="../ink/ink1393.xml" /><Relationship Id="rId196" Type="http://schemas.openxmlformats.org/officeDocument/2006/relationships/customXml" Target="../ink/ink195.xml" /><Relationship Id="rId417" Type="http://schemas.openxmlformats.org/officeDocument/2006/relationships/customXml" Target="../ink/ink416.xml" /><Relationship Id="rId624" Type="http://schemas.openxmlformats.org/officeDocument/2006/relationships/customXml" Target="../ink/ink623.xml" /><Relationship Id="rId831" Type="http://schemas.openxmlformats.org/officeDocument/2006/relationships/customXml" Target="../ink/ink830.xml" /><Relationship Id="rId1047" Type="http://schemas.openxmlformats.org/officeDocument/2006/relationships/customXml" Target="../ink/ink1046.xml" /><Relationship Id="rId1254" Type="http://schemas.openxmlformats.org/officeDocument/2006/relationships/customXml" Target="../ink/ink1253.xml" /><Relationship Id="rId1461" Type="http://schemas.openxmlformats.org/officeDocument/2006/relationships/customXml" Target="../ink/ink1460.xml" /><Relationship Id="rId263" Type="http://schemas.openxmlformats.org/officeDocument/2006/relationships/customXml" Target="../ink/ink262.xml" /><Relationship Id="rId470" Type="http://schemas.openxmlformats.org/officeDocument/2006/relationships/customXml" Target="../ink/ink469.xml" /><Relationship Id="rId929" Type="http://schemas.openxmlformats.org/officeDocument/2006/relationships/customXml" Target="../ink/ink928.xml" /><Relationship Id="rId1114" Type="http://schemas.openxmlformats.org/officeDocument/2006/relationships/customXml" Target="../ink/ink1113.xml" /><Relationship Id="rId1321" Type="http://schemas.openxmlformats.org/officeDocument/2006/relationships/customXml" Target="../ink/ink1320.xml" /><Relationship Id="rId58" Type="http://schemas.openxmlformats.org/officeDocument/2006/relationships/customXml" Target="../ink/ink57.xml" /><Relationship Id="rId123" Type="http://schemas.openxmlformats.org/officeDocument/2006/relationships/customXml" Target="../ink/ink122.xml" /><Relationship Id="rId330" Type="http://schemas.openxmlformats.org/officeDocument/2006/relationships/customXml" Target="../ink/ink329.xml" /><Relationship Id="rId568" Type="http://schemas.openxmlformats.org/officeDocument/2006/relationships/customXml" Target="../ink/ink567.xml" /><Relationship Id="rId775" Type="http://schemas.openxmlformats.org/officeDocument/2006/relationships/customXml" Target="../ink/ink774.xml" /><Relationship Id="rId982" Type="http://schemas.openxmlformats.org/officeDocument/2006/relationships/customXml" Target="../ink/ink981.xml" /><Relationship Id="rId1198" Type="http://schemas.openxmlformats.org/officeDocument/2006/relationships/customXml" Target="../ink/ink1197.xml" /><Relationship Id="rId1419" Type="http://schemas.openxmlformats.org/officeDocument/2006/relationships/customXml" Target="../ink/ink1418.xml" /><Relationship Id="rId428" Type="http://schemas.openxmlformats.org/officeDocument/2006/relationships/customXml" Target="../ink/ink427.xml" /><Relationship Id="rId635" Type="http://schemas.openxmlformats.org/officeDocument/2006/relationships/customXml" Target="../ink/ink634.xml" /><Relationship Id="rId842" Type="http://schemas.openxmlformats.org/officeDocument/2006/relationships/customXml" Target="../ink/ink841.xml" /><Relationship Id="rId1058" Type="http://schemas.openxmlformats.org/officeDocument/2006/relationships/customXml" Target="../ink/ink1057.xml" /><Relationship Id="rId1265" Type="http://schemas.openxmlformats.org/officeDocument/2006/relationships/customXml" Target="../ink/ink1264.xml" /><Relationship Id="rId1472" Type="http://schemas.openxmlformats.org/officeDocument/2006/relationships/customXml" Target="../ink/ink1471.xml" /><Relationship Id="rId274" Type="http://schemas.openxmlformats.org/officeDocument/2006/relationships/customXml" Target="../ink/ink273.xml" /><Relationship Id="rId481" Type="http://schemas.openxmlformats.org/officeDocument/2006/relationships/customXml" Target="../ink/ink480.xml" /><Relationship Id="rId702" Type="http://schemas.openxmlformats.org/officeDocument/2006/relationships/customXml" Target="../ink/ink701.xml" /><Relationship Id="rId1125" Type="http://schemas.openxmlformats.org/officeDocument/2006/relationships/customXml" Target="../ink/ink1124.xml" /><Relationship Id="rId1332" Type="http://schemas.openxmlformats.org/officeDocument/2006/relationships/customXml" Target="../ink/ink1331.xml" /><Relationship Id="rId69" Type="http://schemas.openxmlformats.org/officeDocument/2006/relationships/customXml" Target="../ink/ink68.xml" /><Relationship Id="rId134" Type="http://schemas.openxmlformats.org/officeDocument/2006/relationships/customXml" Target="../ink/ink133.xml" /><Relationship Id="rId579" Type="http://schemas.openxmlformats.org/officeDocument/2006/relationships/customXml" Target="../ink/ink578.xml" /><Relationship Id="rId786" Type="http://schemas.openxmlformats.org/officeDocument/2006/relationships/customXml" Target="../ink/ink785.xml" /><Relationship Id="rId993" Type="http://schemas.openxmlformats.org/officeDocument/2006/relationships/customXml" Target="../ink/ink992.xml" /><Relationship Id="rId341" Type="http://schemas.openxmlformats.org/officeDocument/2006/relationships/customXml" Target="../ink/ink340.xml" /><Relationship Id="rId439" Type="http://schemas.openxmlformats.org/officeDocument/2006/relationships/customXml" Target="../ink/ink438.xml" /><Relationship Id="rId646" Type="http://schemas.openxmlformats.org/officeDocument/2006/relationships/customXml" Target="../ink/ink645.xml" /><Relationship Id="rId1069" Type="http://schemas.openxmlformats.org/officeDocument/2006/relationships/customXml" Target="../ink/ink1068.xml" /><Relationship Id="rId1276" Type="http://schemas.openxmlformats.org/officeDocument/2006/relationships/customXml" Target="../ink/ink1275.xml" /><Relationship Id="rId1483" Type="http://schemas.openxmlformats.org/officeDocument/2006/relationships/customXml" Target="../ink/ink1482.xml" /><Relationship Id="rId201" Type="http://schemas.openxmlformats.org/officeDocument/2006/relationships/customXml" Target="../ink/ink200.xml" /><Relationship Id="rId285" Type="http://schemas.openxmlformats.org/officeDocument/2006/relationships/customXml" Target="../ink/ink284.xml" /><Relationship Id="rId506" Type="http://schemas.openxmlformats.org/officeDocument/2006/relationships/customXml" Target="../ink/ink505.xml" /><Relationship Id="rId853" Type="http://schemas.openxmlformats.org/officeDocument/2006/relationships/customXml" Target="../ink/ink852.xml" /><Relationship Id="rId1136" Type="http://schemas.openxmlformats.org/officeDocument/2006/relationships/customXml" Target="../ink/ink1135.xml" /><Relationship Id="rId492" Type="http://schemas.openxmlformats.org/officeDocument/2006/relationships/customXml" Target="../ink/ink491.xml" /><Relationship Id="rId713" Type="http://schemas.openxmlformats.org/officeDocument/2006/relationships/customXml" Target="../ink/ink712.xml" /><Relationship Id="rId797" Type="http://schemas.openxmlformats.org/officeDocument/2006/relationships/customXml" Target="../ink/ink796.xml" /><Relationship Id="rId920" Type="http://schemas.openxmlformats.org/officeDocument/2006/relationships/customXml" Target="../ink/ink919.xml" /><Relationship Id="rId1343" Type="http://schemas.openxmlformats.org/officeDocument/2006/relationships/customXml" Target="../ink/ink1342.xml" /><Relationship Id="rId145" Type="http://schemas.openxmlformats.org/officeDocument/2006/relationships/customXml" Target="../ink/ink144.xml" /><Relationship Id="rId352" Type="http://schemas.openxmlformats.org/officeDocument/2006/relationships/customXml" Target="../ink/ink351.xml" /><Relationship Id="rId1203" Type="http://schemas.openxmlformats.org/officeDocument/2006/relationships/customXml" Target="../ink/ink1202.xml" /><Relationship Id="rId1287" Type="http://schemas.openxmlformats.org/officeDocument/2006/relationships/customXml" Target="../ink/ink1286.xml" /><Relationship Id="rId1410" Type="http://schemas.openxmlformats.org/officeDocument/2006/relationships/customXml" Target="../ink/ink1409.xml" /><Relationship Id="rId212" Type="http://schemas.openxmlformats.org/officeDocument/2006/relationships/customXml" Target="../ink/ink211.xml" /><Relationship Id="rId657" Type="http://schemas.openxmlformats.org/officeDocument/2006/relationships/customXml" Target="../ink/ink656.xml" /><Relationship Id="rId864" Type="http://schemas.openxmlformats.org/officeDocument/2006/relationships/customXml" Target="../ink/ink863.xml" /><Relationship Id="rId296" Type="http://schemas.openxmlformats.org/officeDocument/2006/relationships/customXml" Target="../ink/ink295.xml" /><Relationship Id="rId517" Type="http://schemas.openxmlformats.org/officeDocument/2006/relationships/customXml" Target="../ink/ink516.xml" /><Relationship Id="rId724" Type="http://schemas.openxmlformats.org/officeDocument/2006/relationships/customXml" Target="../ink/ink723.xml" /><Relationship Id="rId931" Type="http://schemas.openxmlformats.org/officeDocument/2006/relationships/customXml" Target="../ink/ink930.xml" /><Relationship Id="rId1147" Type="http://schemas.openxmlformats.org/officeDocument/2006/relationships/customXml" Target="../ink/ink1146.xml" /><Relationship Id="rId1354" Type="http://schemas.openxmlformats.org/officeDocument/2006/relationships/customXml" Target="../ink/ink1353.xml" /><Relationship Id="rId60" Type="http://schemas.openxmlformats.org/officeDocument/2006/relationships/customXml" Target="../ink/ink59.xml" /><Relationship Id="rId156" Type="http://schemas.openxmlformats.org/officeDocument/2006/relationships/customXml" Target="../ink/ink155.xml" /><Relationship Id="rId363" Type="http://schemas.openxmlformats.org/officeDocument/2006/relationships/customXml" Target="../ink/ink362.xml" /><Relationship Id="rId570" Type="http://schemas.openxmlformats.org/officeDocument/2006/relationships/customXml" Target="../ink/ink569.xml" /><Relationship Id="rId1007" Type="http://schemas.openxmlformats.org/officeDocument/2006/relationships/customXml" Target="../ink/ink1006.xml" /><Relationship Id="rId1214" Type="http://schemas.openxmlformats.org/officeDocument/2006/relationships/customXml" Target="../ink/ink1213.xml" /><Relationship Id="rId1421" Type="http://schemas.openxmlformats.org/officeDocument/2006/relationships/customXml" Target="../ink/ink1420.xml" /><Relationship Id="rId223" Type="http://schemas.openxmlformats.org/officeDocument/2006/relationships/customXml" Target="../ink/ink222.xml" /><Relationship Id="rId430" Type="http://schemas.openxmlformats.org/officeDocument/2006/relationships/customXml" Target="../ink/ink429.xml" /><Relationship Id="rId668" Type="http://schemas.openxmlformats.org/officeDocument/2006/relationships/customXml" Target="../ink/ink667.xml" /><Relationship Id="rId875" Type="http://schemas.openxmlformats.org/officeDocument/2006/relationships/customXml" Target="../ink/ink874.xml" /><Relationship Id="rId1060" Type="http://schemas.openxmlformats.org/officeDocument/2006/relationships/customXml" Target="../ink/ink1059.xml" /><Relationship Id="rId1298" Type="http://schemas.openxmlformats.org/officeDocument/2006/relationships/customXml" Target="../ink/ink1297.xml" /><Relationship Id="rId18" Type="http://schemas.openxmlformats.org/officeDocument/2006/relationships/customXml" Target="../ink/ink17.xml" /><Relationship Id="rId528" Type="http://schemas.openxmlformats.org/officeDocument/2006/relationships/customXml" Target="../ink/ink527.xml" /><Relationship Id="rId735" Type="http://schemas.openxmlformats.org/officeDocument/2006/relationships/customXml" Target="../ink/ink734.xml" /><Relationship Id="rId942" Type="http://schemas.openxmlformats.org/officeDocument/2006/relationships/customXml" Target="../ink/ink941.xml" /><Relationship Id="rId1158" Type="http://schemas.openxmlformats.org/officeDocument/2006/relationships/customXml" Target="../ink/ink1157.xml" /><Relationship Id="rId1365" Type="http://schemas.openxmlformats.org/officeDocument/2006/relationships/customXml" Target="../ink/ink1364.xml" /><Relationship Id="rId167" Type="http://schemas.openxmlformats.org/officeDocument/2006/relationships/customXml" Target="../ink/ink166.xml" /><Relationship Id="rId374" Type="http://schemas.openxmlformats.org/officeDocument/2006/relationships/customXml" Target="../ink/ink373.xml" /><Relationship Id="rId581" Type="http://schemas.openxmlformats.org/officeDocument/2006/relationships/customXml" Target="../ink/ink580.xml" /><Relationship Id="rId1018" Type="http://schemas.openxmlformats.org/officeDocument/2006/relationships/customXml" Target="../ink/ink1017.xml" /><Relationship Id="rId1225" Type="http://schemas.openxmlformats.org/officeDocument/2006/relationships/customXml" Target="../ink/ink1224.xml" /><Relationship Id="rId1432" Type="http://schemas.openxmlformats.org/officeDocument/2006/relationships/customXml" Target="../ink/ink1431.xml" /><Relationship Id="rId71" Type="http://schemas.openxmlformats.org/officeDocument/2006/relationships/customXml" Target="../ink/ink70.xml" /><Relationship Id="rId234" Type="http://schemas.openxmlformats.org/officeDocument/2006/relationships/customXml" Target="../ink/ink233.xml" /><Relationship Id="rId679" Type="http://schemas.openxmlformats.org/officeDocument/2006/relationships/customXml" Target="../ink/ink678.xml" /><Relationship Id="rId802" Type="http://schemas.openxmlformats.org/officeDocument/2006/relationships/customXml" Target="../ink/ink801.xml" /><Relationship Id="rId886" Type="http://schemas.openxmlformats.org/officeDocument/2006/relationships/customXml" Target="../ink/ink885.xml" /><Relationship Id="rId2" Type="http://schemas.openxmlformats.org/officeDocument/2006/relationships/image" Target="../media/image1.png" /><Relationship Id="rId29" Type="http://schemas.openxmlformats.org/officeDocument/2006/relationships/customXml" Target="../ink/ink28.xml" /><Relationship Id="rId441" Type="http://schemas.openxmlformats.org/officeDocument/2006/relationships/customXml" Target="../ink/ink440.xml" /><Relationship Id="rId539" Type="http://schemas.openxmlformats.org/officeDocument/2006/relationships/customXml" Target="../ink/ink538.xml" /><Relationship Id="rId746" Type="http://schemas.openxmlformats.org/officeDocument/2006/relationships/customXml" Target="../ink/ink745.xml" /><Relationship Id="rId1071" Type="http://schemas.openxmlformats.org/officeDocument/2006/relationships/customXml" Target="../ink/ink1070.xml" /><Relationship Id="rId1169" Type="http://schemas.openxmlformats.org/officeDocument/2006/relationships/customXml" Target="../ink/ink1168.xml" /><Relationship Id="rId1376" Type="http://schemas.openxmlformats.org/officeDocument/2006/relationships/customXml" Target="../ink/ink1375.xml" /><Relationship Id="rId178" Type="http://schemas.openxmlformats.org/officeDocument/2006/relationships/customXml" Target="../ink/ink177.xml" /><Relationship Id="rId301" Type="http://schemas.openxmlformats.org/officeDocument/2006/relationships/customXml" Target="../ink/ink300.xml" /><Relationship Id="rId953" Type="http://schemas.openxmlformats.org/officeDocument/2006/relationships/customXml" Target="../ink/ink952.xml" /><Relationship Id="rId1029" Type="http://schemas.openxmlformats.org/officeDocument/2006/relationships/customXml" Target="../ink/ink1028.xml" /><Relationship Id="rId1236" Type="http://schemas.openxmlformats.org/officeDocument/2006/relationships/customXml" Target="../ink/ink1235.xml" /><Relationship Id="rId82" Type="http://schemas.openxmlformats.org/officeDocument/2006/relationships/customXml" Target="../ink/ink81.xml" /><Relationship Id="rId385" Type="http://schemas.openxmlformats.org/officeDocument/2006/relationships/customXml" Target="../ink/ink384.xml" /><Relationship Id="rId592" Type="http://schemas.openxmlformats.org/officeDocument/2006/relationships/customXml" Target="../ink/ink591.xml" /><Relationship Id="rId606" Type="http://schemas.openxmlformats.org/officeDocument/2006/relationships/customXml" Target="../ink/ink605.xml" /><Relationship Id="rId813" Type="http://schemas.openxmlformats.org/officeDocument/2006/relationships/customXml" Target="../ink/ink812.xml" /><Relationship Id="rId1443" Type="http://schemas.openxmlformats.org/officeDocument/2006/relationships/customXml" Target="../ink/ink1442.xml" /><Relationship Id="rId245" Type="http://schemas.openxmlformats.org/officeDocument/2006/relationships/customXml" Target="../ink/ink244.xml" /><Relationship Id="rId452" Type="http://schemas.openxmlformats.org/officeDocument/2006/relationships/customXml" Target="../ink/ink451.xml" /><Relationship Id="rId897" Type="http://schemas.openxmlformats.org/officeDocument/2006/relationships/customXml" Target="../ink/ink896.xml" /><Relationship Id="rId1082" Type="http://schemas.openxmlformats.org/officeDocument/2006/relationships/customXml" Target="../ink/ink1081.xml" /><Relationship Id="rId1303" Type="http://schemas.openxmlformats.org/officeDocument/2006/relationships/customXml" Target="../ink/ink1302.xml" /><Relationship Id="rId105" Type="http://schemas.openxmlformats.org/officeDocument/2006/relationships/customXml" Target="../ink/ink104.xml" /><Relationship Id="rId312" Type="http://schemas.openxmlformats.org/officeDocument/2006/relationships/customXml" Target="../ink/ink311.xml" /><Relationship Id="rId757" Type="http://schemas.openxmlformats.org/officeDocument/2006/relationships/customXml" Target="../ink/ink756.xml" /><Relationship Id="rId964" Type="http://schemas.openxmlformats.org/officeDocument/2006/relationships/customXml" Target="../ink/ink963.xml" /><Relationship Id="rId1387" Type="http://schemas.openxmlformats.org/officeDocument/2006/relationships/customXml" Target="../ink/ink1386.xml" /><Relationship Id="rId93" Type="http://schemas.openxmlformats.org/officeDocument/2006/relationships/customXml" Target="../ink/ink92.xml" /><Relationship Id="rId189" Type="http://schemas.openxmlformats.org/officeDocument/2006/relationships/customXml" Target="../ink/ink188.xml" /><Relationship Id="rId396" Type="http://schemas.openxmlformats.org/officeDocument/2006/relationships/customXml" Target="../ink/ink395.xml" /><Relationship Id="rId617" Type="http://schemas.openxmlformats.org/officeDocument/2006/relationships/customXml" Target="../ink/ink616.xml" /><Relationship Id="rId824" Type="http://schemas.openxmlformats.org/officeDocument/2006/relationships/customXml" Target="../ink/ink823.xml" /><Relationship Id="rId1247" Type="http://schemas.openxmlformats.org/officeDocument/2006/relationships/customXml" Target="../ink/ink1246.xml" /><Relationship Id="rId1454" Type="http://schemas.openxmlformats.org/officeDocument/2006/relationships/customXml" Target="../ink/ink1453.xml" /><Relationship Id="rId256" Type="http://schemas.openxmlformats.org/officeDocument/2006/relationships/customXml" Target="../ink/ink255.xml" /><Relationship Id="rId463" Type="http://schemas.openxmlformats.org/officeDocument/2006/relationships/customXml" Target="../ink/ink462.xml" /><Relationship Id="rId670" Type="http://schemas.openxmlformats.org/officeDocument/2006/relationships/customXml" Target="../ink/ink669.xml" /><Relationship Id="rId1093" Type="http://schemas.openxmlformats.org/officeDocument/2006/relationships/customXml" Target="../ink/ink1092.xml" /><Relationship Id="rId1107" Type="http://schemas.openxmlformats.org/officeDocument/2006/relationships/customXml" Target="../ink/ink1106.xml" /><Relationship Id="rId1314" Type="http://schemas.openxmlformats.org/officeDocument/2006/relationships/customXml" Target="../ink/ink1313.xml" /><Relationship Id="rId116" Type="http://schemas.openxmlformats.org/officeDocument/2006/relationships/customXml" Target="../ink/ink115.xml" /><Relationship Id="rId323" Type="http://schemas.openxmlformats.org/officeDocument/2006/relationships/customXml" Target="../ink/ink322.xml" /><Relationship Id="rId530" Type="http://schemas.openxmlformats.org/officeDocument/2006/relationships/customXml" Target="../ink/ink529.xml" /><Relationship Id="rId768" Type="http://schemas.openxmlformats.org/officeDocument/2006/relationships/customXml" Target="../ink/ink767.xml" /><Relationship Id="rId975" Type="http://schemas.openxmlformats.org/officeDocument/2006/relationships/customXml" Target="../ink/ink974.xml" /><Relationship Id="rId1160" Type="http://schemas.openxmlformats.org/officeDocument/2006/relationships/customXml" Target="../ink/ink1159.xml" /><Relationship Id="rId1398" Type="http://schemas.openxmlformats.org/officeDocument/2006/relationships/customXml" Target="../ink/ink1397.xml" /><Relationship Id="rId20" Type="http://schemas.openxmlformats.org/officeDocument/2006/relationships/customXml" Target="../ink/ink19.xml" /><Relationship Id="rId628" Type="http://schemas.openxmlformats.org/officeDocument/2006/relationships/customXml" Target="../ink/ink627.xml" /><Relationship Id="rId835" Type="http://schemas.openxmlformats.org/officeDocument/2006/relationships/customXml" Target="../ink/ink834.xml" /><Relationship Id="rId1258" Type="http://schemas.openxmlformats.org/officeDocument/2006/relationships/customXml" Target="../ink/ink1257.xml" /><Relationship Id="rId1465" Type="http://schemas.openxmlformats.org/officeDocument/2006/relationships/customXml" Target="../ink/ink1464.xml" /><Relationship Id="rId267" Type="http://schemas.openxmlformats.org/officeDocument/2006/relationships/customXml" Target="../ink/ink266.xml" /><Relationship Id="rId474" Type="http://schemas.openxmlformats.org/officeDocument/2006/relationships/customXml" Target="../ink/ink473.xml" /><Relationship Id="rId1020" Type="http://schemas.openxmlformats.org/officeDocument/2006/relationships/customXml" Target="../ink/ink1019.xml" /><Relationship Id="rId1118" Type="http://schemas.openxmlformats.org/officeDocument/2006/relationships/customXml" Target="../ink/ink1117.xml" /><Relationship Id="rId1325" Type="http://schemas.openxmlformats.org/officeDocument/2006/relationships/customXml" Target="../ink/ink1324.xml" /><Relationship Id="rId127" Type="http://schemas.openxmlformats.org/officeDocument/2006/relationships/customXml" Target="../ink/ink126.xml" /><Relationship Id="rId681" Type="http://schemas.openxmlformats.org/officeDocument/2006/relationships/customXml" Target="../ink/ink680.xml" /><Relationship Id="rId779" Type="http://schemas.openxmlformats.org/officeDocument/2006/relationships/customXml" Target="../ink/ink778.xml" /><Relationship Id="rId902" Type="http://schemas.openxmlformats.org/officeDocument/2006/relationships/customXml" Target="../ink/ink901.xml" /><Relationship Id="rId986" Type="http://schemas.openxmlformats.org/officeDocument/2006/relationships/customXml" Target="../ink/ink985.xml" /><Relationship Id="rId31" Type="http://schemas.openxmlformats.org/officeDocument/2006/relationships/customXml" Target="../ink/ink30.xml" /><Relationship Id="rId334" Type="http://schemas.openxmlformats.org/officeDocument/2006/relationships/customXml" Target="../ink/ink333.xml" /><Relationship Id="rId541" Type="http://schemas.openxmlformats.org/officeDocument/2006/relationships/customXml" Target="../ink/ink540.xml" /><Relationship Id="rId639" Type="http://schemas.openxmlformats.org/officeDocument/2006/relationships/customXml" Target="../ink/ink638.xml" /><Relationship Id="rId1171" Type="http://schemas.openxmlformats.org/officeDocument/2006/relationships/customXml" Target="../ink/ink1170.xml" /><Relationship Id="rId1269" Type="http://schemas.openxmlformats.org/officeDocument/2006/relationships/customXml" Target="../ink/ink1268.xml" /><Relationship Id="rId1476" Type="http://schemas.openxmlformats.org/officeDocument/2006/relationships/customXml" Target="../ink/ink1475.xml" /><Relationship Id="rId180" Type="http://schemas.openxmlformats.org/officeDocument/2006/relationships/customXml" Target="../ink/ink179.xml" /><Relationship Id="rId278" Type="http://schemas.openxmlformats.org/officeDocument/2006/relationships/customXml" Target="../ink/ink277.xml" /><Relationship Id="rId401" Type="http://schemas.openxmlformats.org/officeDocument/2006/relationships/customXml" Target="../ink/ink400.xml" /><Relationship Id="rId846" Type="http://schemas.openxmlformats.org/officeDocument/2006/relationships/customXml" Target="../ink/ink845.xml" /><Relationship Id="rId1031" Type="http://schemas.openxmlformats.org/officeDocument/2006/relationships/customXml" Target="../ink/ink1030.xml" /><Relationship Id="rId1129" Type="http://schemas.openxmlformats.org/officeDocument/2006/relationships/customXml" Target="../ink/ink1128.xml" /><Relationship Id="rId485" Type="http://schemas.openxmlformats.org/officeDocument/2006/relationships/customXml" Target="../ink/ink484.xml" /><Relationship Id="rId692" Type="http://schemas.openxmlformats.org/officeDocument/2006/relationships/customXml" Target="../ink/ink691.xml" /><Relationship Id="rId706" Type="http://schemas.openxmlformats.org/officeDocument/2006/relationships/customXml" Target="../ink/ink705.xml" /><Relationship Id="rId913" Type="http://schemas.openxmlformats.org/officeDocument/2006/relationships/customXml" Target="../ink/ink912.xml" /><Relationship Id="rId1336" Type="http://schemas.openxmlformats.org/officeDocument/2006/relationships/customXml" Target="../ink/ink1335.xml" /><Relationship Id="rId42" Type="http://schemas.openxmlformats.org/officeDocument/2006/relationships/customXml" Target="../ink/ink41.xml" /><Relationship Id="rId138" Type="http://schemas.openxmlformats.org/officeDocument/2006/relationships/customXml" Target="../ink/ink137.xml" /><Relationship Id="rId345" Type="http://schemas.openxmlformats.org/officeDocument/2006/relationships/customXml" Target="../ink/ink344.xml" /><Relationship Id="rId552" Type="http://schemas.openxmlformats.org/officeDocument/2006/relationships/customXml" Target="../ink/ink551.xml" /><Relationship Id="rId997" Type="http://schemas.openxmlformats.org/officeDocument/2006/relationships/customXml" Target="../ink/ink996.xml" /><Relationship Id="rId1182" Type="http://schemas.openxmlformats.org/officeDocument/2006/relationships/customXml" Target="../ink/ink1181.xml" /><Relationship Id="rId1403" Type="http://schemas.openxmlformats.org/officeDocument/2006/relationships/customXml" Target="../ink/ink1402.xml" /><Relationship Id="rId191" Type="http://schemas.openxmlformats.org/officeDocument/2006/relationships/customXml" Target="../ink/ink190.xml" /><Relationship Id="rId205" Type="http://schemas.openxmlformats.org/officeDocument/2006/relationships/customXml" Target="../ink/ink204.xml" /><Relationship Id="rId412" Type="http://schemas.openxmlformats.org/officeDocument/2006/relationships/customXml" Target="../ink/ink411.xml" /><Relationship Id="rId857" Type="http://schemas.openxmlformats.org/officeDocument/2006/relationships/customXml" Target="../ink/ink856.xml" /><Relationship Id="rId1042" Type="http://schemas.openxmlformats.org/officeDocument/2006/relationships/customXml" Target="../ink/ink1041.xml" /><Relationship Id="rId1487" Type="http://schemas.openxmlformats.org/officeDocument/2006/relationships/customXml" Target="../ink/ink1486.xml" /><Relationship Id="rId289" Type="http://schemas.openxmlformats.org/officeDocument/2006/relationships/customXml" Target="../ink/ink288.xml" /><Relationship Id="rId496" Type="http://schemas.openxmlformats.org/officeDocument/2006/relationships/customXml" Target="../ink/ink495.xml" /><Relationship Id="rId717" Type="http://schemas.openxmlformats.org/officeDocument/2006/relationships/customXml" Target="../ink/ink716.xml" /><Relationship Id="rId924" Type="http://schemas.openxmlformats.org/officeDocument/2006/relationships/customXml" Target="../ink/ink923.xml" /><Relationship Id="rId1347" Type="http://schemas.openxmlformats.org/officeDocument/2006/relationships/customXml" Target="../ink/ink1346.xml" /><Relationship Id="rId53" Type="http://schemas.openxmlformats.org/officeDocument/2006/relationships/customXml" Target="../ink/ink52.xml" /><Relationship Id="rId149" Type="http://schemas.openxmlformats.org/officeDocument/2006/relationships/customXml" Target="../ink/ink148.xml" /><Relationship Id="rId356" Type="http://schemas.openxmlformats.org/officeDocument/2006/relationships/customXml" Target="../ink/ink355.xml" /><Relationship Id="rId563" Type="http://schemas.openxmlformats.org/officeDocument/2006/relationships/customXml" Target="../ink/ink562.xml" /><Relationship Id="rId770" Type="http://schemas.openxmlformats.org/officeDocument/2006/relationships/customXml" Target="../ink/ink769.xml" /><Relationship Id="rId1193" Type="http://schemas.openxmlformats.org/officeDocument/2006/relationships/customXml" Target="../ink/ink1192.xml" /><Relationship Id="rId1207" Type="http://schemas.openxmlformats.org/officeDocument/2006/relationships/customXml" Target="../ink/ink1206.xml" /><Relationship Id="rId1414" Type="http://schemas.openxmlformats.org/officeDocument/2006/relationships/customXml" Target="../ink/ink1413.xml" /><Relationship Id="rId216" Type="http://schemas.openxmlformats.org/officeDocument/2006/relationships/customXml" Target="../ink/ink215.xml" /><Relationship Id="rId423" Type="http://schemas.openxmlformats.org/officeDocument/2006/relationships/customXml" Target="../ink/ink422.xml" /><Relationship Id="rId868" Type="http://schemas.openxmlformats.org/officeDocument/2006/relationships/customXml" Target="../ink/ink867.xml" /><Relationship Id="rId1053" Type="http://schemas.openxmlformats.org/officeDocument/2006/relationships/customXml" Target="../ink/ink1052.xml" /><Relationship Id="rId1260" Type="http://schemas.openxmlformats.org/officeDocument/2006/relationships/customXml" Target="../ink/ink1259.xml" /><Relationship Id="rId630" Type="http://schemas.openxmlformats.org/officeDocument/2006/relationships/customXml" Target="../ink/ink629.xml" /><Relationship Id="rId728" Type="http://schemas.openxmlformats.org/officeDocument/2006/relationships/customXml" Target="../ink/ink727.xml" /><Relationship Id="rId935" Type="http://schemas.openxmlformats.org/officeDocument/2006/relationships/customXml" Target="../ink/ink934.xml" /><Relationship Id="rId1358" Type="http://schemas.openxmlformats.org/officeDocument/2006/relationships/customXml" Target="../ink/ink1357.xml" /><Relationship Id="rId64" Type="http://schemas.openxmlformats.org/officeDocument/2006/relationships/customXml" Target="../ink/ink63.xml" /><Relationship Id="rId367" Type="http://schemas.openxmlformats.org/officeDocument/2006/relationships/customXml" Target="../ink/ink366.xml" /><Relationship Id="rId574" Type="http://schemas.openxmlformats.org/officeDocument/2006/relationships/customXml" Target="../ink/ink573.xml" /><Relationship Id="rId1120" Type="http://schemas.openxmlformats.org/officeDocument/2006/relationships/customXml" Target="../ink/ink1119.xml" /><Relationship Id="rId1218" Type="http://schemas.openxmlformats.org/officeDocument/2006/relationships/customXml" Target="../ink/ink1217.xml" /><Relationship Id="rId1425" Type="http://schemas.openxmlformats.org/officeDocument/2006/relationships/customXml" Target="../ink/ink1424.xml" /><Relationship Id="rId227" Type="http://schemas.openxmlformats.org/officeDocument/2006/relationships/customXml" Target="../ink/ink226.xml" /><Relationship Id="rId781" Type="http://schemas.openxmlformats.org/officeDocument/2006/relationships/customXml" Target="../ink/ink780.xml" /><Relationship Id="rId879" Type="http://schemas.openxmlformats.org/officeDocument/2006/relationships/customXml" Target="../ink/ink878.xml" /><Relationship Id="rId434" Type="http://schemas.openxmlformats.org/officeDocument/2006/relationships/customXml" Target="../ink/ink433.xml" /><Relationship Id="rId641" Type="http://schemas.openxmlformats.org/officeDocument/2006/relationships/customXml" Target="../ink/ink640.xml" /><Relationship Id="rId739" Type="http://schemas.openxmlformats.org/officeDocument/2006/relationships/customXml" Target="../ink/ink738.xml" /><Relationship Id="rId1064" Type="http://schemas.openxmlformats.org/officeDocument/2006/relationships/customXml" Target="../ink/ink1063.xml" /><Relationship Id="rId1271" Type="http://schemas.openxmlformats.org/officeDocument/2006/relationships/customXml" Target="../ink/ink1270.xml" /><Relationship Id="rId1369" Type="http://schemas.openxmlformats.org/officeDocument/2006/relationships/customXml" Target="../ink/ink1368.xml" /><Relationship Id="rId280" Type="http://schemas.openxmlformats.org/officeDocument/2006/relationships/customXml" Target="../ink/ink279.xml" /><Relationship Id="rId501" Type="http://schemas.openxmlformats.org/officeDocument/2006/relationships/customXml" Target="../ink/ink500.xml" /><Relationship Id="rId946" Type="http://schemas.openxmlformats.org/officeDocument/2006/relationships/customXml" Target="../ink/ink945.xml" /><Relationship Id="rId1131" Type="http://schemas.openxmlformats.org/officeDocument/2006/relationships/customXml" Target="../ink/ink1130.xml" /><Relationship Id="rId1229" Type="http://schemas.openxmlformats.org/officeDocument/2006/relationships/customXml" Target="../ink/ink1228.xml" /><Relationship Id="rId75" Type="http://schemas.openxmlformats.org/officeDocument/2006/relationships/customXml" Target="../ink/ink74.xml" /><Relationship Id="rId140" Type="http://schemas.openxmlformats.org/officeDocument/2006/relationships/customXml" Target="../ink/ink139.xml" /><Relationship Id="rId378" Type="http://schemas.openxmlformats.org/officeDocument/2006/relationships/customXml" Target="../ink/ink377.xml" /><Relationship Id="rId585" Type="http://schemas.openxmlformats.org/officeDocument/2006/relationships/customXml" Target="../ink/ink584.xml" /><Relationship Id="rId792" Type="http://schemas.openxmlformats.org/officeDocument/2006/relationships/customXml" Target="../ink/ink791.xml" /><Relationship Id="rId806" Type="http://schemas.openxmlformats.org/officeDocument/2006/relationships/customXml" Target="../ink/ink805.xml" /><Relationship Id="rId1436" Type="http://schemas.openxmlformats.org/officeDocument/2006/relationships/customXml" Target="../ink/ink1435.xml" /><Relationship Id="rId6" Type="http://schemas.openxmlformats.org/officeDocument/2006/relationships/customXml" Target="../ink/ink5.xml" /><Relationship Id="rId238" Type="http://schemas.openxmlformats.org/officeDocument/2006/relationships/customXml" Target="../ink/ink237.xml" /><Relationship Id="rId445" Type="http://schemas.openxmlformats.org/officeDocument/2006/relationships/customXml" Target="../ink/ink444.xml" /><Relationship Id="rId652" Type="http://schemas.openxmlformats.org/officeDocument/2006/relationships/customXml" Target="../ink/ink651.xml" /><Relationship Id="rId1075" Type="http://schemas.openxmlformats.org/officeDocument/2006/relationships/customXml" Target="../ink/ink1074.xml" /><Relationship Id="rId1282" Type="http://schemas.openxmlformats.org/officeDocument/2006/relationships/customXml" Target="../ink/ink1281.xml" /><Relationship Id="rId291" Type="http://schemas.openxmlformats.org/officeDocument/2006/relationships/customXml" Target="../ink/ink290.xml" /><Relationship Id="rId305" Type="http://schemas.openxmlformats.org/officeDocument/2006/relationships/customXml" Target="../ink/ink304.xml" /><Relationship Id="rId512" Type="http://schemas.openxmlformats.org/officeDocument/2006/relationships/customXml" Target="../ink/ink511.xml" /><Relationship Id="rId957" Type="http://schemas.openxmlformats.org/officeDocument/2006/relationships/customXml" Target="../ink/ink956.xml" /><Relationship Id="rId1142" Type="http://schemas.openxmlformats.org/officeDocument/2006/relationships/customXml" Target="../ink/ink1141.xml" /><Relationship Id="rId86" Type="http://schemas.openxmlformats.org/officeDocument/2006/relationships/customXml" Target="../ink/ink85.xml" /><Relationship Id="rId151" Type="http://schemas.openxmlformats.org/officeDocument/2006/relationships/customXml" Target="../ink/ink150.xml" /><Relationship Id="rId389" Type="http://schemas.openxmlformats.org/officeDocument/2006/relationships/customXml" Target="../ink/ink388.xml" /><Relationship Id="rId596" Type="http://schemas.openxmlformats.org/officeDocument/2006/relationships/customXml" Target="../ink/ink595.xml" /><Relationship Id="rId817" Type="http://schemas.openxmlformats.org/officeDocument/2006/relationships/customXml" Target="../ink/ink816.xml" /><Relationship Id="rId1002" Type="http://schemas.openxmlformats.org/officeDocument/2006/relationships/customXml" Target="../ink/ink1001.xml" /><Relationship Id="rId1447" Type="http://schemas.openxmlformats.org/officeDocument/2006/relationships/customXml" Target="../ink/ink1446.xml" /><Relationship Id="rId249" Type="http://schemas.openxmlformats.org/officeDocument/2006/relationships/customXml" Target="../ink/ink248.xml" /><Relationship Id="rId456" Type="http://schemas.openxmlformats.org/officeDocument/2006/relationships/customXml" Target="../ink/ink455.xml" /><Relationship Id="rId663" Type="http://schemas.openxmlformats.org/officeDocument/2006/relationships/customXml" Target="../ink/ink662.xml" /><Relationship Id="rId870" Type="http://schemas.openxmlformats.org/officeDocument/2006/relationships/customXml" Target="../ink/ink869.xml" /><Relationship Id="rId1086" Type="http://schemas.openxmlformats.org/officeDocument/2006/relationships/customXml" Target="../ink/ink1085.xml" /><Relationship Id="rId1293" Type="http://schemas.openxmlformats.org/officeDocument/2006/relationships/customXml" Target="../ink/ink1292.xml" /><Relationship Id="rId1307" Type="http://schemas.openxmlformats.org/officeDocument/2006/relationships/customXml" Target="../ink/ink1306.xml" /><Relationship Id="rId13" Type="http://schemas.openxmlformats.org/officeDocument/2006/relationships/customXml" Target="../ink/ink12.xml" /><Relationship Id="rId109" Type="http://schemas.openxmlformats.org/officeDocument/2006/relationships/customXml" Target="../ink/ink108.xml" /><Relationship Id="rId316" Type="http://schemas.openxmlformats.org/officeDocument/2006/relationships/customXml" Target="../ink/ink315.xml" /><Relationship Id="rId523" Type="http://schemas.openxmlformats.org/officeDocument/2006/relationships/customXml" Target="../ink/ink522.xml" /><Relationship Id="rId968" Type="http://schemas.openxmlformats.org/officeDocument/2006/relationships/customXml" Target="../ink/ink967.xml" /><Relationship Id="rId1153" Type="http://schemas.openxmlformats.org/officeDocument/2006/relationships/customXml" Target="../ink/ink1152.xml" /><Relationship Id="rId97" Type="http://schemas.openxmlformats.org/officeDocument/2006/relationships/customXml" Target="../ink/ink96.xml" /><Relationship Id="rId730" Type="http://schemas.openxmlformats.org/officeDocument/2006/relationships/customXml" Target="../ink/ink729.xml" /><Relationship Id="rId828" Type="http://schemas.openxmlformats.org/officeDocument/2006/relationships/customXml" Target="../ink/ink827.xml" /><Relationship Id="rId1013" Type="http://schemas.openxmlformats.org/officeDocument/2006/relationships/customXml" Target="../ink/ink1012.xml" /><Relationship Id="rId1360" Type="http://schemas.openxmlformats.org/officeDocument/2006/relationships/customXml" Target="../ink/ink1359.xml" /><Relationship Id="rId1458" Type="http://schemas.openxmlformats.org/officeDocument/2006/relationships/customXml" Target="../ink/ink1457.xml" /><Relationship Id="rId162" Type="http://schemas.openxmlformats.org/officeDocument/2006/relationships/customXml" Target="../ink/ink161.xml" /><Relationship Id="rId467" Type="http://schemas.openxmlformats.org/officeDocument/2006/relationships/customXml" Target="../ink/ink466.xml" /><Relationship Id="rId1097" Type="http://schemas.openxmlformats.org/officeDocument/2006/relationships/customXml" Target="../ink/ink1096.xml" /><Relationship Id="rId1220" Type="http://schemas.openxmlformats.org/officeDocument/2006/relationships/customXml" Target="../ink/ink1219.xml" /><Relationship Id="rId1318" Type="http://schemas.openxmlformats.org/officeDocument/2006/relationships/customXml" Target="../ink/ink1317.xml" /><Relationship Id="rId674" Type="http://schemas.openxmlformats.org/officeDocument/2006/relationships/customXml" Target="../ink/ink673.xml" /><Relationship Id="rId881" Type="http://schemas.openxmlformats.org/officeDocument/2006/relationships/customXml" Target="../ink/ink880.xml" /><Relationship Id="rId979" Type="http://schemas.openxmlformats.org/officeDocument/2006/relationships/customXml" Target="../ink/ink978.xml" /><Relationship Id="rId24" Type="http://schemas.openxmlformats.org/officeDocument/2006/relationships/customXml" Target="../ink/ink23.xml" /><Relationship Id="rId327" Type="http://schemas.openxmlformats.org/officeDocument/2006/relationships/customXml" Target="../ink/ink326.xml" /><Relationship Id="rId534" Type="http://schemas.openxmlformats.org/officeDocument/2006/relationships/customXml" Target="../ink/ink533.xml" /><Relationship Id="rId741" Type="http://schemas.openxmlformats.org/officeDocument/2006/relationships/customXml" Target="../ink/ink740.xml" /><Relationship Id="rId839" Type="http://schemas.openxmlformats.org/officeDocument/2006/relationships/customXml" Target="../ink/ink838.xml" /><Relationship Id="rId1164" Type="http://schemas.openxmlformats.org/officeDocument/2006/relationships/customXml" Target="../ink/ink1163.xml" /><Relationship Id="rId1371" Type="http://schemas.openxmlformats.org/officeDocument/2006/relationships/customXml" Target="../ink/ink1370.xml" /><Relationship Id="rId1469" Type="http://schemas.openxmlformats.org/officeDocument/2006/relationships/customXml" Target="../ink/ink1468.xml" /><Relationship Id="rId173" Type="http://schemas.openxmlformats.org/officeDocument/2006/relationships/customXml" Target="../ink/ink172.xml" /><Relationship Id="rId380" Type="http://schemas.openxmlformats.org/officeDocument/2006/relationships/customXml" Target="../ink/ink379.xml" /><Relationship Id="rId601" Type="http://schemas.openxmlformats.org/officeDocument/2006/relationships/customXml" Target="../ink/ink600.xml" /><Relationship Id="rId1024" Type="http://schemas.openxmlformats.org/officeDocument/2006/relationships/customXml" Target="../ink/ink1023.xml" /><Relationship Id="rId1231" Type="http://schemas.openxmlformats.org/officeDocument/2006/relationships/customXml" Target="../ink/ink1230.xml" /><Relationship Id="rId240" Type="http://schemas.openxmlformats.org/officeDocument/2006/relationships/customXml" Target="../ink/ink239.xml" /><Relationship Id="rId478" Type="http://schemas.openxmlformats.org/officeDocument/2006/relationships/customXml" Target="../ink/ink477.xml" /><Relationship Id="rId685" Type="http://schemas.openxmlformats.org/officeDocument/2006/relationships/customXml" Target="../ink/ink684.xml" /><Relationship Id="rId892" Type="http://schemas.openxmlformats.org/officeDocument/2006/relationships/customXml" Target="../ink/ink891.xml" /><Relationship Id="rId906" Type="http://schemas.openxmlformats.org/officeDocument/2006/relationships/customXml" Target="../ink/ink905.xml" /><Relationship Id="rId1329" Type="http://schemas.openxmlformats.org/officeDocument/2006/relationships/customXml" Target="../ink/ink1328.xml" /><Relationship Id="rId35" Type="http://schemas.openxmlformats.org/officeDocument/2006/relationships/customXml" Target="../ink/ink34.xml" /><Relationship Id="rId100" Type="http://schemas.openxmlformats.org/officeDocument/2006/relationships/customXml" Target="../ink/ink99.xml" /><Relationship Id="rId338" Type="http://schemas.openxmlformats.org/officeDocument/2006/relationships/customXml" Target="../ink/ink337.xml" /><Relationship Id="rId545" Type="http://schemas.openxmlformats.org/officeDocument/2006/relationships/customXml" Target="../ink/ink544.xml" /><Relationship Id="rId752" Type="http://schemas.openxmlformats.org/officeDocument/2006/relationships/customXml" Target="../ink/ink751.xml" /><Relationship Id="rId1175" Type="http://schemas.openxmlformats.org/officeDocument/2006/relationships/customXml" Target="../ink/ink1174.xml" /><Relationship Id="rId1382" Type="http://schemas.openxmlformats.org/officeDocument/2006/relationships/customXml" Target="../ink/ink1381.xml" /><Relationship Id="rId184" Type="http://schemas.openxmlformats.org/officeDocument/2006/relationships/customXml" Target="../ink/ink183.xml" /><Relationship Id="rId391" Type="http://schemas.openxmlformats.org/officeDocument/2006/relationships/customXml" Target="../ink/ink390.xml" /><Relationship Id="rId405" Type="http://schemas.openxmlformats.org/officeDocument/2006/relationships/customXml" Target="../ink/ink404.xml" /><Relationship Id="rId612" Type="http://schemas.openxmlformats.org/officeDocument/2006/relationships/customXml" Target="../ink/ink611.xml" /><Relationship Id="rId1035" Type="http://schemas.openxmlformats.org/officeDocument/2006/relationships/customXml" Target="../ink/ink1034.xml" /><Relationship Id="rId1242" Type="http://schemas.openxmlformats.org/officeDocument/2006/relationships/customXml" Target="../ink/ink1241.xml" /><Relationship Id="rId251" Type="http://schemas.openxmlformats.org/officeDocument/2006/relationships/customXml" Target="../ink/ink250.xml" /><Relationship Id="rId489" Type="http://schemas.openxmlformats.org/officeDocument/2006/relationships/customXml" Target="../ink/ink488.xml" /><Relationship Id="rId696" Type="http://schemas.openxmlformats.org/officeDocument/2006/relationships/customXml" Target="../ink/ink695.xml" /><Relationship Id="rId917" Type="http://schemas.openxmlformats.org/officeDocument/2006/relationships/customXml" Target="../ink/ink916.xml" /><Relationship Id="rId1102" Type="http://schemas.openxmlformats.org/officeDocument/2006/relationships/customXml" Target="../ink/ink1101.xml" /><Relationship Id="rId46" Type="http://schemas.openxmlformats.org/officeDocument/2006/relationships/customXml" Target="../ink/ink45.xml" /><Relationship Id="rId349" Type="http://schemas.openxmlformats.org/officeDocument/2006/relationships/customXml" Target="../ink/ink348.xml" /><Relationship Id="rId556" Type="http://schemas.openxmlformats.org/officeDocument/2006/relationships/customXml" Target="../ink/ink555.xml" /><Relationship Id="rId763" Type="http://schemas.openxmlformats.org/officeDocument/2006/relationships/customXml" Target="../ink/ink762.xml" /><Relationship Id="rId1186" Type="http://schemas.openxmlformats.org/officeDocument/2006/relationships/customXml" Target="../ink/ink1185.xml" /><Relationship Id="rId1393" Type="http://schemas.openxmlformats.org/officeDocument/2006/relationships/customXml" Target="../ink/ink1392.xml" /><Relationship Id="rId1407" Type="http://schemas.openxmlformats.org/officeDocument/2006/relationships/customXml" Target="../ink/ink1406.xml" /><Relationship Id="rId111" Type="http://schemas.openxmlformats.org/officeDocument/2006/relationships/customXml" Target="../ink/ink110.xml" /><Relationship Id="rId195" Type="http://schemas.openxmlformats.org/officeDocument/2006/relationships/customXml" Target="../ink/ink194.xml" /><Relationship Id="rId209" Type="http://schemas.openxmlformats.org/officeDocument/2006/relationships/customXml" Target="../ink/ink208.xml" /><Relationship Id="rId416" Type="http://schemas.openxmlformats.org/officeDocument/2006/relationships/customXml" Target="../ink/ink415.xml" /><Relationship Id="rId970" Type="http://schemas.openxmlformats.org/officeDocument/2006/relationships/customXml" Target="../ink/ink969.xml" /><Relationship Id="rId1046" Type="http://schemas.openxmlformats.org/officeDocument/2006/relationships/customXml" Target="../ink/ink1045.xml" /><Relationship Id="rId1253" Type="http://schemas.openxmlformats.org/officeDocument/2006/relationships/customXml" Target="../ink/ink1252.xml" /><Relationship Id="rId623" Type="http://schemas.openxmlformats.org/officeDocument/2006/relationships/customXml" Target="../ink/ink622.xml" /><Relationship Id="rId830" Type="http://schemas.openxmlformats.org/officeDocument/2006/relationships/customXml" Target="../ink/ink829.xml" /><Relationship Id="rId928" Type="http://schemas.openxmlformats.org/officeDocument/2006/relationships/customXml" Target="../ink/ink927.xml" /><Relationship Id="rId1460" Type="http://schemas.openxmlformats.org/officeDocument/2006/relationships/customXml" Target="../ink/ink1459.xml" /><Relationship Id="rId57" Type="http://schemas.openxmlformats.org/officeDocument/2006/relationships/customXml" Target="../ink/ink56.xml" /><Relationship Id="rId262" Type="http://schemas.openxmlformats.org/officeDocument/2006/relationships/customXml" Target="../ink/ink261.xml" /><Relationship Id="rId567" Type="http://schemas.openxmlformats.org/officeDocument/2006/relationships/customXml" Target="../ink/ink566.xml" /><Relationship Id="rId1113" Type="http://schemas.openxmlformats.org/officeDocument/2006/relationships/customXml" Target="../ink/ink1112.xml" /><Relationship Id="rId1197" Type="http://schemas.openxmlformats.org/officeDocument/2006/relationships/customXml" Target="../ink/ink1196.xml" /><Relationship Id="rId1320" Type="http://schemas.openxmlformats.org/officeDocument/2006/relationships/customXml" Target="../ink/ink1319.xml" /><Relationship Id="rId1418" Type="http://schemas.openxmlformats.org/officeDocument/2006/relationships/customXml" Target="../ink/ink1417.xml" /><Relationship Id="rId122" Type="http://schemas.openxmlformats.org/officeDocument/2006/relationships/customXml" Target="../ink/ink121.xml" /><Relationship Id="rId774" Type="http://schemas.openxmlformats.org/officeDocument/2006/relationships/customXml" Target="../ink/ink773.xml" /><Relationship Id="rId981" Type="http://schemas.openxmlformats.org/officeDocument/2006/relationships/customXml" Target="../ink/ink980.xml" /><Relationship Id="rId1057" Type="http://schemas.openxmlformats.org/officeDocument/2006/relationships/customXml" Target="../ink/ink1056.xml" /><Relationship Id="rId427" Type="http://schemas.openxmlformats.org/officeDocument/2006/relationships/customXml" Target="../ink/ink426.xml" /><Relationship Id="rId634" Type="http://schemas.openxmlformats.org/officeDocument/2006/relationships/customXml" Target="../ink/ink633.xml" /><Relationship Id="rId841" Type="http://schemas.openxmlformats.org/officeDocument/2006/relationships/customXml" Target="../ink/ink840.xml" /><Relationship Id="rId1264" Type="http://schemas.openxmlformats.org/officeDocument/2006/relationships/customXml" Target="../ink/ink1263.xml" /><Relationship Id="rId1471" Type="http://schemas.openxmlformats.org/officeDocument/2006/relationships/customXml" Target="../ink/ink1470.xml" /><Relationship Id="rId273" Type="http://schemas.openxmlformats.org/officeDocument/2006/relationships/customXml" Target="../ink/ink272.xml" /><Relationship Id="rId480" Type="http://schemas.openxmlformats.org/officeDocument/2006/relationships/customXml" Target="../ink/ink479.xml" /><Relationship Id="rId701" Type="http://schemas.openxmlformats.org/officeDocument/2006/relationships/customXml" Target="../ink/ink700.xml" /><Relationship Id="rId939" Type="http://schemas.openxmlformats.org/officeDocument/2006/relationships/customXml" Target="../ink/ink938.xml" /><Relationship Id="rId1124" Type="http://schemas.openxmlformats.org/officeDocument/2006/relationships/customXml" Target="../ink/ink1123.xml" /><Relationship Id="rId1331" Type="http://schemas.openxmlformats.org/officeDocument/2006/relationships/customXml" Target="../ink/ink1330.xml" /><Relationship Id="rId68" Type="http://schemas.openxmlformats.org/officeDocument/2006/relationships/customXml" Target="../ink/ink67.xml" /><Relationship Id="rId133" Type="http://schemas.openxmlformats.org/officeDocument/2006/relationships/customXml" Target="../ink/ink132.xml" /><Relationship Id="rId340" Type="http://schemas.openxmlformats.org/officeDocument/2006/relationships/customXml" Target="../ink/ink339.xml" /><Relationship Id="rId578" Type="http://schemas.openxmlformats.org/officeDocument/2006/relationships/customXml" Target="../ink/ink577.xml" /><Relationship Id="rId785" Type="http://schemas.openxmlformats.org/officeDocument/2006/relationships/customXml" Target="../ink/ink784.xml" /><Relationship Id="rId992" Type="http://schemas.openxmlformats.org/officeDocument/2006/relationships/customXml" Target="../ink/ink991.xml" /><Relationship Id="rId1429" Type="http://schemas.openxmlformats.org/officeDocument/2006/relationships/customXml" Target="../ink/ink1428.xml" /><Relationship Id="rId200" Type="http://schemas.openxmlformats.org/officeDocument/2006/relationships/customXml" Target="../ink/ink199.xml" /><Relationship Id="rId438" Type="http://schemas.openxmlformats.org/officeDocument/2006/relationships/customXml" Target="../ink/ink437.xml" /><Relationship Id="rId645" Type="http://schemas.openxmlformats.org/officeDocument/2006/relationships/customXml" Target="../ink/ink644.xml" /><Relationship Id="rId852" Type="http://schemas.openxmlformats.org/officeDocument/2006/relationships/customXml" Target="../ink/ink851.xml" /><Relationship Id="rId1068" Type="http://schemas.openxmlformats.org/officeDocument/2006/relationships/customXml" Target="../ink/ink1067.xml" /><Relationship Id="rId1275" Type="http://schemas.openxmlformats.org/officeDocument/2006/relationships/customXml" Target="../ink/ink1274.xml" /><Relationship Id="rId1482" Type="http://schemas.openxmlformats.org/officeDocument/2006/relationships/customXml" Target="../ink/ink1481.xml" /><Relationship Id="rId284" Type="http://schemas.openxmlformats.org/officeDocument/2006/relationships/customXml" Target="../ink/ink283.xml" /><Relationship Id="rId491" Type="http://schemas.openxmlformats.org/officeDocument/2006/relationships/customXml" Target="../ink/ink490.xml" /><Relationship Id="rId505" Type="http://schemas.openxmlformats.org/officeDocument/2006/relationships/customXml" Target="../ink/ink504.xml" /><Relationship Id="rId712" Type="http://schemas.openxmlformats.org/officeDocument/2006/relationships/customXml" Target="../ink/ink711.xml" /><Relationship Id="rId1135" Type="http://schemas.openxmlformats.org/officeDocument/2006/relationships/customXml" Target="../ink/ink1134.xml" /><Relationship Id="rId1342" Type="http://schemas.openxmlformats.org/officeDocument/2006/relationships/customXml" Target="../ink/ink1341.xml" /><Relationship Id="rId79" Type="http://schemas.openxmlformats.org/officeDocument/2006/relationships/customXml" Target="../ink/ink78.xml" /><Relationship Id="rId144" Type="http://schemas.openxmlformats.org/officeDocument/2006/relationships/customXml" Target="../ink/ink143.xml" /><Relationship Id="rId589" Type="http://schemas.openxmlformats.org/officeDocument/2006/relationships/customXml" Target="../ink/ink588.xml" /><Relationship Id="rId796" Type="http://schemas.openxmlformats.org/officeDocument/2006/relationships/customXml" Target="../ink/ink795.xml" /><Relationship Id="rId1202" Type="http://schemas.openxmlformats.org/officeDocument/2006/relationships/customXml" Target="../ink/ink1201.xml" /><Relationship Id="rId351" Type="http://schemas.openxmlformats.org/officeDocument/2006/relationships/customXml" Target="../ink/ink350.xml" /><Relationship Id="rId449" Type="http://schemas.openxmlformats.org/officeDocument/2006/relationships/customXml" Target="../ink/ink448.xml" /><Relationship Id="rId656" Type="http://schemas.openxmlformats.org/officeDocument/2006/relationships/customXml" Target="../ink/ink655.xml" /><Relationship Id="rId863" Type="http://schemas.openxmlformats.org/officeDocument/2006/relationships/customXml" Target="../ink/ink862.xml" /><Relationship Id="rId1079" Type="http://schemas.openxmlformats.org/officeDocument/2006/relationships/customXml" Target="../ink/ink1078.xml" /><Relationship Id="rId1286" Type="http://schemas.openxmlformats.org/officeDocument/2006/relationships/customXml" Target="../ink/ink1285.xml" /><Relationship Id="rId211" Type="http://schemas.openxmlformats.org/officeDocument/2006/relationships/customXml" Target="../ink/ink210.xml" /><Relationship Id="rId295" Type="http://schemas.openxmlformats.org/officeDocument/2006/relationships/customXml" Target="../ink/ink294.xml" /><Relationship Id="rId309" Type="http://schemas.openxmlformats.org/officeDocument/2006/relationships/customXml" Target="../ink/ink308.xml" /><Relationship Id="rId516" Type="http://schemas.openxmlformats.org/officeDocument/2006/relationships/customXml" Target="../ink/ink515.xml" /><Relationship Id="rId1146" Type="http://schemas.openxmlformats.org/officeDocument/2006/relationships/customXml" Target="../ink/ink1145.xml" /><Relationship Id="rId723" Type="http://schemas.openxmlformats.org/officeDocument/2006/relationships/customXml" Target="../ink/ink722.xml" /><Relationship Id="rId930" Type="http://schemas.openxmlformats.org/officeDocument/2006/relationships/customXml" Target="../ink/ink929.xml" /><Relationship Id="rId1006" Type="http://schemas.openxmlformats.org/officeDocument/2006/relationships/customXml" Target="../ink/ink1005.xml" /><Relationship Id="rId1353" Type="http://schemas.openxmlformats.org/officeDocument/2006/relationships/customXml" Target="../ink/ink1352.xml" /><Relationship Id="rId155" Type="http://schemas.openxmlformats.org/officeDocument/2006/relationships/customXml" Target="../ink/ink154.xml" /><Relationship Id="rId362" Type="http://schemas.openxmlformats.org/officeDocument/2006/relationships/customXml" Target="../ink/ink361.xml" /><Relationship Id="rId1213" Type="http://schemas.openxmlformats.org/officeDocument/2006/relationships/customXml" Target="../ink/ink1212.xml" /><Relationship Id="rId1297" Type="http://schemas.openxmlformats.org/officeDocument/2006/relationships/customXml" Target="../ink/ink1296.xml" /><Relationship Id="rId1420" Type="http://schemas.openxmlformats.org/officeDocument/2006/relationships/customXml" Target="../ink/ink1419.xml" /><Relationship Id="rId222" Type="http://schemas.openxmlformats.org/officeDocument/2006/relationships/customXml" Target="../ink/ink221.xml" /><Relationship Id="rId667" Type="http://schemas.openxmlformats.org/officeDocument/2006/relationships/customXml" Target="../ink/ink666.xml" /><Relationship Id="rId874" Type="http://schemas.openxmlformats.org/officeDocument/2006/relationships/customXml" Target="../ink/ink873.xml" /><Relationship Id="rId17" Type="http://schemas.openxmlformats.org/officeDocument/2006/relationships/customXml" Target="../ink/ink16.xml" /><Relationship Id="rId527" Type="http://schemas.openxmlformats.org/officeDocument/2006/relationships/customXml" Target="../ink/ink526.xml" /><Relationship Id="rId734" Type="http://schemas.openxmlformats.org/officeDocument/2006/relationships/customXml" Target="../ink/ink733.xml" /><Relationship Id="rId941" Type="http://schemas.openxmlformats.org/officeDocument/2006/relationships/customXml" Target="../ink/ink940.xml" /><Relationship Id="rId1157" Type="http://schemas.openxmlformats.org/officeDocument/2006/relationships/customXml" Target="../ink/ink1156.xml" /><Relationship Id="rId1364" Type="http://schemas.openxmlformats.org/officeDocument/2006/relationships/customXml" Target="../ink/ink1363.xml" /><Relationship Id="rId70" Type="http://schemas.openxmlformats.org/officeDocument/2006/relationships/customXml" Target="../ink/ink69.xml" /><Relationship Id="rId166" Type="http://schemas.openxmlformats.org/officeDocument/2006/relationships/customXml" Target="../ink/ink165.xml" /><Relationship Id="rId373" Type="http://schemas.openxmlformats.org/officeDocument/2006/relationships/customXml" Target="../ink/ink372.xml" /><Relationship Id="rId580" Type="http://schemas.openxmlformats.org/officeDocument/2006/relationships/customXml" Target="../ink/ink579.xml" /><Relationship Id="rId801" Type="http://schemas.openxmlformats.org/officeDocument/2006/relationships/customXml" Target="../ink/ink800.xml" /><Relationship Id="rId1017" Type="http://schemas.openxmlformats.org/officeDocument/2006/relationships/customXml" Target="../ink/ink1016.xml" /><Relationship Id="rId1224" Type="http://schemas.openxmlformats.org/officeDocument/2006/relationships/customXml" Target="../ink/ink1223.xml" /><Relationship Id="rId1431" Type="http://schemas.openxmlformats.org/officeDocument/2006/relationships/customXml" Target="../ink/ink1430.xml" /><Relationship Id="rId1" Type="http://schemas.openxmlformats.org/officeDocument/2006/relationships/customXml" Target="../ink/ink1.xml" /><Relationship Id="rId233" Type="http://schemas.openxmlformats.org/officeDocument/2006/relationships/customXml" Target="../ink/ink232.xml" /><Relationship Id="rId440" Type="http://schemas.openxmlformats.org/officeDocument/2006/relationships/customXml" Target="../ink/ink439.xml" /><Relationship Id="rId678" Type="http://schemas.openxmlformats.org/officeDocument/2006/relationships/customXml" Target="../ink/ink677.xml" /><Relationship Id="rId885" Type="http://schemas.openxmlformats.org/officeDocument/2006/relationships/customXml" Target="../ink/ink884.xml" /><Relationship Id="rId1070" Type="http://schemas.openxmlformats.org/officeDocument/2006/relationships/customXml" Target="../ink/ink1069.xml" /><Relationship Id="rId28" Type="http://schemas.openxmlformats.org/officeDocument/2006/relationships/customXml" Target="../ink/ink27.xml" /><Relationship Id="rId300" Type="http://schemas.openxmlformats.org/officeDocument/2006/relationships/customXml" Target="../ink/ink299.xml" /><Relationship Id="rId538" Type="http://schemas.openxmlformats.org/officeDocument/2006/relationships/customXml" Target="../ink/ink537.xml" /><Relationship Id="rId745" Type="http://schemas.openxmlformats.org/officeDocument/2006/relationships/customXml" Target="../ink/ink744.xml" /><Relationship Id="rId952" Type="http://schemas.openxmlformats.org/officeDocument/2006/relationships/customXml" Target="../ink/ink951.xml" /><Relationship Id="rId1168" Type="http://schemas.openxmlformats.org/officeDocument/2006/relationships/customXml" Target="../ink/ink1167.xml" /><Relationship Id="rId1375" Type="http://schemas.openxmlformats.org/officeDocument/2006/relationships/customXml" Target="../ink/ink1374.xml" /><Relationship Id="rId81" Type="http://schemas.openxmlformats.org/officeDocument/2006/relationships/customXml" Target="../ink/ink80.xml" /><Relationship Id="rId177" Type="http://schemas.openxmlformats.org/officeDocument/2006/relationships/customXml" Target="../ink/ink176.xml" /><Relationship Id="rId384" Type="http://schemas.openxmlformats.org/officeDocument/2006/relationships/customXml" Target="../ink/ink383.xml" /><Relationship Id="rId591" Type="http://schemas.openxmlformats.org/officeDocument/2006/relationships/customXml" Target="../ink/ink590.xml" /><Relationship Id="rId605" Type="http://schemas.openxmlformats.org/officeDocument/2006/relationships/customXml" Target="../ink/ink604.xml" /><Relationship Id="rId812" Type="http://schemas.openxmlformats.org/officeDocument/2006/relationships/customXml" Target="../ink/ink811.xml" /><Relationship Id="rId1028" Type="http://schemas.openxmlformats.org/officeDocument/2006/relationships/customXml" Target="../ink/ink1027.xml" /><Relationship Id="rId1235" Type="http://schemas.openxmlformats.org/officeDocument/2006/relationships/customXml" Target="../ink/ink1234.xml" /><Relationship Id="rId1442" Type="http://schemas.openxmlformats.org/officeDocument/2006/relationships/customXml" Target="../ink/ink1441.xml" /><Relationship Id="rId244" Type="http://schemas.openxmlformats.org/officeDocument/2006/relationships/customXml" Target="../ink/ink243.xml" /><Relationship Id="rId689" Type="http://schemas.openxmlformats.org/officeDocument/2006/relationships/customXml" Target="../ink/ink688.xml" /><Relationship Id="rId896" Type="http://schemas.openxmlformats.org/officeDocument/2006/relationships/customXml" Target="../ink/ink895.xml" /><Relationship Id="rId1081" Type="http://schemas.openxmlformats.org/officeDocument/2006/relationships/customXml" Target="../ink/ink1080.xml" /><Relationship Id="rId1302" Type="http://schemas.openxmlformats.org/officeDocument/2006/relationships/customXml" Target="../ink/ink1301.xml" /><Relationship Id="rId39" Type="http://schemas.openxmlformats.org/officeDocument/2006/relationships/customXml" Target="../ink/ink38.xml" /><Relationship Id="rId451" Type="http://schemas.openxmlformats.org/officeDocument/2006/relationships/customXml" Target="../ink/ink450.xml" /><Relationship Id="rId549" Type="http://schemas.openxmlformats.org/officeDocument/2006/relationships/customXml" Target="../ink/ink548.xml" /><Relationship Id="rId756" Type="http://schemas.openxmlformats.org/officeDocument/2006/relationships/customXml" Target="../ink/ink755.xml" /><Relationship Id="rId1179" Type="http://schemas.openxmlformats.org/officeDocument/2006/relationships/customXml" Target="../ink/ink1178.xml" /><Relationship Id="rId1386" Type="http://schemas.openxmlformats.org/officeDocument/2006/relationships/customXml" Target="../ink/ink1385.xml" /><Relationship Id="rId104" Type="http://schemas.openxmlformats.org/officeDocument/2006/relationships/customXml" Target="../ink/ink103.xml" /><Relationship Id="rId188" Type="http://schemas.openxmlformats.org/officeDocument/2006/relationships/customXml" Target="../ink/ink187.xml" /><Relationship Id="rId311" Type="http://schemas.openxmlformats.org/officeDocument/2006/relationships/customXml" Target="../ink/ink310.xml" /><Relationship Id="rId395" Type="http://schemas.openxmlformats.org/officeDocument/2006/relationships/customXml" Target="../ink/ink394.xml" /><Relationship Id="rId409" Type="http://schemas.openxmlformats.org/officeDocument/2006/relationships/customXml" Target="../ink/ink408.xml" /><Relationship Id="rId963" Type="http://schemas.openxmlformats.org/officeDocument/2006/relationships/customXml" Target="../ink/ink962.xml" /><Relationship Id="rId1039" Type="http://schemas.openxmlformats.org/officeDocument/2006/relationships/customXml" Target="../ink/ink1038.xml" /><Relationship Id="rId1246" Type="http://schemas.openxmlformats.org/officeDocument/2006/relationships/customXml" Target="../ink/ink1245.xml" /><Relationship Id="rId92" Type="http://schemas.openxmlformats.org/officeDocument/2006/relationships/customXml" Target="../ink/ink91.xml" /><Relationship Id="rId616" Type="http://schemas.openxmlformats.org/officeDocument/2006/relationships/customXml" Target="../ink/ink615.xml" /><Relationship Id="rId823" Type="http://schemas.openxmlformats.org/officeDocument/2006/relationships/customXml" Target="../ink/ink822.xml" /><Relationship Id="rId1453" Type="http://schemas.openxmlformats.org/officeDocument/2006/relationships/customXml" Target="../ink/ink1452.xml" /><Relationship Id="rId255" Type="http://schemas.openxmlformats.org/officeDocument/2006/relationships/customXml" Target="../ink/ink254.xml" /><Relationship Id="rId462" Type="http://schemas.openxmlformats.org/officeDocument/2006/relationships/customXml" Target="../ink/ink461.xml" /><Relationship Id="rId1092" Type="http://schemas.openxmlformats.org/officeDocument/2006/relationships/customXml" Target="../ink/ink1091.xml" /><Relationship Id="rId1106" Type="http://schemas.openxmlformats.org/officeDocument/2006/relationships/customXml" Target="../ink/ink1105.xml" /><Relationship Id="rId1313" Type="http://schemas.openxmlformats.org/officeDocument/2006/relationships/customXml" Target="../ink/ink1312.xml" /><Relationship Id="rId1397" Type="http://schemas.openxmlformats.org/officeDocument/2006/relationships/customXml" Target="../ink/ink1396.xml" /><Relationship Id="rId115" Type="http://schemas.openxmlformats.org/officeDocument/2006/relationships/customXml" Target="../ink/ink114.xml" /><Relationship Id="rId322" Type="http://schemas.openxmlformats.org/officeDocument/2006/relationships/customXml" Target="../ink/ink321.xml" /><Relationship Id="rId767" Type="http://schemas.openxmlformats.org/officeDocument/2006/relationships/customXml" Target="../ink/ink766.xml" /><Relationship Id="rId974" Type="http://schemas.openxmlformats.org/officeDocument/2006/relationships/customXml" Target="../ink/ink973.xml" /><Relationship Id="rId199" Type="http://schemas.openxmlformats.org/officeDocument/2006/relationships/customXml" Target="../ink/ink198.xml" /><Relationship Id="rId627" Type="http://schemas.openxmlformats.org/officeDocument/2006/relationships/customXml" Target="../ink/ink626.xml" /><Relationship Id="rId834" Type="http://schemas.openxmlformats.org/officeDocument/2006/relationships/customXml" Target="../ink/ink833.xml" /><Relationship Id="rId1257" Type="http://schemas.openxmlformats.org/officeDocument/2006/relationships/customXml" Target="../ink/ink1256.xml" /><Relationship Id="rId1464" Type="http://schemas.openxmlformats.org/officeDocument/2006/relationships/customXml" Target="../ink/ink1463.xml" /><Relationship Id="rId266" Type="http://schemas.openxmlformats.org/officeDocument/2006/relationships/customXml" Target="../ink/ink265.xml" /><Relationship Id="rId473" Type="http://schemas.openxmlformats.org/officeDocument/2006/relationships/customXml" Target="../ink/ink472.xml" /><Relationship Id="rId680" Type="http://schemas.openxmlformats.org/officeDocument/2006/relationships/customXml" Target="../ink/ink679.xml" /><Relationship Id="rId901" Type="http://schemas.openxmlformats.org/officeDocument/2006/relationships/customXml" Target="../ink/ink900.xml" /><Relationship Id="rId1117" Type="http://schemas.openxmlformats.org/officeDocument/2006/relationships/customXml" Target="../ink/ink1116.xml" /><Relationship Id="rId1324" Type="http://schemas.openxmlformats.org/officeDocument/2006/relationships/customXml" Target="../ink/ink1323.xml" /><Relationship Id="rId30" Type="http://schemas.openxmlformats.org/officeDocument/2006/relationships/customXml" Target="../ink/ink29.xml" /><Relationship Id="rId126" Type="http://schemas.openxmlformats.org/officeDocument/2006/relationships/customXml" Target="../ink/ink125.xml" /><Relationship Id="rId333" Type="http://schemas.openxmlformats.org/officeDocument/2006/relationships/customXml" Target="../ink/ink332.xml" /><Relationship Id="rId540" Type="http://schemas.openxmlformats.org/officeDocument/2006/relationships/customXml" Target="../ink/ink539.xml" /><Relationship Id="rId778" Type="http://schemas.openxmlformats.org/officeDocument/2006/relationships/customXml" Target="../ink/ink777.xml" /><Relationship Id="rId985" Type="http://schemas.openxmlformats.org/officeDocument/2006/relationships/customXml" Target="../ink/ink984.xml" /><Relationship Id="rId1170" Type="http://schemas.openxmlformats.org/officeDocument/2006/relationships/customXml" Target="../ink/ink1169.xml" /><Relationship Id="rId72" Type="http://schemas.openxmlformats.org/officeDocument/2006/relationships/customXml" Target="../ink/ink71.xml" /><Relationship Id="rId375" Type="http://schemas.openxmlformats.org/officeDocument/2006/relationships/customXml" Target="../ink/ink374.xml" /><Relationship Id="rId582" Type="http://schemas.openxmlformats.org/officeDocument/2006/relationships/customXml" Target="../ink/ink581.xml" /><Relationship Id="rId638" Type="http://schemas.openxmlformats.org/officeDocument/2006/relationships/customXml" Target="../ink/ink637.xml" /><Relationship Id="rId803" Type="http://schemas.openxmlformats.org/officeDocument/2006/relationships/customXml" Target="../ink/ink802.xml" /><Relationship Id="rId845" Type="http://schemas.openxmlformats.org/officeDocument/2006/relationships/customXml" Target="../ink/ink844.xml" /><Relationship Id="rId1030" Type="http://schemas.openxmlformats.org/officeDocument/2006/relationships/customXml" Target="../ink/ink1029.xml" /><Relationship Id="rId1226" Type="http://schemas.openxmlformats.org/officeDocument/2006/relationships/customXml" Target="../ink/ink1225.xml" /><Relationship Id="rId1268" Type="http://schemas.openxmlformats.org/officeDocument/2006/relationships/customXml" Target="../ink/ink1267.xml" /><Relationship Id="rId1433" Type="http://schemas.openxmlformats.org/officeDocument/2006/relationships/customXml" Target="../ink/ink1432.xml" /><Relationship Id="rId1475" Type="http://schemas.openxmlformats.org/officeDocument/2006/relationships/customXml" Target="../ink/ink1474.xml" /><Relationship Id="rId3" Type="http://schemas.openxmlformats.org/officeDocument/2006/relationships/customXml" Target="../ink/ink2.xml" /><Relationship Id="rId235" Type="http://schemas.openxmlformats.org/officeDocument/2006/relationships/customXml" Target="../ink/ink234.xml" /><Relationship Id="rId277" Type="http://schemas.openxmlformats.org/officeDocument/2006/relationships/customXml" Target="../ink/ink276.xml" /><Relationship Id="rId400" Type="http://schemas.openxmlformats.org/officeDocument/2006/relationships/customXml" Target="../ink/ink399.xml" /><Relationship Id="rId442" Type="http://schemas.openxmlformats.org/officeDocument/2006/relationships/customXml" Target="../ink/ink441.xml" /><Relationship Id="rId484" Type="http://schemas.openxmlformats.org/officeDocument/2006/relationships/customXml" Target="../ink/ink483.xml" /><Relationship Id="rId705" Type="http://schemas.openxmlformats.org/officeDocument/2006/relationships/customXml" Target="../ink/ink704.xml" /><Relationship Id="rId887" Type="http://schemas.openxmlformats.org/officeDocument/2006/relationships/customXml" Target="../ink/ink886.xml" /><Relationship Id="rId1072" Type="http://schemas.openxmlformats.org/officeDocument/2006/relationships/customXml" Target="../ink/ink1071.xml" /><Relationship Id="rId1128" Type="http://schemas.openxmlformats.org/officeDocument/2006/relationships/customXml" Target="../ink/ink1127.xml" /><Relationship Id="rId1335" Type="http://schemas.openxmlformats.org/officeDocument/2006/relationships/customXml" Target="../ink/ink1334.xml" /><Relationship Id="rId137" Type="http://schemas.openxmlformats.org/officeDocument/2006/relationships/customXml" Target="../ink/ink136.xml" /><Relationship Id="rId302" Type="http://schemas.openxmlformats.org/officeDocument/2006/relationships/customXml" Target="../ink/ink301.xml" /><Relationship Id="rId344" Type="http://schemas.openxmlformats.org/officeDocument/2006/relationships/customXml" Target="../ink/ink343.xml" /><Relationship Id="rId691" Type="http://schemas.openxmlformats.org/officeDocument/2006/relationships/customXml" Target="../ink/ink690.xml" /><Relationship Id="rId747" Type="http://schemas.openxmlformats.org/officeDocument/2006/relationships/customXml" Target="../ink/ink746.xml" /><Relationship Id="rId789" Type="http://schemas.openxmlformats.org/officeDocument/2006/relationships/customXml" Target="../ink/ink788.xml" /><Relationship Id="rId912" Type="http://schemas.openxmlformats.org/officeDocument/2006/relationships/customXml" Target="../ink/ink911.xml" /><Relationship Id="rId954" Type="http://schemas.openxmlformats.org/officeDocument/2006/relationships/customXml" Target="../ink/ink953.xml" /><Relationship Id="rId996" Type="http://schemas.openxmlformats.org/officeDocument/2006/relationships/customXml" Target="../ink/ink995.xml" /><Relationship Id="rId1377" Type="http://schemas.openxmlformats.org/officeDocument/2006/relationships/customXml" Target="../ink/ink1376.xml" /><Relationship Id="rId41" Type="http://schemas.openxmlformats.org/officeDocument/2006/relationships/customXml" Target="../ink/ink40.xml" /><Relationship Id="rId83" Type="http://schemas.openxmlformats.org/officeDocument/2006/relationships/customXml" Target="../ink/ink82.xml" /><Relationship Id="rId179" Type="http://schemas.openxmlformats.org/officeDocument/2006/relationships/customXml" Target="../ink/ink178.xml" /><Relationship Id="rId386" Type="http://schemas.openxmlformats.org/officeDocument/2006/relationships/customXml" Target="../ink/ink385.xml" /><Relationship Id="rId551" Type="http://schemas.openxmlformats.org/officeDocument/2006/relationships/customXml" Target="../ink/ink550.xml" /><Relationship Id="rId593" Type="http://schemas.openxmlformats.org/officeDocument/2006/relationships/customXml" Target="../ink/ink592.xml" /><Relationship Id="rId607" Type="http://schemas.openxmlformats.org/officeDocument/2006/relationships/customXml" Target="../ink/ink606.xml" /><Relationship Id="rId649" Type="http://schemas.openxmlformats.org/officeDocument/2006/relationships/customXml" Target="../ink/ink648.xml" /><Relationship Id="rId814" Type="http://schemas.openxmlformats.org/officeDocument/2006/relationships/customXml" Target="../ink/ink813.xml" /><Relationship Id="rId856" Type="http://schemas.openxmlformats.org/officeDocument/2006/relationships/customXml" Target="../ink/ink855.xml" /><Relationship Id="rId1181" Type="http://schemas.openxmlformats.org/officeDocument/2006/relationships/customXml" Target="../ink/ink1180.xml" /><Relationship Id="rId1237" Type="http://schemas.openxmlformats.org/officeDocument/2006/relationships/customXml" Target="../ink/ink1236.xml" /><Relationship Id="rId1279" Type="http://schemas.openxmlformats.org/officeDocument/2006/relationships/customXml" Target="../ink/ink1278.xml" /><Relationship Id="rId1402" Type="http://schemas.openxmlformats.org/officeDocument/2006/relationships/customXml" Target="../ink/ink1401.xml" /><Relationship Id="rId1444" Type="http://schemas.openxmlformats.org/officeDocument/2006/relationships/customXml" Target="../ink/ink1443.xml" /><Relationship Id="rId1486" Type="http://schemas.openxmlformats.org/officeDocument/2006/relationships/customXml" Target="../ink/ink1485.xml" /><Relationship Id="rId190" Type="http://schemas.openxmlformats.org/officeDocument/2006/relationships/customXml" Target="../ink/ink189.xml" /><Relationship Id="rId204" Type="http://schemas.openxmlformats.org/officeDocument/2006/relationships/customXml" Target="../ink/ink203.xml" /><Relationship Id="rId246" Type="http://schemas.openxmlformats.org/officeDocument/2006/relationships/customXml" Target="../ink/ink245.xml" /><Relationship Id="rId288" Type="http://schemas.openxmlformats.org/officeDocument/2006/relationships/customXml" Target="../ink/ink287.xml" /><Relationship Id="rId411" Type="http://schemas.openxmlformats.org/officeDocument/2006/relationships/customXml" Target="../ink/ink410.xml" /><Relationship Id="rId453" Type="http://schemas.openxmlformats.org/officeDocument/2006/relationships/customXml" Target="../ink/ink452.xml" /><Relationship Id="rId509" Type="http://schemas.openxmlformats.org/officeDocument/2006/relationships/customXml" Target="../ink/ink508.xml" /><Relationship Id="rId660" Type="http://schemas.openxmlformats.org/officeDocument/2006/relationships/customXml" Target="../ink/ink659.xml" /><Relationship Id="rId898" Type="http://schemas.openxmlformats.org/officeDocument/2006/relationships/customXml" Target="../ink/ink897.xml" /><Relationship Id="rId1041" Type="http://schemas.openxmlformats.org/officeDocument/2006/relationships/customXml" Target="../ink/ink1040.xml" /><Relationship Id="rId1083" Type="http://schemas.openxmlformats.org/officeDocument/2006/relationships/customXml" Target="../ink/ink1082.xml" /><Relationship Id="rId1139" Type="http://schemas.openxmlformats.org/officeDocument/2006/relationships/customXml" Target="../ink/ink1138.xml" /><Relationship Id="rId1290" Type="http://schemas.openxmlformats.org/officeDocument/2006/relationships/customXml" Target="../ink/ink1289.xml" /><Relationship Id="rId1304" Type="http://schemas.openxmlformats.org/officeDocument/2006/relationships/customXml" Target="../ink/ink1303.xml" /><Relationship Id="rId1346" Type="http://schemas.openxmlformats.org/officeDocument/2006/relationships/customXml" Target="../ink/ink1345.xml" /><Relationship Id="rId106" Type="http://schemas.openxmlformats.org/officeDocument/2006/relationships/customXml" Target="../ink/ink105.xml" /><Relationship Id="rId313" Type="http://schemas.openxmlformats.org/officeDocument/2006/relationships/customXml" Target="../ink/ink312.xml" /><Relationship Id="rId495" Type="http://schemas.openxmlformats.org/officeDocument/2006/relationships/customXml" Target="../ink/ink494.xml" /><Relationship Id="rId716" Type="http://schemas.openxmlformats.org/officeDocument/2006/relationships/customXml" Target="../ink/ink715.xml" /><Relationship Id="rId758" Type="http://schemas.openxmlformats.org/officeDocument/2006/relationships/customXml" Target="../ink/ink757.xml" /><Relationship Id="rId923" Type="http://schemas.openxmlformats.org/officeDocument/2006/relationships/customXml" Target="../ink/ink922.xml" /><Relationship Id="rId965" Type="http://schemas.openxmlformats.org/officeDocument/2006/relationships/customXml" Target="../ink/ink964.xml" /><Relationship Id="rId1150" Type="http://schemas.openxmlformats.org/officeDocument/2006/relationships/customXml" Target="../ink/ink1149.xml" /><Relationship Id="rId1388" Type="http://schemas.openxmlformats.org/officeDocument/2006/relationships/customXml" Target="../ink/ink1387.xml" /><Relationship Id="rId10" Type="http://schemas.openxmlformats.org/officeDocument/2006/relationships/customXml" Target="../ink/ink9.xml" /><Relationship Id="rId52" Type="http://schemas.openxmlformats.org/officeDocument/2006/relationships/customXml" Target="../ink/ink51.xml" /><Relationship Id="rId94" Type="http://schemas.openxmlformats.org/officeDocument/2006/relationships/customXml" Target="../ink/ink93.xml" /><Relationship Id="rId148" Type="http://schemas.openxmlformats.org/officeDocument/2006/relationships/customXml" Target="../ink/ink147.xml" /><Relationship Id="rId355" Type="http://schemas.openxmlformats.org/officeDocument/2006/relationships/customXml" Target="../ink/ink354.xml" /><Relationship Id="rId397" Type="http://schemas.openxmlformats.org/officeDocument/2006/relationships/customXml" Target="../ink/ink396.xml" /><Relationship Id="rId520" Type="http://schemas.openxmlformats.org/officeDocument/2006/relationships/customXml" Target="../ink/ink519.xml" /><Relationship Id="rId562" Type="http://schemas.openxmlformats.org/officeDocument/2006/relationships/customXml" Target="../ink/ink561.xml" /><Relationship Id="rId618" Type="http://schemas.openxmlformats.org/officeDocument/2006/relationships/customXml" Target="../ink/ink617.xml" /><Relationship Id="rId825" Type="http://schemas.openxmlformats.org/officeDocument/2006/relationships/customXml" Target="../ink/ink824.xml" /><Relationship Id="rId1192" Type="http://schemas.openxmlformats.org/officeDocument/2006/relationships/customXml" Target="../ink/ink1191.xml" /><Relationship Id="rId1206" Type="http://schemas.openxmlformats.org/officeDocument/2006/relationships/customXml" Target="../ink/ink1205.xml" /><Relationship Id="rId1248" Type="http://schemas.openxmlformats.org/officeDocument/2006/relationships/customXml" Target="../ink/ink1247.xml" /><Relationship Id="rId1413" Type="http://schemas.openxmlformats.org/officeDocument/2006/relationships/customXml" Target="../ink/ink1412.xml" /><Relationship Id="rId1455" Type="http://schemas.openxmlformats.org/officeDocument/2006/relationships/customXml" Target="../ink/ink1454.xml" /><Relationship Id="rId215" Type="http://schemas.openxmlformats.org/officeDocument/2006/relationships/customXml" Target="../ink/ink214.xml" /><Relationship Id="rId257" Type="http://schemas.openxmlformats.org/officeDocument/2006/relationships/customXml" Target="../ink/ink256.xml" /><Relationship Id="rId422" Type="http://schemas.openxmlformats.org/officeDocument/2006/relationships/customXml" Target="../ink/ink421.xml" /><Relationship Id="rId464" Type="http://schemas.openxmlformats.org/officeDocument/2006/relationships/customXml" Target="../ink/ink463.xml" /><Relationship Id="rId867" Type="http://schemas.openxmlformats.org/officeDocument/2006/relationships/customXml" Target="../ink/ink866.xml" /><Relationship Id="rId1010" Type="http://schemas.openxmlformats.org/officeDocument/2006/relationships/customXml" Target="../ink/ink1009.xml" /><Relationship Id="rId1052" Type="http://schemas.openxmlformats.org/officeDocument/2006/relationships/customXml" Target="../ink/ink1051.xml" /><Relationship Id="rId1094" Type="http://schemas.openxmlformats.org/officeDocument/2006/relationships/customXml" Target="../ink/ink1093.xml" /><Relationship Id="rId1108" Type="http://schemas.openxmlformats.org/officeDocument/2006/relationships/customXml" Target="../ink/ink1107.xml" /><Relationship Id="rId1315" Type="http://schemas.openxmlformats.org/officeDocument/2006/relationships/customXml" Target="../ink/ink1314.xml" /><Relationship Id="rId299" Type="http://schemas.openxmlformats.org/officeDocument/2006/relationships/customXml" Target="../ink/ink298.xml" /><Relationship Id="rId727" Type="http://schemas.openxmlformats.org/officeDocument/2006/relationships/customXml" Target="../ink/ink726.xml" /><Relationship Id="rId934" Type="http://schemas.openxmlformats.org/officeDocument/2006/relationships/customXml" Target="../ink/ink933.xml" /><Relationship Id="rId1357" Type="http://schemas.openxmlformats.org/officeDocument/2006/relationships/customXml" Target="../ink/ink1356.xml" /><Relationship Id="rId63" Type="http://schemas.openxmlformats.org/officeDocument/2006/relationships/customXml" Target="../ink/ink62.xml" /><Relationship Id="rId159" Type="http://schemas.openxmlformats.org/officeDocument/2006/relationships/customXml" Target="../ink/ink158.xml" /><Relationship Id="rId366" Type="http://schemas.openxmlformats.org/officeDocument/2006/relationships/customXml" Target="../ink/ink365.xml" /><Relationship Id="rId573" Type="http://schemas.openxmlformats.org/officeDocument/2006/relationships/customXml" Target="../ink/ink572.xml" /><Relationship Id="rId780" Type="http://schemas.openxmlformats.org/officeDocument/2006/relationships/customXml" Target="../ink/ink779.xml" /><Relationship Id="rId1217" Type="http://schemas.openxmlformats.org/officeDocument/2006/relationships/customXml" Target="../ink/ink1216.xml" /><Relationship Id="rId1424" Type="http://schemas.openxmlformats.org/officeDocument/2006/relationships/customXml" Target="../ink/ink1423.xml" /><Relationship Id="rId226" Type="http://schemas.openxmlformats.org/officeDocument/2006/relationships/customXml" Target="../ink/ink225.xml" /><Relationship Id="rId433" Type="http://schemas.openxmlformats.org/officeDocument/2006/relationships/customXml" Target="../ink/ink432.xml" /><Relationship Id="rId878" Type="http://schemas.openxmlformats.org/officeDocument/2006/relationships/customXml" Target="../ink/ink877.xml" /><Relationship Id="rId1063" Type="http://schemas.openxmlformats.org/officeDocument/2006/relationships/customXml" Target="../ink/ink1062.xml" /><Relationship Id="rId1270" Type="http://schemas.openxmlformats.org/officeDocument/2006/relationships/customXml" Target="../ink/ink1269.xml" /><Relationship Id="rId640" Type="http://schemas.openxmlformats.org/officeDocument/2006/relationships/customXml" Target="../ink/ink639.xml" /><Relationship Id="rId738" Type="http://schemas.openxmlformats.org/officeDocument/2006/relationships/customXml" Target="../ink/ink737.xml" /><Relationship Id="rId945" Type="http://schemas.openxmlformats.org/officeDocument/2006/relationships/customXml" Target="../ink/ink944.xml" /><Relationship Id="rId1368" Type="http://schemas.openxmlformats.org/officeDocument/2006/relationships/customXml" Target="../ink/ink1367.xml" /><Relationship Id="rId74" Type="http://schemas.openxmlformats.org/officeDocument/2006/relationships/customXml" Target="../ink/ink73.xml" /><Relationship Id="rId377" Type="http://schemas.openxmlformats.org/officeDocument/2006/relationships/customXml" Target="../ink/ink376.xml" /><Relationship Id="rId500" Type="http://schemas.openxmlformats.org/officeDocument/2006/relationships/customXml" Target="../ink/ink499.xml" /><Relationship Id="rId584" Type="http://schemas.openxmlformats.org/officeDocument/2006/relationships/customXml" Target="../ink/ink583.xml" /><Relationship Id="rId805" Type="http://schemas.openxmlformats.org/officeDocument/2006/relationships/customXml" Target="../ink/ink804.xml" /><Relationship Id="rId1130" Type="http://schemas.openxmlformats.org/officeDocument/2006/relationships/customXml" Target="../ink/ink1129.xml" /><Relationship Id="rId1228" Type="http://schemas.openxmlformats.org/officeDocument/2006/relationships/customXml" Target="../ink/ink1227.xml" /><Relationship Id="rId1435" Type="http://schemas.openxmlformats.org/officeDocument/2006/relationships/customXml" Target="../ink/ink1434.xml" /><Relationship Id="rId5" Type="http://schemas.openxmlformats.org/officeDocument/2006/relationships/customXml" Target="../ink/ink4.xml" /><Relationship Id="rId237" Type="http://schemas.openxmlformats.org/officeDocument/2006/relationships/customXml" Target="../ink/ink236.xml" /><Relationship Id="rId791" Type="http://schemas.openxmlformats.org/officeDocument/2006/relationships/customXml" Target="../ink/ink790.xml" /><Relationship Id="rId889" Type="http://schemas.openxmlformats.org/officeDocument/2006/relationships/customXml" Target="../ink/ink888.xml" /><Relationship Id="rId1074" Type="http://schemas.openxmlformats.org/officeDocument/2006/relationships/customXml" Target="../ink/ink1073.xml" /><Relationship Id="rId444" Type="http://schemas.openxmlformats.org/officeDocument/2006/relationships/customXml" Target="../ink/ink443.xml" /><Relationship Id="rId651" Type="http://schemas.openxmlformats.org/officeDocument/2006/relationships/customXml" Target="../ink/ink650.xml" /><Relationship Id="rId749" Type="http://schemas.openxmlformats.org/officeDocument/2006/relationships/customXml" Target="../ink/ink748.xml" /><Relationship Id="rId1281" Type="http://schemas.openxmlformats.org/officeDocument/2006/relationships/customXml" Target="../ink/ink1280.xml" /><Relationship Id="rId1379" Type="http://schemas.openxmlformats.org/officeDocument/2006/relationships/customXml" Target="../ink/ink1378.xml" /><Relationship Id="rId290" Type="http://schemas.openxmlformats.org/officeDocument/2006/relationships/customXml" Target="../ink/ink289.xml" /><Relationship Id="rId304" Type="http://schemas.openxmlformats.org/officeDocument/2006/relationships/customXml" Target="../ink/ink303.xml" /><Relationship Id="rId388" Type="http://schemas.openxmlformats.org/officeDocument/2006/relationships/customXml" Target="../ink/ink387.xml" /><Relationship Id="rId511" Type="http://schemas.openxmlformats.org/officeDocument/2006/relationships/customXml" Target="../ink/ink510.xml" /><Relationship Id="rId609" Type="http://schemas.openxmlformats.org/officeDocument/2006/relationships/customXml" Target="../ink/ink608.xml" /><Relationship Id="rId956" Type="http://schemas.openxmlformats.org/officeDocument/2006/relationships/customXml" Target="../ink/ink955.xml" /><Relationship Id="rId1141" Type="http://schemas.openxmlformats.org/officeDocument/2006/relationships/customXml" Target="../ink/ink1140.xml" /><Relationship Id="rId1239" Type="http://schemas.openxmlformats.org/officeDocument/2006/relationships/customXml" Target="../ink/ink1238.xml" /><Relationship Id="rId85" Type="http://schemas.openxmlformats.org/officeDocument/2006/relationships/customXml" Target="../ink/ink84.xml" /><Relationship Id="rId150" Type="http://schemas.openxmlformats.org/officeDocument/2006/relationships/customXml" Target="../ink/ink149.xml" /><Relationship Id="rId595" Type="http://schemas.openxmlformats.org/officeDocument/2006/relationships/customXml" Target="../ink/ink594.xml" /><Relationship Id="rId816" Type="http://schemas.openxmlformats.org/officeDocument/2006/relationships/customXml" Target="../ink/ink815.xml" /><Relationship Id="rId1001" Type="http://schemas.openxmlformats.org/officeDocument/2006/relationships/customXml" Target="../ink/ink1000.xml" /><Relationship Id="rId1446" Type="http://schemas.openxmlformats.org/officeDocument/2006/relationships/customXml" Target="../ink/ink1445.xml" /><Relationship Id="rId248" Type="http://schemas.openxmlformats.org/officeDocument/2006/relationships/customXml" Target="../ink/ink247.xml" /><Relationship Id="rId455" Type="http://schemas.openxmlformats.org/officeDocument/2006/relationships/customXml" Target="../ink/ink454.xml" /><Relationship Id="rId662" Type="http://schemas.openxmlformats.org/officeDocument/2006/relationships/customXml" Target="../ink/ink661.xml" /><Relationship Id="rId1085" Type="http://schemas.openxmlformats.org/officeDocument/2006/relationships/customXml" Target="../ink/ink1084.xml" /><Relationship Id="rId1292" Type="http://schemas.openxmlformats.org/officeDocument/2006/relationships/customXml" Target="../ink/ink1291.xml" /><Relationship Id="rId1306" Type="http://schemas.openxmlformats.org/officeDocument/2006/relationships/customXml" Target="../ink/ink1305.xml" /><Relationship Id="rId12" Type="http://schemas.openxmlformats.org/officeDocument/2006/relationships/customXml" Target="../ink/ink11.xml" /><Relationship Id="rId108" Type="http://schemas.openxmlformats.org/officeDocument/2006/relationships/customXml" Target="../ink/ink107.xml" /><Relationship Id="rId315" Type="http://schemas.openxmlformats.org/officeDocument/2006/relationships/customXml" Target="../ink/ink314.xml" /><Relationship Id="rId522" Type="http://schemas.openxmlformats.org/officeDocument/2006/relationships/customXml" Target="../ink/ink521.xml" /><Relationship Id="rId967" Type="http://schemas.openxmlformats.org/officeDocument/2006/relationships/customXml" Target="../ink/ink966.xml" /><Relationship Id="rId1152" Type="http://schemas.openxmlformats.org/officeDocument/2006/relationships/customXml" Target="../ink/ink1151.xml" /><Relationship Id="rId96" Type="http://schemas.openxmlformats.org/officeDocument/2006/relationships/customXml" Target="../ink/ink95.xml" /><Relationship Id="rId161" Type="http://schemas.openxmlformats.org/officeDocument/2006/relationships/customXml" Target="../ink/ink160.xml" /><Relationship Id="rId399" Type="http://schemas.openxmlformats.org/officeDocument/2006/relationships/customXml" Target="../ink/ink398.xml" /><Relationship Id="rId827" Type="http://schemas.openxmlformats.org/officeDocument/2006/relationships/customXml" Target="../ink/ink826.xml" /><Relationship Id="rId1012" Type="http://schemas.openxmlformats.org/officeDocument/2006/relationships/customXml" Target="../ink/ink1011.xml" /><Relationship Id="rId1457" Type="http://schemas.openxmlformats.org/officeDocument/2006/relationships/customXml" Target="../ink/ink1456.xml" /><Relationship Id="rId259" Type="http://schemas.openxmlformats.org/officeDocument/2006/relationships/customXml" Target="../ink/ink258.xml" /><Relationship Id="rId466" Type="http://schemas.openxmlformats.org/officeDocument/2006/relationships/customXml" Target="../ink/ink465.xml" /><Relationship Id="rId673" Type="http://schemas.openxmlformats.org/officeDocument/2006/relationships/customXml" Target="../ink/ink672.xml" /><Relationship Id="rId880" Type="http://schemas.openxmlformats.org/officeDocument/2006/relationships/customXml" Target="../ink/ink879.xml" /><Relationship Id="rId1096" Type="http://schemas.openxmlformats.org/officeDocument/2006/relationships/customXml" Target="../ink/ink1095.xml" /><Relationship Id="rId1317" Type="http://schemas.openxmlformats.org/officeDocument/2006/relationships/customXml" Target="../ink/ink1316.xml" /><Relationship Id="rId23" Type="http://schemas.openxmlformats.org/officeDocument/2006/relationships/customXml" Target="../ink/ink22.xml" /><Relationship Id="rId119" Type="http://schemas.openxmlformats.org/officeDocument/2006/relationships/customXml" Target="../ink/ink118.xml" /><Relationship Id="rId326" Type="http://schemas.openxmlformats.org/officeDocument/2006/relationships/customXml" Target="../ink/ink325.xml" /><Relationship Id="rId533" Type="http://schemas.openxmlformats.org/officeDocument/2006/relationships/customXml" Target="../ink/ink532.xml" /><Relationship Id="rId978" Type="http://schemas.openxmlformats.org/officeDocument/2006/relationships/customXml" Target="../ink/ink977.xml" /><Relationship Id="rId1163" Type="http://schemas.openxmlformats.org/officeDocument/2006/relationships/customXml" Target="../ink/ink1162.xml" /><Relationship Id="rId1370" Type="http://schemas.openxmlformats.org/officeDocument/2006/relationships/customXml" Target="../ink/ink1369.xml" /><Relationship Id="rId740" Type="http://schemas.openxmlformats.org/officeDocument/2006/relationships/customXml" Target="../ink/ink739.xml" /><Relationship Id="rId838" Type="http://schemas.openxmlformats.org/officeDocument/2006/relationships/customXml" Target="../ink/ink837.xml" /><Relationship Id="rId1023" Type="http://schemas.openxmlformats.org/officeDocument/2006/relationships/customXml" Target="../ink/ink1022.xml" /><Relationship Id="rId1468" Type="http://schemas.openxmlformats.org/officeDocument/2006/relationships/customXml" Target="../ink/ink1467.xml" /><Relationship Id="rId172" Type="http://schemas.openxmlformats.org/officeDocument/2006/relationships/customXml" Target="../ink/ink171.xml" /><Relationship Id="rId477" Type="http://schemas.openxmlformats.org/officeDocument/2006/relationships/customXml" Target="../ink/ink476.xml" /><Relationship Id="rId600" Type="http://schemas.openxmlformats.org/officeDocument/2006/relationships/customXml" Target="../ink/ink599.xml" /><Relationship Id="rId684" Type="http://schemas.openxmlformats.org/officeDocument/2006/relationships/customXml" Target="../ink/ink683.xml" /><Relationship Id="rId1230" Type="http://schemas.openxmlformats.org/officeDocument/2006/relationships/customXml" Target="../ink/ink1229.xml" /><Relationship Id="rId1328" Type="http://schemas.openxmlformats.org/officeDocument/2006/relationships/customXml" Target="../ink/ink1327.xml" /><Relationship Id="rId337" Type="http://schemas.openxmlformats.org/officeDocument/2006/relationships/customXml" Target="../ink/ink336.xml" /><Relationship Id="rId891" Type="http://schemas.openxmlformats.org/officeDocument/2006/relationships/customXml" Target="../ink/ink890.xml" /><Relationship Id="rId905" Type="http://schemas.openxmlformats.org/officeDocument/2006/relationships/customXml" Target="../ink/ink904.xml" /><Relationship Id="rId989" Type="http://schemas.openxmlformats.org/officeDocument/2006/relationships/customXml" Target="../ink/ink988.xml" /><Relationship Id="rId34" Type="http://schemas.openxmlformats.org/officeDocument/2006/relationships/customXml" Target="../ink/ink33.xml" /><Relationship Id="rId544" Type="http://schemas.openxmlformats.org/officeDocument/2006/relationships/customXml" Target="../ink/ink543.xml" /><Relationship Id="rId751" Type="http://schemas.openxmlformats.org/officeDocument/2006/relationships/customXml" Target="../ink/ink750.xml" /><Relationship Id="rId849" Type="http://schemas.openxmlformats.org/officeDocument/2006/relationships/customXml" Target="../ink/ink848.xml" /><Relationship Id="rId1174" Type="http://schemas.openxmlformats.org/officeDocument/2006/relationships/customXml" Target="../ink/ink1173.xml" /><Relationship Id="rId1381" Type="http://schemas.openxmlformats.org/officeDocument/2006/relationships/customXml" Target="../ink/ink1380.xml" /><Relationship Id="rId1479" Type="http://schemas.openxmlformats.org/officeDocument/2006/relationships/customXml" Target="../ink/ink1478.xml" /><Relationship Id="rId183" Type="http://schemas.openxmlformats.org/officeDocument/2006/relationships/customXml" Target="../ink/ink182.xml" /><Relationship Id="rId390" Type="http://schemas.openxmlformats.org/officeDocument/2006/relationships/customXml" Target="../ink/ink389.xml" /><Relationship Id="rId404" Type="http://schemas.openxmlformats.org/officeDocument/2006/relationships/customXml" Target="../ink/ink403.xml" /><Relationship Id="rId611" Type="http://schemas.openxmlformats.org/officeDocument/2006/relationships/customXml" Target="../ink/ink610.xml" /><Relationship Id="rId1034" Type="http://schemas.openxmlformats.org/officeDocument/2006/relationships/customXml" Target="../ink/ink1033.xml" /><Relationship Id="rId1241" Type="http://schemas.openxmlformats.org/officeDocument/2006/relationships/customXml" Target="../ink/ink1240.xml" /><Relationship Id="rId1339" Type="http://schemas.openxmlformats.org/officeDocument/2006/relationships/customXml" Target="../ink/ink1338.xml" /><Relationship Id="rId250" Type="http://schemas.openxmlformats.org/officeDocument/2006/relationships/customXml" Target="../ink/ink249.xml" /><Relationship Id="rId488" Type="http://schemas.openxmlformats.org/officeDocument/2006/relationships/customXml" Target="../ink/ink487.xml" /><Relationship Id="rId695" Type="http://schemas.openxmlformats.org/officeDocument/2006/relationships/customXml" Target="../ink/ink694.xml" /><Relationship Id="rId709" Type="http://schemas.openxmlformats.org/officeDocument/2006/relationships/customXml" Target="../ink/ink708.xml" /><Relationship Id="rId916" Type="http://schemas.openxmlformats.org/officeDocument/2006/relationships/customXml" Target="../ink/ink915.xml" /><Relationship Id="rId1101" Type="http://schemas.openxmlformats.org/officeDocument/2006/relationships/customXml" Target="../ink/ink1100.xml" /><Relationship Id="rId45" Type="http://schemas.openxmlformats.org/officeDocument/2006/relationships/customXml" Target="../ink/ink44.xml" /><Relationship Id="rId110" Type="http://schemas.openxmlformats.org/officeDocument/2006/relationships/customXml" Target="../ink/ink109.xml" /><Relationship Id="rId348" Type="http://schemas.openxmlformats.org/officeDocument/2006/relationships/customXml" Target="../ink/ink347.xml" /><Relationship Id="rId555" Type="http://schemas.openxmlformats.org/officeDocument/2006/relationships/customXml" Target="../ink/ink554.xml" /><Relationship Id="rId762" Type="http://schemas.openxmlformats.org/officeDocument/2006/relationships/customXml" Target="../ink/ink761.xml" /><Relationship Id="rId1185" Type="http://schemas.openxmlformats.org/officeDocument/2006/relationships/customXml" Target="../ink/ink1184.xml" /><Relationship Id="rId1392" Type="http://schemas.openxmlformats.org/officeDocument/2006/relationships/customXml" Target="../ink/ink1391.xml" /><Relationship Id="rId1406" Type="http://schemas.openxmlformats.org/officeDocument/2006/relationships/customXml" Target="../ink/ink1405.xml" /><Relationship Id="rId194" Type="http://schemas.openxmlformats.org/officeDocument/2006/relationships/customXml" Target="../ink/ink193.xml" /><Relationship Id="rId208" Type="http://schemas.openxmlformats.org/officeDocument/2006/relationships/customXml" Target="../ink/ink207.xml" /><Relationship Id="rId415" Type="http://schemas.openxmlformats.org/officeDocument/2006/relationships/customXml" Target="../ink/ink414.xml" /><Relationship Id="rId622" Type="http://schemas.openxmlformats.org/officeDocument/2006/relationships/customXml" Target="../ink/ink621.xml" /><Relationship Id="rId1045" Type="http://schemas.openxmlformats.org/officeDocument/2006/relationships/customXml" Target="../ink/ink1044.xml" /><Relationship Id="rId1252" Type="http://schemas.openxmlformats.org/officeDocument/2006/relationships/customXml" Target="../ink/ink1251.xml" /><Relationship Id="rId261" Type="http://schemas.openxmlformats.org/officeDocument/2006/relationships/customXml" Target="../ink/ink260.xml" /><Relationship Id="rId499" Type="http://schemas.openxmlformats.org/officeDocument/2006/relationships/customXml" Target="../ink/ink498.xml" /><Relationship Id="rId927" Type="http://schemas.openxmlformats.org/officeDocument/2006/relationships/customXml" Target="../ink/ink926.xml" /><Relationship Id="rId1112" Type="http://schemas.openxmlformats.org/officeDocument/2006/relationships/customXml" Target="../ink/ink1111.xml" /><Relationship Id="rId56" Type="http://schemas.openxmlformats.org/officeDocument/2006/relationships/customXml" Target="../ink/ink55.xml" /><Relationship Id="rId359" Type="http://schemas.openxmlformats.org/officeDocument/2006/relationships/customXml" Target="../ink/ink358.xml" /><Relationship Id="rId566" Type="http://schemas.openxmlformats.org/officeDocument/2006/relationships/customXml" Target="../ink/ink565.xml" /><Relationship Id="rId773" Type="http://schemas.openxmlformats.org/officeDocument/2006/relationships/customXml" Target="../ink/ink772.xml" /><Relationship Id="rId1196" Type="http://schemas.openxmlformats.org/officeDocument/2006/relationships/customXml" Target="../ink/ink1195.xml" /><Relationship Id="rId1417" Type="http://schemas.openxmlformats.org/officeDocument/2006/relationships/customXml" Target="../ink/ink1416.xml" /><Relationship Id="rId121" Type="http://schemas.openxmlformats.org/officeDocument/2006/relationships/customXml" Target="../ink/ink120.xml" /><Relationship Id="rId219" Type="http://schemas.openxmlformats.org/officeDocument/2006/relationships/customXml" Target="../ink/ink218.xml" /><Relationship Id="rId426" Type="http://schemas.openxmlformats.org/officeDocument/2006/relationships/customXml" Target="../ink/ink425.xml" /><Relationship Id="rId633" Type="http://schemas.openxmlformats.org/officeDocument/2006/relationships/customXml" Target="../ink/ink632.xml" /><Relationship Id="rId980" Type="http://schemas.openxmlformats.org/officeDocument/2006/relationships/customXml" Target="../ink/ink979.xml" /><Relationship Id="rId1056" Type="http://schemas.openxmlformats.org/officeDocument/2006/relationships/customXml" Target="../ink/ink1055.xml" /><Relationship Id="rId1263" Type="http://schemas.openxmlformats.org/officeDocument/2006/relationships/customXml" Target="../ink/ink1262.xml" /><Relationship Id="rId840" Type="http://schemas.openxmlformats.org/officeDocument/2006/relationships/customXml" Target="../ink/ink839.xml" /><Relationship Id="rId938" Type="http://schemas.openxmlformats.org/officeDocument/2006/relationships/customXml" Target="../ink/ink937.xml" /><Relationship Id="rId1470" Type="http://schemas.openxmlformats.org/officeDocument/2006/relationships/customXml" Target="../ink/ink1469.xml" /><Relationship Id="rId67" Type="http://schemas.openxmlformats.org/officeDocument/2006/relationships/customXml" Target="../ink/ink66.xml" /><Relationship Id="rId272" Type="http://schemas.openxmlformats.org/officeDocument/2006/relationships/customXml" Target="../ink/ink271.xml" /><Relationship Id="rId577" Type="http://schemas.openxmlformats.org/officeDocument/2006/relationships/customXml" Target="../ink/ink576.xml" /><Relationship Id="rId700" Type="http://schemas.openxmlformats.org/officeDocument/2006/relationships/customXml" Target="../ink/ink699.xml" /><Relationship Id="rId1123" Type="http://schemas.openxmlformats.org/officeDocument/2006/relationships/customXml" Target="../ink/ink1122.xml" /><Relationship Id="rId1330" Type="http://schemas.openxmlformats.org/officeDocument/2006/relationships/customXml" Target="../ink/ink1329.xml" /><Relationship Id="rId1428" Type="http://schemas.openxmlformats.org/officeDocument/2006/relationships/customXml" Target="../ink/ink1427.xml" /><Relationship Id="rId132" Type="http://schemas.openxmlformats.org/officeDocument/2006/relationships/customXml" Target="../ink/ink131.xml" /><Relationship Id="rId784" Type="http://schemas.openxmlformats.org/officeDocument/2006/relationships/customXml" Target="../ink/ink783.xml" /><Relationship Id="rId991" Type="http://schemas.openxmlformats.org/officeDocument/2006/relationships/customXml" Target="../ink/ink990.xml" /><Relationship Id="rId1067" Type="http://schemas.openxmlformats.org/officeDocument/2006/relationships/customXml" Target="../ink/ink1066.xml" /><Relationship Id="rId437" Type="http://schemas.openxmlformats.org/officeDocument/2006/relationships/customXml" Target="../ink/ink436.xml" /><Relationship Id="rId644" Type="http://schemas.openxmlformats.org/officeDocument/2006/relationships/customXml" Target="../ink/ink643.xml" /><Relationship Id="rId851" Type="http://schemas.openxmlformats.org/officeDocument/2006/relationships/customXml" Target="../ink/ink850.xml" /><Relationship Id="rId1274" Type="http://schemas.openxmlformats.org/officeDocument/2006/relationships/customXml" Target="../ink/ink1273.xml" /><Relationship Id="rId1481" Type="http://schemas.openxmlformats.org/officeDocument/2006/relationships/customXml" Target="../ink/ink1480.xml" /><Relationship Id="rId283" Type="http://schemas.openxmlformats.org/officeDocument/2006/relationships/customXml" Target="../ink/ink282.xml" /><Relationship Id="rId490" Type="http://schemas.openxmlformats.org/officeDocument/2006/relationships/customXml" Target="../ink/ink489.xml" /><Relationship Id="rId504" Type="http://schemas.openxmlformats.org/officeDocument/2006/relationships/customXml" Target="../ink/ink503.xml" /><Relationship Id="rId711" Type="http://schemas.openxmlformats.org/officeDocument/2006/relationships/customXml" Target="../ink/ink710.xml" /><Relationship Id="rId949" Type="http://schemas.openxmlformats.org/officeDocument/2006/relationships/customXml" Target="../ink/ink948.xml" /><Relationship Id="rId1134" Type="http://schemas.openxmlformats.org/officeDocument/2006/relationships/customXml" Target="../ink/ink1133.xml" /><Relationship Id="rId1341" Type="http://schemas.openxmlformats.org/officeDocument/2006/relationships/customXml" Target="../ink/ink1340.xml" /><Relationship Id="rId78" Type="http://schemas.openxmlformats.org/officeDocument/2006/relationships/customXml" Target="../ink/ink77.xml" /><Relationship Id="rId143" Type="http://schemas.openxmlformats.org/officeDocument/2006/relationships/customXml" Target="../ink/ink142.xml" /><Relationship Id="rId350" Type="http://schemas.openxmlformats.org/officeDocument/2006/relationships/customXml" Target="../ink/ink349.xml" /><Relationship Id="rId588" Type="http://schemas.openxmlformats.org/officeDocument/2006/relationships/customXml" Target="../ink/ink587.xml" /><Relationship Id="rId795" Type="http://schemas.openxmlformats.org/officeDocument/2006/relationships/customXml" Target="../ink/ink794.xml" /><Relationship Id="rId809" Type="http://schemas.openxmlformats.org/officeDocument/2006/relationships/customXml" Target="../ink/ink808.xml" /><Relationship Id="rId1201" Type="http://schemas.openxmlformats.org/officeDocument/2006/relationships/customXml" Target="../ink/ink1200.xml" /><Relationship Id="rId1439" Type="http://schemas.openxmlformats.org/officeDocument/2006/relationships/customXml" Target="../ink/ink1438.xml" /><Relationship Id="rId9" Type="http://schemas.openxmlformats.org/officeDocument/2006/relationships/customXml" Target="../ink/ink8.xml" /><Relationship Id="rId210" Type="http://schemas.openxmlformats.org/officeDocument/2006/relationships/customXml" Target="../ink/ink209.xml" /><Relationship Id="rId448" Type="http://schemas.openxmlformats.org/officeDocument/2006/relationships/customXml" Target="../ink/ink447.xml" /><Relationship Id="rId655" Type="http://schemas.openxmlformats.org/officeDocument/2006/relationships/customXml" Target="../ink/ink654.xml" /><Relationship Id="rId862" Type="http://schemas.openxmlformats.org/officeDocument/2006/relationships/customXml" Target="../ink/ink861.xml" /><Relationship Id="rId1078" Type="http://schemas.openxmlformats.org/officeDocument/2006/relationships/customXml" Target="../ink/ink1077.xml" /><Relationship Id="rId1285" Type="http://schemas.openxmlformats.org/officeDocument/2006/relationships/customXml" Target="../ink/ink1284.xml" /><Relationship Id="rId294" Type="http://schemas.openxmlformats.org/officeDocument/2006/relationships/customXml" Target="../ink/ink293.xml" /><Relationship Id="rId308" Type="http://schemas.openxmlformats.org/officeDocument/2006/relationships/customXml" Target="../ink/ink307.xml" /><Relationship Id="rId515" Type="http://schemas.openxmlformats.org/officeDocument/2006/relationships/customXml" Target="../ink/ink514.xml" /><Relationship Id="rId722" Type="http://schemas.openxmlformats.org/officeDocument/2006/relationships/customXml" Target="../ink/ink721.xml" /><Relationship Id="rId1145" Type="http://schemas.openxmlformats.org/officeDocument/2006/relationships/customXml" Target="../ink/ink1144.xml" /><Relationship Id="rId1352" Type="http://schemas.openxmlformats.org/officeDocument/2006/relationships/customXml" Target="../ink/ink1351.xml" /><Relationship Id="rId89" Type="http://schemas.openxmlformats.org/officeDocument/2006/relationships/customXml" Target="../ink/ink88.xml" /><Relationship Id="rId154" Type="http://schemas.openxmlformats.org/officeDocument/2006/relationships/customXml" Target="../ink/ink153.xml" /><Relationship Id="rId361" Type="http://schemas.openxmlformats.org/officeDocument/2006/relationships/customXml" Target="../ink/ink360.xml" /><Relationship Id="rId599" Type="http://schemas.openxmlformats.org/officeDocument/2006/relationships/customXml" Target="../ink/ink598.xml" /><Relationship Id="rId1005" Type="http://schemas.openxmlformats.org/officeDocument/2006/relationships/customXml" Target="../ink/ink1004.xml" /><Relationship Id="rId1212" Type="http://schemas.openxmlformats.org/officeDocument/2006/relationships/customXml" Target="../ink/ink1211.xml" /><Relationship Id="rId459" Type="http://schemas.openxmlformats.org/officeDocument/2006/relationships/customXml" Target="../ink/ink458.xml" /><Relationship Id="rId666" Type="http://schemas.openxmlformats.org/officeDocument/2006/relationships/customXml" Target="../ink/ink665.xml" /><Relationship Id="rId873" Type="http://schemas.openxmlformats.org/officeDocument/2006/relationships/customXml" Target="../ink/ink872.xml" /><Relationship Id="rId1089" Type="http://schemas.openxmlformats.org/officeDocument/2006/relationships/customXml" Target="../ink/ink1088.xml" /><Relationship Id="rId1296" Type="http://schemas.openxmlformats.org/officeDocument/2006/relationships/customXml" Target="../ink/ink1295.xml" /><Relationship Id="rId16" Type="http://schemas.openxmlformats.org/officeDocument/2006/relationships/customXml" Target="../ink/ink15.xml" /><Relationship Id="rId221" Type="http://schemas.openxmlformats.org/officeDocument/2006/relationships/customXml" Target="../ink/ink220.xml" /><Relationship Id="rId319" Type="http://schemas.openxmlformats.org/officeDocument/2006/relationships/customXml" Target="../ink/ink318.xml" /><Relationship Id="rId526" Type="http://schemas.openxmlformats.org/officeDocument/2006/relationships/customXml" Target="../ink/ink525.xml" /><Relationship Id="rId1156" Type="http://schemas.openxmlformats.org/officeDocument/2006/relationships/customXml" Target="../ink/ink1155.xml" /><Relationship Id="rId1363" Type="http://schemas.openxmlformats.org/officeDocument/2006/relationships/customXml" Target="../ink/ink1362.xml" /><Relationship Id="rId733" Type="http://schemas.openxmlformats.org/officeDocument/2006/relationships/customXml" Target="../ink/ink732.xml" /><Relationship Id="rId940" Type="http://schemas.openxmlformats.org/officeDocument/2006/relationships/customXml" Target="../ink/ink939.xml" /><Relationship Id="rId1016" Type="http://schemas.openxmlformats.org/officeDocument/2006/relationships/customXml" Target="../ink/ink1015.xml" /><Relationship Id="rId165" Type="http://schemas.openxmlformats.org/officeDocument/2006/relationships/customXml" Target="../ink/ink164.xml" /><Relationship Id="rId372" Type="http://schemas.openxmlformats.org/officeDocument/2006/relationships/customXml" Target="../ink/ink371.xml" /><Relationship Id="rId677" Type="http://schemas.openxmlformats.org/officeDocument/2006/relationships/customXml" Target="../ink/ink676.xml" /><Relationship Id="rId800" Type="http://schemas.openxmlformats.org/officeDocument/2006/relationships/customXml" Target="../ink/ink799.xml" /><Relationship Id="rId1223" Type="http://schemas.openxmlformats.org/officeDocument/2006/relationships/customXml" Target="../ink/ink1222.xml" /><Relationship Id="rId1430" Type="http://schemas.openxmlformats.org/officeDocument/2006/relationships/customXml" Target="../ink/ink1429.xml" /><Relationship Id="rId232" Type="http://schemas.openxmlformats.org/officeDocument/2006/relationships/customXml" Target="../ink/ink231.xml" /><Relationship Id="rId884" Type="http://schemas.openxmlformats.org/officeDocument/2006/relationships/customXml" Target="../ink/ink883.xml" /><Relationship Id="rId27" Type="http://schemas.openxmlformats.org/officeDocument/2006/relationships/customXml" Target="../ink/ink26.xml" /><Relationship Id="rId537" Type="http://schemas.openxmlformats.org/officeDocument/2006/relationships/customXml" Target="../ink/ink536.xml" /><Relationship Id="rId744" Type="http://schemas.openxmlformats.org/officeDocument/2006/relationships/customXml" Target="../ink/ink743.xml" /><Relationship Id="rId951" Type="http://schemas.openxmlformats.org/officeDocument/2006/relationships/customXml" Target="../ink/ink950.xml" /><Relationship Id="rId1167" Type="http://schemas.openxmlformats.org/officeDocument/2006/relationships/customXml" Target="../ink/ink1166.xml" /><Relationship Id="rId1374" Type="http://schemas.openxmlformats.org/officeDocument/2006/relationships/customXml" Target="../ink/ink1373.xml" /><Relationship Id="rId80" Type="http://schemas.openxmlformats.org/officeDocument/2006/relationships/customXml" Target="../ink/ink79.xml" /><Relationship Id="rId176" Type="http://schemas.openxmlformats.org/officeDocument/2006/relationships/customXml" Target="../ink/ink175.xml" /><Relationship Id="rId383" Type="http://schemas.openxmlformats.org/officeDocument/2006/relationships/customXml" Target="../ink/ink382.xml" /><Relationship Id="rId590" Type="http://schemas.openxmlformats.org/officeDocument/2006/relationships/customXml" Target="../ink/ink589.xml" /><Relationship Id="rId604" Type="http://schemas.openxmlformats.org/officeDocument/2006/relationships/customXml" Target="../ink/ink603.xml" /><Relationship Id="rId811" Type="http://schemas.openxmlformats.org/officeDocument/2006/relationships/customXml" Target="../ink/ink810.xml" /><Relationship Id="rId1027" Type="http://schemas.openxmlformats.org/officeDocument/2006/relationships/customXml" Target="../ink/ink1026.xml" /><Relationship Id="rId1234" Type="http://schemas.openxmlformats.org/officeDocument/2006/relationships/customXml" Target="../ink/ink1233.xml" /><Relationship Id="rId1441" Type="http://schemas.openxmlformats.org/officeDocument/2006/relationships/customXml" Target="../ink/ink1440.xml" /><Relationship Id="rId243" Type="http://schemas.openxmlformats.org/officeDocument/2006/relationships/customXml" Target="../ink/ink242.xml" /><Relationship Id="rId450" Type="http://schemas.openxmlformats.org/officeDocument/2006/relationships/customXml" Target="../ink/ink449.xml" /><Relationship Id="rId688" Type="http://schemas.openxmlformats.org/officeDocument/2006/relationships/customXml" Target="../ink/ink687.xml" /><Relationship Id="rId895" Type="http://schemas.openxmlformats.org/officeDocument/2006/relationships/customXml" Target="../ink/ink894.xml" /><Relationship Id="rId909" Type="http://schemas.openxmlformats.org/officeDocument/2006/relationships/customXml" Target="../ink/ink908.xml" /><Relationship Id="rId1080" Type="http://schemas.openxmlformats.org/officeDocument/2006/relationships/customXml" Target="../ink/ink1079.xml" /><Relationship Id="rId1301" Type="http://schemas.openxmlformats.org/officeDocument/2006/relationships/customXml" Target="../ink/ink1300.xml" /><Relationship Id="rId38" Type="http://schemas.openxmlformats.org/officeDocument/2006/relationships/customXml" Target="../ink/ink37.xml" /><Relationship Id="rId103" Type="http://schemas.openxmlformats.org/officeDocument/2006/relationships/customXml" Target="../ink/ink102.xml" /><Relationship Id="rId310" Type="http://schemas.openxmlformats.org/officeDocument/2006/relationships/customXml" Target="../ink/ink309.xml" /><Relationship Id="rId548" Type="http://schemas.openxmlformats.org/officeDocument/2006/relationships/customXml" Target="../ink/ink547.xml" /><Relationship Id="rId755" Type="http://schemas.openxmlformats.org/officeDocument/2006/relationships/customXml" Target="../ink/ink754.xml" /><Relationship Id="rId962" Type="http://schemas.openxmlformats.org/officeDocument/2006/relationships/customXml" Target="../ink/ink961.xml" /><Relationship Id="rId1178" Type="http://schemas.openxmlformats.org/officeDocument/2006/relationships/customXml" Target="../ink/ink1177.xml" /><Relationship Id="rId1385" Type="http://schemas.openxmlformats.org/officeDocument/2006/relationships/customXml" Target="../ink/ink1384.xml" /><Relationship Id="rId91" Type="http://schemas.openxmlformats.org/officeDocument/2006/relationships/customXml" Target="../ink/ink90.xml" /><Relationship Id="rId187" Type="http://schemas.openxmlformats.org/officeDocument/2006/relationships/customXml" Target="../ink/ink186.xml" /><Relationship Id="rId394" Type="http://schemas.openxmlformats.org/officeDocument/2006/relationships/customXml" Target="../ink/ink393.xml" /><Relationship Id="rId408" Type="http://schemas.openxmlformats.org/officeDocument/2006/relationships/customXml" Target="../ink/ink407.xml" /><Relationship Id="rId615" Type="http://schemas.openxmlformats.org/officeDocument/2006/relationships/customXml" Target="../ink/ink614.xml" /><Relationship Id="rId822" Type="http://schemas.openxmlformats.org/officeDocument/2006/relationships/customXml" Target="../ink/ink821.xml" /><Relationship Id="rId1038" Type="http://schemas.openxmlformats.org/officeDocument/2006/relationships/customXml" Target="../ink/ink1037.xml" /><Relationship Id="rId1245" Type="http://schemas.openxmlformats.org/officeDocument/2006/relationships/customXml" Target="../ink/ink1244.xml" /><Relationship Id="rId1452" Type="http://schemas.openxmlformats.org/officeDocument/2006/relationships/customXml" Target="../ink/ink1451.xml" /><Relationship Id="rId254" Type="http://schemas.openxmlformats.org/officeDocument/2006/relationships/customXml" Target="../ink/ink253.xml" /><Relationship Id="rId699" Type="http://schemas.openxmlformats.org/officeDocument/2006/relationships/customXml" Target="../ink/ink698.xml" /><Relationship Id="rId1091" Type="http://schemas.openxmlformats.org/officeDocument/2006/relationships/customXml" Target="../ink/ink1090.xml" /><Relationship Id="rId1105" Type="http://schemas.openxmlformats.org/officeDocument/2006/relationships/customXml" Target="../ink/ink1104.xml" /><Relationship Id="rId1312" Type="http://schemas.openxmlformats.org/officeDocument/2006/relationships/customXml" Target="../ink/ink1311.xml" /><Relationship Id="rId49" Type="http://schemas.openxmlformats.org/officeDocument/2006/relationships/customXml" Target="../ink/ink48.xml" /><Relationship Id="rId114" Type="http://schemas.openxmlformats.org/officeDocument/2006/relationships/customXml" Target="../ink/ink113.xml" /><Relationship Id="rId461" Type="http://schemas.openxmlformats.org/officeDocument/2006/relationships/customXml" Target="../ink/ink460.xml" /><Relationship Id="rId559" Type="http://schemas.openxmlformats.org/officeDocument/2006/relationships/customXml" Target="../ink/ink558.xml" /><Relationship Id="rId766" Type="http://schemas.openxmlformats.org/officeDocument/2006/relationships/customXml" Target="../ink/ink765.xml" /><Relationship Id="rId1189" Type="http://schemas.openxmlformats.org/officeDocument/2006/relationships/customXml" Target="../ink/ink1188.xml" /><Relationship Id="rId1396" Type="http://schemas.openxmlformats.org/officeDocument/2006/relationships/customXml" Target="../ink/ink1395.xml" /><Relationship Id="rId198" Type="http://schemas.openxmlformats.org/officeDocument/2006/relationships/customXml" Target="../ink/ink197.xml" /><Relationship Id="rId321" Type="http://schemas.openxmlformats.org/officeDocument/2006/relationships/customXml" Target="../ink/ink320.xml" /><Relationship Id="rId419" Type="http://schemas.openxmlformats.org/officeDocument/2006/relationships/customXml" Target="../ink/ink418.xml" /><Relationship Id="rId626" Type="http://schemas.openxmlformats.org/officeDocument/2006/relationships/customXml" Target="../ink/ink625.xml" /><Relationship Id="rId973" Type="http://schemas.openxmlformats.org/officeDocument/2006/relationships/customXml" Target="../ink/ink972.xml" /><Relationship Id="rId1049" Type="http://schemas.openxmlformats.org/officeDocument/2006/relationships/customXml" Target="../ink/ink1048.xml" /><Relationship Id="rId1256" Type="http://schemas.openxmlformats.org/officeDocument/2006/relationships/customXml" Target="../ink/ink1255.xml" /><Relationship Id="rId833" Type="http://schemas.openxmlformats.org/officeDocument/2006/relationships/customXml" Target="../ink/ink832.xml" /><Relationship Id="rId1116" Type="http://schemas.openxmlformats.org/officeDocument/2006/relationships/customXml" Target="../ink/ink1115.xml" /><Relationship Id="rId1463" Type="http://schemas.openxmlformats.org/officeDocument/2006/relationships/customXml" Target="../ink/ink1462.xml" /><Relationship Id="rId265" Type="http://schemas.openxmlformats.org/officeDocument/2006/relationships/customXml" Target="../ink/ink264.xml" /><Relationship Id="rId472" Type="http://schemas.openxmlformats.org/officeDocument/2006/relationships/customXml" Target="../ink/ink471.xml" /><Relationship Id="rId900" Type="http://schemas.openxmlformats.org/officeDocument/2006/relationships/customXml" Target="../ink/ink899.xml" /><Relationship Id="rId1323" Type="http://schemas.openxmlformats.org/officeDocument/2006/relationships/customXml" Target="../ink/ink1322.xml" /><Relationship Id="rId125" Type="http://schemas.openxmlformats.org/officeDocument/2006/relationships/customXml" Target="../ink/ink124.xml" /><Relationship Id="rId332" Type="http://schemas.openxmlformats.org/officeDocument/2006/relationships/customXml" Target="../ink/ink331.xml" /><Relationship Id="rId777" Type="http://schemas.openxmlformats.org/officeDocument/2006/relationships/customXml" Target="../ink/ink776.xml" /><Relationship Id="rId984" Type="http://schemas.openxmlformats.org/officeDocument/2006/relationships/customXml" Target="../ink/ink983.xml" /><Relationship Id="rId637" Type="http://schemas.openxmlformats.org/officeDocument/2006/relationships/customXml" Target="../ink/ink636.xml" /><Relationship Id="rId844" Type="http://schemas.openxmlformats.org/officeDocument/2006/relationships/customXml" Target="../ink/ink843.xml" /><Relationship Id="rId1267" Type="http://schemas.openxmlformats.org/officeDocument/2006/relationships/customXml" Target="../ink/ink1266.xml" /><Relationship Id="rId1474" Type="http://schemas.openxmlformats.org/officeDocument/2006/relationships/customXml" Target="../ink/ink1473.xml" /><Relationship Id="rId276" Type="http://schemas.openxmlformats.org/officeDocument/2006/relationships/customXml" Target="../ink/ink275.xml" /><Relationship Id="rId483" Type="http://schemas.openxmlformats.org/officeDocument/2006/relationships/customXml" Target="../ink/ink482.xml" /><Relationship Id="rId690" Type="http://schemas.openxmlformats.org/officeDocument/2006/relationships/customXml" Target="../ink/ink689.xml" /><Relationship Id="rId704" Type="http://schemas.openxmlformats.org/officeDocument/2006/relationships/customXml" Target="../ink/ink703.xml" /><Relationship Id="rId911" Type="http://schemas.openxmlformats.org/officeDocument/2006/relationships/customXml" Target="../ink/ink910.xml" /><Relationship Id="rId1127" Type="http://schemas.openxmlformats.org/officeDocument/2006/relationships/customXml" Target="../ink/ink1126.xml" /><Relationship Id="rId1334" Type="http://schemas.openxmlformats.org/officeDocument/2006/relationships/customXml" Target="../ink/ink1333.xml" /><Relationship Id="rId40" Type="http://schemas.openxmlformats.org/officeDocument/2006/relationships/customXml" Target="../ink/ink39.xml" /><Relationship Id="rId136" Type="http://schemas.openxmlformats.org/officeDocument/2006/relationships/customXml" Target="../ink/ink135.xml" /><Relationship Id="rId343" Type="http://schemas.openxmlformats.org/officeDocument/2006/relationships/customXml" Target="../ink/ink342.xml" /><Relationship Id="rId550" Type="http://schemas.openxmlformats.org/officeDocument/2006/relationships/customXml" Target="../ink/ink549.xml" /><Relationship Id="rId788" Type="http://schemas.openxmlformats.org/officeDocument/2006/relationships/customXml" Target="../ink/ink787.xml" /><Relationship Id="rId995" Type="http://schemas.openxmlformats.org/officeDocument/2006/relationships/customXml" Target="../ink/ink994.xml" /><Relationship Id="rId1180" Type="http://schemas.openxmlformats.org/officeDocument/2006/relationships/customXml" Target="../ink/ink1179.xml" /><Relationship Id="rId1401" Type="http://schemas.openxmlformats.org/officeDocument/2006/relationships/customXml" Target="../ink/ink1400.xml" /><Relationship Id="rId203" Type="http://schemas.openxmlformats.org/officeDocument/2006/relationships/customXml" Target="../ink/ink202.xml" /><Relationship Id="rId648" Type="http://schemas.openxmlformats.org/officeDocument/2006/relationships/customXml" Target="../ink/ink647.xml" /><Relationship Id="rId855" Type="http://schemas.openxmlformats.org/officeDocument/2006/relationships/customXml" Target="../ink/ink854.xml" /><Relationship Id="rId1040" Type="http://schemas.openxmlformats.org/officeDocument/2006/relationships/customXml" Target="../ink/ink1039.xml" /><Relationship Id="rId1278" Type="http://schemas.openxmlformats.org/officeDocument/2006/relationships/customXml" Target="../ink/ink1277.xml" /><Relationship Id="rId1485" Type="http://schemas.openxmlformats.org/officeDocument/2006/relationships/customXml" Target="../ink/ink1484.xml" /><Relationship Id="rId287" Type="http://schemas.openxmlformats.org/officeDocument/2006/relationships/customXml" Target="../ink/ink286.xml" /><Relationship Id="rId410" Type="http://schemas.openxmlformats.org/officeDocument/2006/relationships/customXml" Target="../ink/ink409.xml" /><Relationship Id="rId494" Type="http://schemas.openxmlformats.org/officeDocument/2006/relationships/customXml" Target="../ink/ink493.xml" /><Relationship Id="rId508" Type="http://schemas.openxmlformats.org/officeDocument/2006/relationships/customXml" Target="../ink/ink507.xml" /><Relationship Id="rId715" Type="http://schemas.openxmlformats.org/officeDocument/2006/relationships/customXml" Target="../ink/ink714.xml" /><Relationship Id="rId922" Type="http://schemas.openxmlformats.org/officeDocument/2006/relationships/customXml" Target="../ink/ink921.xml" /><Relationship Id="rId1138" Type="http://schemas.openxmlformats.org/officeDocument/2006/relationships/customXml" Target="../ink/ink1137.xml" /><Relationship Id="rId1345" Type="http://schemas.openxmlformats.org/officeDocument/2006/relationships/customXml" Target="../ink/ink1344.xml" /><Relationship Id="rId147" Type="http://schemas.openxmlformats.org/officeDocument/2006/relationships/customXml" Target="../ink/ink146.xml" /><Relationship Id="rId354" Type="http://schemas.openxmlformats.org/officeDocument/2006/relationships/customXml" Target="../ink/ink353.xml" /><Relationship Id="rId799" Type="http://schemas.openxmlformats.org/officeDocument/2006/relationships/customXml" Target="../ink/ink798.xml" /><Relationship Id="rId1191" Type="http://schemas.openxmlformats.org/officeDocument/2006/relationships/customXml" Target="../ink/ink1190.xml" /><Relationship Id="rId1205" Type="http://schemas.openxmlformats.org/officeDocument/2006/relationships/customXml" Target="../ink/ink1204.xml" /><Relationship Id="rId51" Type="http://schemas.openxmlformats.org/officeDocument/2006/relationships/customXml" Target="../ink/ink50.xml" /><Relationship Id="rId561" Type="http://schemas.openxmlformats.org/officeDocument/2006/relationships/customXml" Target="../ink/ink560.xml" /><Relationship Id="rId659" Type="http://schemas.openxmlformats.org/officeDocument/2006/relationships/customXml" Target="../ink/ink658.xml" /><Relationship Id="rId866" Type="http://schemas.openxmlformats.org/officeDocument/2006/relationships/customXml" Target="../ink/ink865.xml" /><Relationship Id="rId1289" Type="http://schemas.openxmlformats.org/officeDocument/2006/relationships/customXml" Target="../ink/ink1288.xml" /><Relationship Id="rId1412" Type="http://schemas.openxmlformats.org/officeDocument/2006/relationships/customXml" Target="../ink/ink1411.xml" /><Relationship Id="rId214" Type="http://schemas.openxmlformats.org/officeDocument/2006/relationships/customXml" Target="../ink/ink213.xml" /><Relationship Id="rId298" Type="http://schemas.openxmlformats.org/officeDocument/2006/relationships/customXml" Target="../ink/ink297.xml" /><Relationship Id="rId421" Type="http://schemas.openxmlformats.org/officeDocument/2006/relationships/customXml" Target="../ink/ink420.xml" /><Relationship Id="rId519" Type="http://schemas.openxmlformats.org/officeDocument/2006/relationships/customXml" Target="../ink/ink518.xml" /><Relationship Id="rId1051" Type="http://schemas.openxmlformats.org/officeDocument/2006/relationships/customXml" Target="../ink/ink1050.xml" /><Relationship Id="rId1149" Type="http://schemas.openxmlformats.org/officeDocument/2006/relationships/customXml" Target="../ink/ink1148.xml" /><Relationship Id="rId1356" Type="http://schemas.openxmlformats.org/officeDocument/2006/relationships/customXml" Target="../ink/ink1355.xml" /><Relationship Id="rId158" Type="http://schemas.openxmlformats.org/officeDocument/2006/relationships/customXml" Target="../ink/ink157.xml" /><Relationship Id="rId726" Type="http://schemas.openxmlformats.org/officeDocument/2006/relationships/customXml" Target="../ink/ink725.xml" /><Relationship Id="rId933" Type="http://schemas.openxmlformats.org/officeDocument/2006/relationships/customXml" Target="../ink/ink932.xml" /><Relationship Id="rId1009" Type="http://schemas.openxmlformats.org/officeDocument/2006/relationships/customXml" Target="../ink/ink1008.xml" /><Relationship Id="rId62" Type="http://schemas.openxmlformats.org/officeDocument/2006/relationships/customXml" Target="../ink/ink61.xml" /><Relationship Id="rId365" Type="http://schemas.openxmlformats.org/officeDocument/2006/relationships/customXml" Target="../ink/ink364.xml" /><Relationship Id="rId572" Type="http://schemas.openxmlformats.org/officeDocument/2006/relationships/customXml" Target="../ink/ink571.xml" /><Relationship Id="rId1216" Type="http://schemas.openxmlformats.org/officeDocument/2006/relationships/customXml" Target="../ink/ink1215.xml" /><Relationship Id="rId1423" Type="http://schemas.openxmlformats.org/officeDocument/2006/relationships/customXml" Target="../ink/ink1422.xml" /><Relationship Id="rId225" Type="http://schemas.openxmlformats.org/officeDocument/2006/relationships/customXml" Target="../ink/ink224.xml" /><Relationship Id="rId432" Type="http://schemas.openxmlformats.org/officeDocument/2006/relationships/customXml" Target="../ink/ink431.xml" /><Relationship Id="rId877" Type="http://schemas.openxmlformats.org/officeDocument/2006/relationships/customXml" Target="../ink/ink876.xml" /><Relationship Id="rId1062" Type="http://schemas.openxmlformats.org/officeDocument/2006/relationships/customXml" Target="../ink/ink1061.xml" /><Relationship Id="rId737" Type="http://schemas.openxmlformats.org/officeDocument/2006/relationships/customXml" Target="../ink/ink736.xml" /><Relationship Id="rId944" Type="http://schemas.openxmlformats.org/officeDocument/2006/relationships/customXml" Target="../ink/ink943.xml" /><Relationship Id="rId1367" Type="http://schemas.openxmlformats.org/officeDocument/2006/relationships/customXml" Target="../ink/ink1366.xml" /><Relationship Id="rId73" Type="http://schemas.openxmlformats.org/officeDocument/2006/relationships/customXml" Target="../ink/ink72.xml" /><Relationship Id="rId169" Type="http://schemas.openxmlformats.org/officeDocument/2006/relationships/customXml" Target="../ink/ink168.xml" /><Relationship Id="rId376" Type="http://schemas.openxmlformats.org/officeDocument/2006/relationships/customXml" Target="../ink/ink375.xml" /><Relationship Id="rId583" Type="http://schemas.openxmlformats.org/officeDocument/2006/relationships/customXml" Target="../ink/ink582.xml" /><Relationship Id="rId790" Type="http://schemas.openxmlformats.org/officeDocument/2006/relationships/customXml" Target="../ink/ink789.xml" /><Relationship Id="rId804" Type="http://schemas.openxmlformats.org/officeDocument/2006/relationships/customXml" Target="../ink/ink803.xml" /><Relationship Id="rId1227" Type="http://schemas.openxmlformats.org/officeDocument/2006/relationships/customXml" Target="../ink/ink1226.xml" /><Relationship Id="rId1434" Type="http://schemas.openxmlformats.org/officeDocument/2006/relationships/customXml" Target="../ink/ink1433.xml" /><Relationship Id="rId4" Type="http://schemas.openxmlformats.org/officeDocument/2006/relationships/customXml" Target="../ink/ink3.xml" /><Relationship Id="rId236" Type="http://schemas.openxmlformats.org/officeDocument/2006/relationships/customXml" Target="../ink/ink235.xml" /><Relationship Id="rId443" Type="http://schemas.openxmlformats.org/officeDocument/2006/relationships/customXml" Target="../ink/ink442.xml" /><Relationship Id="rId650" Type="http://schemas.openxmlformats.org/officeDocument/2006/relationships/customXml" Target="../ink/ink649.xml" /><Relationship Id="rId888" Type="http://schemas.openxmlformats.org/officeDocument/2006/relationships/customXml" Target="../ink/ink887.xml" /><Relationship Id="rId1073" Type="http://schemas.openxmlformats.org/officeDocument/2006/relationships/customXml" Target="../ink/ink1072.xml" /><Relationship Id="rId1280" Type="http://schemas.openxmlformats.org/officeDocument/2006/relationships/customXml" Target="../ink/ink1279.xml" /><Relationship Id="rId303" Type="http://schemas.openxmlformats.org/officeDocument/2006/relationships/customXml" Target="../ink/ink302.xml" /><Relationship Id="rId748" Type="http://schemas.openxmlformats.org/officeDocument/2006/relationships/customXml" Target="../ink/ink747.xml" /><Relationship Id="rId955" Type="http://schemas.openxmlformats.org/officeDocument/2006/relationships/customXml" Target="../ink/ink954.xml" /><Relationship Id="rId1140" Type="http://schemas.openxmlformats.org/officeDocument/2006/relationships/customXml" Target="../ink/ink1139.xml" /><Relationship Id="rId1378" Type="http://schemas.openxmlformats.org/officeDocument/2006/relationships/customXml" Target="../ink/ink1377.xml" /><Relationship Id="rId84" Type="http://schemas.openxmlformats.org/officeDocument/2006/relationships/customXml" Target="../ink/ink83.xml" /><Relationship Id="rId387" Type="http://schemas.openxmlformats.org/officeDocument/2006/relationships/customXml" Target="../ink/ink386.xml" /><Relationship Id="rId510" Type="http://schemas.openxmlformats.org/officeDocument/2006/relationships/customXml" Target="../ink/ink509.xml" /><Relationship Id="rId594" Type="http://schemas.openxmlformats.org/officeDocument/2006/relationships/customXml" Target="../ink/ink593.xml" /><Relationship Id="rId608" Type="http://schemas.openxmlformats.org/officeDocument/2006/relationships/customXml" Target="../ink/ink607.xml" /><Relationship Id="rId815" Type="http://schemas.openxmlformats.org/officeDocument/2006/relationships/customXml" Target="../ink/ink814.xml" /><Relationship Id="rId1238" Type="http://schemas.openxmlformats.org/officeDocument/2006/relationships/customXml" Target="../ink/ink1237.xml" /><Relationship Id="rId1445" Type="http://schemas.openxmlformats.org/officeDocument/2006/relationships/customXml" Target="../ink/ink1444.xml" /><Relationship Id="rId247" Type="http://schemas.openxmlformats.org/officeDocument/2006/relationships/customXml" Target="../ink/ink246.xml" /><Relationship Id="rId899" Type="http://schemas.openxmlformats.org/officeDocument/2006/relationships/customXml" Target="../ink/ink898.xml" /><Relationship Id="rId1000" Type="http://schemas.openxmlformats.org/officeDocument/2006/relationships/customXml" Target="../ink/ink999.xml" /><Relationship Id="rId1084" Type="http://schemas.openxmlformats.org/officeDocument/2006/relationships/customXml" Target="../ink/ink1083.xml" /><Relationship Id="rId1305" Type="http://schemas.openxmlformats.org/officeDocument/2006/relationships/customXml" Target="../ink/ink1304.xml" /><Relationship Id="rId107" Type="http://schemas.openxmlformats.org/officeDocument/2006/relationships/customXml" Target="../ink/ink106.xml" /><Relationship Id="rId454" Type="http://schemas.openxmlformats.org/officeDocument/2006/relationships/customXml" Target="../ink/ink453.xml" /><Relationship Id="rId661" Type="http://schemas.openxmlformats.org/officeDocument/2006/relationships/customXml" Target="../ink/ink660.xml" /><Relationship Id="rId759" Type="http://schemas.openxmlformats.org/officeDocument/2006/relationships/customXml" Target="../ink/ink758.xml" /><Relationship Id="rId966" Type="http://schemas.openxmlformats.org/officeDocument/2006/relationships/customXml" Target="../ink/ink965.xml" /><Relationship Id="rId1291" Type="http://schemas.openxmlformats.org/officeDocument/2006/relationships/customXml" Target="../ink/ink1290.xml" /><Relationship Id="rId1389" Type="http://schemas.openxmlformats.org/officeDocument/2006/relationships/customXml" Target="../ink/ink1388.xml" /><Relationship Id="rId11" Type="http://schemas.openxmlformats.org/officeDocument/2006/relationships/customXml" Target="../ink/ink10.xml" /><Relationship Id="rId314" Type="http://schemas.openxmlformats.org/officeDocument/2006/relationships/customXml" Target="../ink/ink313.xml" /><Relationship Id="rId398" Type="http://schemas.openxmlformats.org/officeDocument/2006/relationships/customXml" Target="../ink/ink397.xml" /><Relationship Id="rId521" Type="http://schemas.openxmlformats.org/officeDocument/2006/relationships/customXml" Target="../ink/ink520.xml" /><Relationship Id="rId619" Type="http://schemas.openxmlformats.org/officeDocument/2006/relationships/customXml" Target="../ink/ink618.xml" /><Relationship Id="rId1151" Type="http://schemas.openxmlformats.org/officeDocument/2006/relationships/customXml" Target="../ink/ink1150.xml" /><Relationship Id="rId1249" Type="http://schemas.openxmlformats.org/officeDocument/2006/relationships/customXml" Target="../ink/ink1248.xml" /><Relationship Id="rId95" Type="http://schemas.openxmlformats.org/officeDocument/2006/relationships/customXml" Target="../ink/ink94.xml" /><Relationship Id="rId160" Type="http://schemas.openxmlformats.org/officeDocument/2006/relationships/customXml" Target="../ink/ink159.xml" /><Relationship Id="rId826" Type="http://schemas.openxmlformats.org/officeDocument/2006/relationships/customXml" Target="../ink/ink825.xml" /><Relationship Id="rId1011" Type="http://schemas.openxmlformats.org/officeDocument/2006/relationships/customXml" Target="../ink/ink1010.xml" /><Relationship Id="rId1109" Type="http://schemas.openxmlformats.org/officeDocument/2006/relationships/customXml" Target="../ink/ink1108.xml" /><Relationship Id="rId1456" Type="http://schemas.openxmlformats.org/officeDocument/2006/relationships/customXml" Target="../ink/ink1455.xml" /><Relationship Id="rId258" Type="http://schemas.openxmlformats.org/officeDocument/2006/relationships/customXml" Target="../ink/ink257.xml" /><Relationship Id="rId465" Type="http://schemas.openxmlformats.org/officeDocument/2006/relationships/customXml" Target="../ink/ink464.xml" /><Relationship Id="rId672" Type="http://schemas.openxmlformats.org/officeDocument/2006/relationships/customXml" Target="../ink/ink671.xml" /><Relationship Id="rId1095" Type="http://schemas.openxmlformats.org/officeDocument/2006/relationships/customXml" Target="../ink/ink1094.xml" /><Relationship Id="rId1316" Type="http://schemas.openxmlformats.org/officeDocument/2006/relationships/customXml" Target="../ink/ink1315.xml" /><Relationship Id="rId22" Type="http://schemas.openxmlformats.org/officeDocument/2006/relationships/customXml" Target="../ink/ink21.xml" /><Relationship Id="rId118" Type="http://schemas.openxmlformats.org/officeDocument/2006/relationships/customXml" Target="../ink/ink117.xml" /><Relationship Id="rId325" Type="http://schemas.openxmlformats.org/officeDocument/2006/relationships/customXml" Target="../ink/ink324.xml" /><Relationship Id="rId532" Type="http://schemas.openxmlformats.org/officeDocument/2006/relationships/customXml" Target="../ink/ink531.xml" /><Relationship Id="rId977" Type="http://schemas.openxmlformats.org/officeDocument/2006/relationships/customXml" Target="../ink/ink976.xml" /><Relationship Id="rId1162" Type="http://schemas.openxmlformats.org/officeDocument/2006/relationships/customXml" Target="../ink/ink1161.xml" /><Relationship Id="rId171" Type="http://schemas.openxmlformats.org/officeDocument/2006/relationships/customXml" Target="../ink/ink170.xml" /><Relationship Id="rId837" Type="http://schemas.openxmlformats.org/officeDocument/2006/relationships/customXml" Target="../ink/ink836.xml" /><Relationship Id="rId1022" Type="http://schemas.openxmlformats.org/officeDocument/2006/relationships/customXml" Target="../ink/ink1021.xml" /><Relationship Id="rId1467" Type="http://schemas.openxmlformats.org/officeDocument/2006/relationships/customXml" Target="../ink/ink1466.xml" /><Relationship Id="rId269" Type="http://schemas.openxmlformats.org/officeDocument/2006/relationships/customXml" Target="../ink/ink268.xml" /><Relationship Id="rId476" Type="http://schemas.openxmlformats.org/officeDocument/2006/relationships/customXml" Target="../ink/ink475.xml" /><Relationship Id="rId683" Type="http://schemas.openxmlformats.org/officeDocument/2006/relationships/customXml" Target="../ink/ink682.xml" /><Relationship Id="rId890" Type="http://schemas.openxmlformats.org/officeDocument/2006/relationships/customXml" Target="../ink/ink889.xml" /><Relationship Id="rId904" Type="http://schemas.openxmlformats.org/officeDocument/2006/relationships/customXml" Target="../ink/ink903.xml" /><Relationship Id="rId1327" Type="http://schemas.openxmlformats.org/officeDocument/2006/relationships/customXml" Target="../ink/ink1326.xml" /><Relationship Id="rId33" Type="http://schemas.openxmlformats.org/officeDocument/2006/relationships/customXml" Target="../ink/ink32.xml" /><Relationship Id="rId129" Type="http://schemas.openxmlformats.org/officeDocument/2006/relationships/customXml" Target="../ink/ink128.xml" /><Relationship Id="rId336" Type="http://schemas.openxmlformats.org/officeDocument/2006/relationships/customXml" Target="../ink/ink335.xml" /><Relationship Id="rId543" Type="http://schemas.openxmlformats.org/officeDocument/2006/relationships/customXml" Target="../ink/ink542.xml" /><Relationship Id="rId988" Type="http://schemas.openxmlformats.org/officeDocument/2006/relationships/customXml" Target="../ink/ink987.xml" /><Relationship Id="rId1173" Type="http://schemas.openxmlformats.org/officeDocument/2006/relationships/customXml" Target="../ink/ink1172.xml" /><Relationship Id="rId1380" Type="http://schemas.openxmlformats.org/officeDocument/2006/relationships/customXml" Target="../ink/ink1379.xml" /><Relationship Id="rId182" Type="http://schemas.openxmlformats.org/officeDocument/2006/relationships/customXml" Target="../ink/ink181.xml" /><Relationship Id="rId403" Type="http://schemas.openxmlformats.org/officeDocument/2006/relationships/customXml" Target="../ink/ink402.xml" /><Relationship Id="rId750" Type="http://schemas.openxmlformats.org/officeDocument/2006/relationships/customXml" Target="../ink/ink749.xml" /><Relationship Id="rId848" Type="http://schemas.openxmlformats.org/officeDocument/2006/relationships/customXml" Target="../ink/ink847.xml" /><Relationship Id="rId1033" Type="http://schemas.openxmlformats.org/officeDocument/2006/relationships/customXml" Target="../ink/ink1032.xml" /><Relationship Id="rId1478" Type="http://schemas.openxmlformats.org/officeDocument/2006/relationships/customXml" Target="../ink/ink1477.xml" /><Relationship Id="rId487" Type="http://schemas.openxmlformats.org/officeDocument/2006/relationships/customXml" Target="../ink/ink486.xml" /><Relationship Id="rId610" Type="http://schemas.openxmlformats.org/officeDocument/2006/relationships/customXml" Target="../ink/ink609.xml" /><Relationship Id="rId694" Type="http://schemas.openxmlformats.org/officeDocument/2006/relationships/customXml" Target="../ink/ink693.xml" /><Relationship Id="rId708" Type="http://schemas.openxmlformats.org/officeDocument/2006/relationships/customXml" Target="../ink/ink707.xml" /><Relationship Id="rId915" Type="http://schemas.openxmlformats.org/officeDocument/2006/relationships/customXml" Target="../ink/ink914.xml" /><Relationship Id="rId1240" Type="http://schemas.openxmlformats.org/officeDocument/2006/relationships/customXml" Target="../ink/ink1239.xml" /><Relationship Id="rId1338" Type="http://schemas.openxmlformats.org/officeDocument/2006/relationships/customXml" Target="../ink/ink1337.xml" /><Relationship Id="rId347" Type="http://schemas.openxmlformats.org/officeDocument/2006/relationships/customXml" Target="../ink/ink346.xml" /><Relationship Id="rId999" Type="http://schemas.openxmlformats.org/officeDocument/2006/relationships/customXml" Target="../ink/ink998.xml" /><Relationship Id="rId1100" Type="http://schemas.openxmlformats.org/officeDocument/2006/relationships/customXml" Target="../ink/ink1099.xml" /><Relationship Id="rId1184" Type="http://schemas.openxmlformats.org/officeDocument/2006/relationships/customXml" Target="../ink/ink1183.xml" /><Relationship Id="rId1405" Type="http://schemas.openxmlformats.org/officeDocument/2006/relationships/customXml" Target="../ink/ink1404.xml" /><Relationship Id="rId44" Type="http://schemas.openxmlformats.org/officeDocument/2006/relationships/customXml" Target="../ink/ink43.xml" /><Relationship Id="rId554" Type="http://schemas.openxmlformats.org/officeDocument/2006/relationships/customXml" Target="../ink/ink553.xml" /><Relationship Id="rId761" Type="http://schemas.openxmlformats.org/officeDocument/2006/relationships/customXml" Target="../ink/ink760.xml" /><Relationship Id="rId859" Type="http://schemas.openxmlformats.org/officeDocument/2006/relationships/customXml" Target="../ink/ink858.xml" /><Relationship Id="rId1391" Type="http://schemas.openxmlformats.org/officeDocument/2006/relationships/customXml" Target="../ink/ink1390.xml" /><Relationship Id="rId193" Type="http://schemas.openxmlformats.org/officeDocument/2006/relationships/customXml" Target="../ink/ink192.xml" /><Relationship Id="rId207" Type="http://schemas.openxmlformats.org/officeDocument/2006/relationships/customXml" Target="../ink/ink206.xml" /><Relationship Id="rId414" Type="http://schemas.openxmlformats.org/officeDocument/2006/relationships/customXml" Target="../ink/ink413.xml" /><Relationship Id="rId498" Type="http://schemas.openxmlformats.org/officeDocument/2006/relationships/customXml" Target="../ink/ink497.xml" /><Relationship Id="rId621" Type="http://schemas.openxmlformats.org/officeDocument/2006/relationships/customXml" Target="../ink/ink620.xml" /><Relationship Id="rId1044" Type="http://schemas.openxmlformats.org/officeDocument/2006/relationships/customXml" Target="../ink/ink1043.xml" /><Relationship Id="rId1251" Type="http://schemas.openxmlformats.org/officeDocument/2006/relationships/customXml" Target="../ink/ink1250.xml" /><Relationship Id="rId1349" Type="http://schemas.openxmlformats.org/officeDocument/2006/relationships/customXml" Target="../ink/ink1348.xml" /><Relationship Id="rId260" Type="http://schemas.openxmlformats.org/officeDocument/2006/relationships/customXml" Target="../ink/ink259.xml" /><Relationship Id="rId719" Type="http://schemas.openxmlformats.org/officeDocument/2006/relationships/customXml" Target="../ink/ink718.xml" /><Relationship Id="rId926" Type="http://schemas.openxmlformats.org/officeDocument/2006/relationships/customXml" Target="../ink/ink925.xml" /><Relationship Id="rId1111" Type="http://schemas.openxmlformats.org/officeDocument/2006/relationships/customXml" Target="../ink/ink1110.xml" /><Relationship Id="rId55" Type="http://schemas.openxmlformats.org/officeDocument/2006/relationships/customXml" Target="../ink/ink54.xml" /><Relationship Id="rId120" Type="http://schemas.openxmlformats.org/officeDocument/2006/relationships/customXml" Target="../ink/ink119.xml" /><Relationship Id="rId358" Type="http://schemas.openxmlformats.org/officeDocument/2006/relationships/customXml" Target="../ink/ink357.xml" /><Relationship Id="rId565" Type="http://schemas.openxmlformats.org/officeDocument/2006/relationships/customXml" Target="../ink/ink564.xml" /><Relationship Id="rId772" Type="http://schemas.openxmlformats.org/officeDocument/2006/relationships/customXml" Target="../ink/ink771.xml" /><Relationship Id="rId1195" Type="http://schemas.openxmlformats.org/officeDocument/2006/relationships/customXml" Target="../ink/ink1194.xml" /><Relationship Id="rId1209" Type="http://schemas.openxmlformats.org/officeDocument/2006/relationships/customXml" Target="../ink/ink1208.xml" /><Relationship Id="rId1416" Type="http://schemas.openxmlformats.org/officeDocument/2006/relationships/customXml" Target="../ink/ink1415.xml" /><Relationship Id="rId218" Type="http://schemas.openxmlformats.org/officeDocument/2006/relationships/customXml" Target="../ink/ink217.xml" /><Relationship Id="rId425" Type="http://schemas.openxmlformats.org/officeDocument/2006/relationships/customXml" Target="../ink/ink424.xml" /><Relationship Id="rId632" Type="http://schemas.openxmlformats.org/officeDocument/2006/relationships/customXml" Target="../ink/ink631.xml" /><Relationship Id="rId1055" Type="http://schemas.openxmlformats.org/officeDocument/2006/relationships/customXml" Target="../ink/ink1054.xml" /><Relationship Id="rId1262" Type="http://schemas.openxmlformats.org/officeDocument/2006/relationships/customXml" Target="../ink/ink1261.xml" /><Relationship Id="rId271" Type="http://schemas.openxmlformats.org/officeDocument/2006/relationships/customXml" Target="../ink/ink270.xml" /><Relationship Id="rId937" Type="http://schemas.openxmlformats.org/officeDocument/2006/relationships/customXml" Target="../ink/ink936.xml" /><Relationship Id="rId1122" Type="http://schemas.openxmlformats.org/officeDocument/2006/relationships/customXml" Target="../ink/ink1121.xml" /><Relationship Id="rId66" Type="http://schemas.openxmlformats.org/officeDocument/2006/relationships/customXml" Target="../ink/ink65.xml" /><Relationship Id="rId131" Type="http://schemas.openxmlformats.org/officeDocument/2006/relationships/customXml" Target="../ink/ink130.xml" /><Relationship Id="rId369" Type="http://schemas.openxmlformats.org/officeDocument/2006/relationships/customXml" Target="../ink/ink368.xml" /><Relationship Id="rId576" Type="http://schemas.openxmlformats.org/officeDocument/2006/relationships/customXml" Target="../ink/ink575.xml" /><Relationship Id="rId783" Type="http://schemas.openxmlformats.org/officeDocument/2006/relationships/customXml" Target="../ink/ink782.xml" /><Relationship Id="rId990" Type="http://schemas.openxmlformats.org/officeDocument/2006/relationships/customXml" Target="../ink/ink989.xml" /><Relationship Id="rId1427" Type="http://schemas.openxmlformats.org/officeDocument/2006/relationships/customXml" Target="../ink/ink1426.xml" /><Relationship Id="rId229" Type="http://schemas.openxmlformats.org/officeDocument/2006/relationships/customXml" Target="../ink/ink228.xml" /><Relationship Id="rId436" Type="http://schemas.openxmlformats.org/officeDocument/2006/relationships/customXml" Target="../ink/ink435.xml" /><Relationship Id="rId643" Type="http://schemas.openxmlformats.org/officeDocument/2006/relationships/customXml" Target="../ink/ink642.xml" /><Relationship Id="rId1066" Type="http://schemas.openxmlformats.org/officeDocument/2006/relationships/customXml" Target="../ink/ink1065.xml" /><Relationship Id="rId1273" Type="http://schemas.openxmlformats.org/officeDocument/2006/relationships/customXml" Target="../ink/ink1272.xml" /><Relationship Id="rId1480" Type="http://schemas.openxmlformats.org/officeDocument/2006/relationships/customXml" Target="../ink/ink1479.xml" /><Relationship Id="rId850" Type="http://schemas.openxmlformats.org/officeDocument/2006/relationships/customXml" Target="../ink/ink849.xml" /><Relationship Id="rId948" Type="http://schemas.openxmlformats.org/officeDocument/2006/relationships/customXml" Target="../ink/ink947.xml" /><Relationship Id="rId1133" Type="http://schemas.openxmlformats.org/officeDocument/2006/relationships/customXml" Target="../ink/ink1132.xml" /><Relationship Id="rId77" Type="http://schemas.openxmlformats.org/officeDocument/2006/relationships/customXml" Target="../ink/ink76.xml" /><Relationship Id="rId282" Type="http://schemas.openxmlformats.org/officeDocument/2006/relationships/customXml" Target="../ink/ink281.xml" /><Relationship Id="rId503" Type="http://schemas.openxmlformats.org/officeDocument/2006/relationships/customXml" Target="../ink/ink502.xml" /><Relationship Id="rId587" Type="http://schemas.openxmlformats.org/officeDocument/2006/relationships/customXml" Target="../ink/ink586.xml" /><Relationship Id="rId710" Type="http://schemas.openxmlformats.org/officeDocument/2006/relationships/customXml" Target="../ink/ink709.xml" /><Relationship Id="rId808" Type="http://schemas.openxmlformats.org/officeDocument/2006/relationships/customXml" Target="../ink/ink807.xml" /><Relationship Id="rId1340" Type="http://schemas.openxmlformats.org/officeDocument/2006/relationships/customXml" Target="../ink/ink1339.xml" /><Relationship Id="rId1438" Type="http://schemas.openxmlformats.org/officeDocument/2006/relationships/customXml" Target="../ink/ink1437.xml" /><Relationship Id="rId8" Type="http://schemas.openxmlformats.org/officeDocument/2006/relationships/customXml" Target="../ink/ink7.xml" /><Relationship Id="rId142" Type="http://schemas.openxmlformats.org/officeDocument/2006/relationships/customXml" Target="../ink/ink141.xml" /><Relationship Id="rId447" Type="http://schemas.openxmlformats.org/officeDocument/2006/relationships/customXml" Target="../ink/ink446.xml" /><Relationship Id="rId794" Type="http://schemas.openxmlformats.org/officeDocument/2006/relationships/customXml" Target="../ink/ink793.xml" /><Relationship Id="rId1077" Type="http://schemas.openxmlformats.org/officeDocument/2006/relationships/customXml" Target="../ink/ink1076.xml" /><Relationship Id="rId1200" Type="http://schemas.openxmlformats.org/officeDocument/2006/relationships/customXml" Target="../ink/ink1199.xml" /><Relationship Id="rId654" Type="http://schemas.openxmlformats.org/officeDocument/2006/relationships/customXml" Target="../ink/ink653.xml" /><Relationship Id="rId861" Type="http://schemas.openxmlformats.org/officeDocument/2006/relationships/customXml" Target="../ink/ink860.xml" /><Relationship Id="rId959" Type="http://schemas.openxmlformats.org/officeDocument/2006/relationships/customXml" Target="../ink/ink958.xml" /><Relationship Id="rId1284" Type="http://schemas.openxmlformats.org/officeDocument/2006/relationships/customXml" Target="../ink/ink1283.xml" /><Relationship Id="rId293" Type="http://schemas.openxmlformats.org/officeDocument/2006/relationships/customXml" Target="../ink/ink292.xml" /><Relationship Id="rId307" Type="http://schemas.openxmlformats.org/officeDocument/2006/relationships/customXml" Target="../ink/ink306.xml" /><Relationship Id="rId514" Type="http://schemas.openxmlformats.org/officeDocument/2006/relationships/customXml" Target="../ink/ink513.xml" /><Relationship Id="rId721" Type="http://schemas.openxmlformats.org/officeDocument/2006/relationships/customXml" Target="../ink/ink720.xml" /><Relationship Id="rId1144" Type="http://schemas.openxmlformats.org/officeDocument/2006/relationships/customXml" Target="../ink/ink1143.xml" /><Relationship Id="rId1351" Type="http://schemas.openxmlformats.org/officeDocument/2006/relationships/customXml" Target="../ink/ink1350.xml" /><Relationship Id="rId1449" Type="http://schemas.openxmlformats.org/officeDocument/2006/relationships/customXml" Target="../ink/ink1448.xml" /><Relationship Id="rId88" Type="http://schemas.openxmlformats.org/officeDocument/2006/relationships/customXml" Target="../ink/ink87.xml" /><Relationship Id="rId153" Type="http://schemas.openxmlformats.org/officeDocument/2006/relationships/customXml" Target="../ink/ink152.xml" /><Relationship Id="rId360" Type="http://schemas.openxmlformats.org/officeDocument/2006/relationships/customXml" Target="../ink/ink359.xml" /><Relationship Id="rId598" Type="http://schemas.openxmlformats.org/officeDocument/2006/relationships/customXml" Target="../ink/ink597.xml" /><Relationship Id="rId819" Type="http://schemas.openxmlformats.org/officeDocument/2006/relationships/customXml" Target="../ink/ink818.xml" /><Relationship Id="rId1004" Type="http://schemas.openxmlformats.org/officeDocument/2006/relationships/customXml" Target="../ink/ink1003.xml" /><Relationship Id="rId1211" Type="http://schemas.openxmlformats.org/officeDocument/2006/relationships/customXml" Target="../ink/ink1210.xml" /><Relationship Id="rId220" Type="http://schemas.openxmlformats.org/officeDocument/2006/relationships/customXml" Target="../ink/ink219.xml" /><Relationship Id="rId458" Type="http://schemas.openxmlformats.org/officeDocument/2006/relationships/customXml" Target="../ink/ink457.xml" /><Relationship Id="rId665" Type="http://schemas.openxmlformats.org/officeDocument/2006/relationships/customXml" Target="../ink/ink664.xml" /><Relationship Id="rId872" Type="http://schemas.openxmlformats.org/officeDocument/2006/relationships/customXml" Target="../ink/ink871.xml" /><Relationship Id="rId1088" Type="http://schemas.openxmlformats.org/officeDocument/2006/relationships/customXml" Target="../ink/ink1087.xml" /><Relationship Id="rId1295" Type="http://schemas.openxmlformats.org/officeDocument/2006/relationships/customXml" Target="../ink/ink1294.xml" /><Relationship Id="rId1309" Type="http://schemas.openxmlformats.org/officeDocument/2006/relationships/customXml" Target="../ink/ink1308.xml" /><Relationship Id="rId15" Type="http://schemas.openxmlformats.org/officeDocument/2006/relationships/customXml" Target="../ink/ink14.xml" /><Relationship Id="rId318" Type="http://schemas.openxmlformats.org/officeDocument/2006/relationships/customXml" Target="../ink/ink317.xml" /><Relationship Id="rId525" Type="http://schemas.openxmlformats.org/officeDocument/2006/relationships/customXml" Target="../ink/ink524.xml" /><Relationship Id="rId732" Type="http://schemas.openxmlformats.org/officeDocument/2006/relationships/customXml" Target="../ink/ink731.xml" /><Relationship Id="rId1155" Type="http://schemas.openxmlformats.org/officeDocument/2006/relationships/customXml" Target="../ink/ink1154.xml" /><Relationship Id="rId1362" Type="http://schemas.openxmlformats.org/officeDocument/2006/relationships/customXml" Target="../ink/ink1361.xml" /><Relationship Id="rId99" Type="http://schemas.openxmlformats.org/officeDocument/2006/relationships/customXml" Target="../ink/ink98.xml" /><Relationship Id="rId164" Type="http://schemas.openxmlformats.org/officeDocument/2006/relationships/customXml" Target="../ink/ink163.xml" /><Relationship Id="rId371" Type="http://schemas.openxmlformats.org/officeDocument/2006/relationships/customXml" Target="../ink/ink370.xml" /><Relationship Id="rId1015" Type="http://schemas.openxmlformats.org/officeDocument/2006/relationships/customXml" Target="../ink/ink1014.xml" /><Relationship Id="rId1222" Type="http://schemas.openxmlformats.org/officeDocument/2006/relationships/customXml" Target="../ink/ink1221.xml" /><Relationship Id="rId469" Type="http://schemas.openxmlformats.org/officeDocument/2006/relationships/customXml" Target="../ink/ink468.xml" /><Relationship Id="rId676" Type="http://schemas.openxmlformats.org/officeDocument/2006/relationships/customXml" Target="../ink/ink675.xml" /><Relationship Id="rId883" Type="http://schemas.openxmlformats.org/officeDocument/2006/relationships/customXml" Target="../ink/ink882.xml" /><Relationship Id="rId1099" Type="http://schemas.openxmlformats.org/officeDocument/2006/relationships/customXml" Target="../ink/ink1098.xml" /><Relationship Id="rId26" Type="http://schemas.openxmlformats.org/officeDocument/2006/relationships/customXml" Target="../ink/ink25.xml" /><Relationship Id="rId231" Type="http://schemas.openxmlformats.org/officeDocument/2006/relationships/customXml" Target="../ink/ink230.xml" /><Relationship Id="rId329" Type="http://schemas.openxmlformats.org/officeDocument/2006/relationships/customXml" Target="../ink/ink328.xml" /><Relationship Id="rId536" Type="http://schemas.openxmlformats.org/officeDocument/2006/relationships/customXml" Target="../ink/ink535.xml" /><Relationship Id="rId1166" Type="http://schemas.openxmlformats.org/officeDocument/2006/relationships/customXml" Target="../ink/ink1165.xml" /><Relationship Id="rId1373" Type="http://schemas.openxmlformats.org/officeDocument/2006/relationships/customXml" Target="../ink/ink1372.xml" /><Relationship Id="rId175" Type="http://schemas.openxmlformats.org/officeDocument/2006/relationships/customXml" Target="../ink/ink174.xml" /><Relationship Id="rId743" Type="http://schemas.openxmlformats.org/officeDocument/2006/relationships/customXml" Target="../ink/ink742.xml" /><Relationship Id="rId950" Type="http://schemas.openxmlformats.org/officeDocument/2006/relationships/customXml" Target="../ink/ink949.xml" /><Relationship Id="rId1026" Type="http://schemas.openxmlformats.org/officeDocument/2006/relationships/customXml" Target="../ink/ink1025.xml" /><Relationship Id="rId382" Type="http://schemas.openxmlformats.org/officeDocument/2006/relationships/customXml" Target="../ink/ink381.xml" /><Relationship Id="rId603" Type="http://schemas.openxmlformats.org/officeDocument/2006/relationships/customXml" Target="../ink/ink602.xml" /><Relationship Id="rId687" Type="http://schemas.openxmlformats.org/officeDocument/2006/relationships/customXml" Target="../ink/ink686.xml" /><Relationship Id="rId810" Type="http://schemas.openxmlformats.org/officeDocument/2006/relationships/customXml" Target="../ink/ink809.xml" /><Relationship Id="rId908" Type="http://schemas.openxmlformats.org/officeDocument/2006/relationships/customXml" Target="../ink/ink907.xml" /><Relationship Id="rId1233" Type="http://schemas.openxmlformats.org/officeDocument/2006/relationships/customXml" Target="../ink/ink1232.xml" /><Relationship Id="rId1440" Type="http://schemas.openxmlformats.org/officeDocument/2006/relationships/customXml" Target="../ink/ink1439.xml" /><Relationship Id="rId242" Type="http://schemas.openxmlformats.org/officeDocument/2006/relationships/customXml" Target="../ink/ink241.xml" /><Relationship Id="rId894" Type="http://schemas.openxmlformats.org/officeDocument/2006/relationships/customXml" Target="../ink/ink893.xml" /><Relationship Id="rId1177" Type="http://schemas.openxmlformats.org/officeDocument/2006/relationships/customXml" Target="../ink/ink1176.xml" /><Relationship Id="rId1300" Type="http://schemas.openxmlformats.org/officeDocument/2006/relationships/customXml" Target="../ink/ink1299.xml" /><Relationship Id="rId37" Type="http://schemas.openxmlformats.org/officeDocument/2006/relationships/customXml" Target="../ink/ink36.xml" /><Relationship Id="rId102" Type="http://schemas.openxmlformats.org/officeDocument/2006/relationships/customXml" Target="../ink/ink101.xml" /><Relationship Id="rId547" Type="http://schemas.openxmlformats.org/officeDocument/2006/relationships/customXml" Target="../ink/ink546.xml" /><Relationship Id="rId754" Type="http://schemas.openxmlformats.org/officeDocument/2006/relationships/customXml" Target="../ink/ink753.xml" /><Relationship Id="rId961" Type="http://schemas.openxmlformats.org/officeDocument/2006/relationships/customXml" Target="../ink/ink960.xml" /><Relationship Id="rId1384" Type="http://schemas.openxmlformats.org/officeDocument/2006/relationships/customXml" Target="../ink/ink1383.xml" /><Relationship Id="rId90" Type="http://schemas.openxmlformats.org/officeDocument/2006/relationships/customXml" Target="../ink/ink89.xml" /><Relationship Id="rId186" Type="http://schemas.openxmlformats.org/officeDocument/2006/relationships/customXml" Target="../ink/ink185.xml" /><Relationship Id="rId393" Type="http://schemas.openxmlformats.org/officeDocument/2006/relationships/customXml" Target="../ink/ink392.xml" /><Relationship Id="rId407" Type="http://schemas.openxmlformats.org/officeDocument/2006/relationships/customXml" Target="../ink/ink406.xml" /><Relationship Id="rId614" Type="http://schemas.openxmlformats.org/officeDocument/2006/relationships/customXml" Target="../ink/ink613.xml" /><Relationship Id="rId821" Type="http://schemas.openxmlformats.org/officeDocument/2006/relationships/customXml" Target="../ink/ink820.xml" /><Relationship Id="rId1037" Type="http://schemas.openxmlformats.org/officeDocument/2006/relationships/customXml" Target="../ink/ink1036.xml" /><Relationship Id="rId1244" Type="http://schemas.openxmlformats.org/officeDocument/2006/relationships/customXml" Target="../ink/ink1243.xml" /><Relationship Id="rId1451" Type="http://schemas.openxmlformats.org/officeDocument/2006/relationships/customXml" Target="../ink/ink1450.xml" /><Relationship Id="rId253" Type="http://schemas.openxmlformats.org/officeDocument/2006/relationships/customXml" Target="../ink/ink252.xml" /><Relationship Id="rId460" Type="http://schemas.openxmlformats.org/officeDocument/2006/relationships/customXml" Target="../ink/ink459.xml" /><Relationship Id="rId698" Type="http://schemas.openxmlformats.org/officeDocument/2006/relationships/customXml" Target="../ink/ink697.xml" /><Relationship Id="rId919" Type="http://schemas.openxmlformats.org/officeDocument/2006/relationships/customXml" Target="../ink/ink918.xml" /><Relationship Id="rId1090" Type="http://schemas.openxmlformats.org/officeDocument/2006/relationships/customXml" Target="../ink/ink1089.xml" /><Relationship Id="rId1104" Type="http://schemas.openxmlformats.org/officeDocument/2006/relationships/customXml" Target="../ink/ink1103.xml" /><Relationship Id="rId1311" Type="http://schemas.openxmlformats.org/officeDocument/2006/relationships/customXml" Target="../ink/ink1310.xml" /><Relationship Id="rId48" Type="http://schemas.openxmlformats.org/officeDocument/2006/relationships/customXml" Target="../ink/ink47.xml" /><Relationship Id="rId113" Type="http://schemas.openxmlformats.org/officeDocument/2006/relationships/customXml" Target="../ink/ink112.xml" /><Relationship Id="rId320" Type="http://schemas.openxmlformats.org/officeDocument/2006/relationships/customXml" Target="../ink/ink319.xml" /><Relationship Id="rId558" Type="http://schemas.openxmlformats.org/officeDocument/2006/relationships/customXml" Target="../ink/ink557.xml" /><Relationship Id="rId765" Type="http://schemas.openxmlformats.org/officeDocument/2006/relationships/customXml" Target="../ink/ink764.xml" /><Relationship Id="rId972" Type="http://schemas.openxmlformats.org/officeDocument/2006/relationships/customXml" Target="../ink/ink971.xml" /><Relationship Id="rId1188" Type="http://schemas.openxmlformats.org/officeDocument/2006/relationships/customXml" Target="../ink/ink1187.xml" /><Relationship Id="rId1395" Type="http://schemas.openxmlformats.org/officeDocument/2006/relationships/customXml" Target="../ink/ink1394.xml" /><Relationship Id="rId1409" Type="http://schemas.openxmlformats.org/officeDocument/2006/relationships/customXml" Target="../ink/ink1408.xml" /><Relationship Id="rId197" Type="http://schemas.openxmlformats.org/officeDocument/2006/relationships/customXml" Target="../ink/ink196.xml" /><Relationship Id="rId418" Type="http://schemas.openxmlformats.org/officeDocument/2006/relationships/customXml" Target="../ink/ink417.xml" /><Relationship Id="rId625" Type="http://schemas.openxmlformats.org/officeDocument/2006/relationships/customXml" Target="../ink/ink624.xml" /><Relationship Id="rId832" Type="http://schemas.openxmlformats.org/officeDocument/2006/relationships/customXml" Target="../ink/ink831.xml" /><Relationship Id="rId1048" Type="http://schemas.openxmlformats.org/officeDocument/2006/relationships/customXml" Target="../ink/ink1047.xml" /><Relationship Id="rId1255" Type="http://schemas.openxmlformats.org/officeDocument/2006/relationships/customXml" Target="../ink/ink1254.xml" /><Relationship Id="rId1462" Type="http://schemas.openxmlformats.org/officeDocument/2006/relationships/customXml" Target="../ink/ink1461.xml" /><Relationship Id="rId264" Type="http://schemas.openxmlformats.org/officeDocument/2006/relationships/customXml" Target="../ink/ink263.xml" /><Relationship Id="rId471" Type="http://schemas.openxmlformats.org/officeDocument/2006/relationships/customXml" Target="../ink/ink470.xml" /><Relationship Id="rId1115" Type="http://schemas.openxmlformats.org/officeDocument/2006/relationships/customXml" Target="../ink/ink1114.xml" /><Relationship Id="rId1322" Type="http://schemas.openxmlformats.org/officeDocument/2006/relationships/customXml" Target="../ink/ink1321.xml" /><Relationship Id="rId59" Type="http://schemas.openxmlformats.org/officeDocument/2006/relationships/customXml" Target="../ink/ink58.xml" /><Relationship Id="rId124" Type="http://schemas.openxmlformats.org/officeDocument/2006/relationships/customXml" Target="../ink/ink123.xml" /><Relationship Id="rId569" Type="http://schemas.openxmlformats.org/officeDocument/2006/relationships/customXml" Target="../ink/ink568.xml" /><Relationship Id="rId776" Type="http://schemas.openxmlformats.org/officeDocument/2006/relationships/customXml" Target="../ink/ink775.xml" /><Relationship Id="rId983" Type="http://schemas.openxmlformats.org/officeDocument/2006/relationships/customXml" Target="../ink/ink982.xml" /><Relationship Id="rId1199" Type="http://schemas.openxmlformats.org/officeDocument/2006/relationships/customXml" Target="../ink/ink1198.xml" /><Relationship Id="rId331" Type="http://schemas.openxmlformats.org/officeDocument/2006/relationships/customXml" Target="../ink/ink330.xml" /><Relationship Id="rId429" Type="http://schemas.openxmlformats.org/officeDocument/2006/relationships/customXml" Target="../ink/ink428.xml" /><Relationship Id="rId636" Type="http://schemas.openxmlformats.org/officeDocument/2006/relationships/customXml" Target="../ink/ink635.xml" /><Relationship Id="rId1059" Type="http://schemas.openxmlformats.org/officeDocument/2006/relationships/customXml" Target="../ink/ink1058.xml" /><Relationship Id="rId1266" Type="http://schemas.openxmlformats.org/officeDocument/2006/relationships/customXml" Target="../ink/ink1265.xml" /><Relationship Id="rId1473" Type="http://schemas.openxmlformats.org/officeDocument/2006/relationships/customXml" Target="../ink/ink1472.xml" /><Relationship Id="rId843" Type="http://schemas.openxmlformats.org/officeDocument/2006/relationships/customXml" Target="../ink/ink842.xml" /><Relationship Id="rId1126" Type="http://schemas.openxmlformats.org/officeDocument/2006/relationships/customXml" Target="../ink/ink1125.xml" /><Relationship Id="rId275" Type="http://schemas.openxmlformats.org/officeDocument/2006/relationships/customXml" Target="../ink/ink274.xml" /><Relationship Id="rId482" Type="http://schemas.openxmlformats.org/officeDocument/2006/relationships/customXml" Target="../ink/ink481.xml" /><Relationship Id="rId703" Type="http://schemas.openxmlformats.org/officeDocument/2006/relationships/customXml" Target="../ink/ink702.xml" /><Relationship Id="rId910" Type="http://schemas.openxmlformats.org/officeDocument/2006/relationships/customXml" Target="../ink/ink909.xml" /><Relationship Id="rId1333" Type="http://schemas.openxmlformats.org/officeDocument/2006/relationships/customXml" Target="../ink/ink1332.xml" /><Relationship Id="rId135" Type="http://schemas.openxmlformats.org/officeDocument/2006/relationships/customXml" Target="../ink/ink134.xml" /><Relationship Id="rId342" Type="http://schemas.openxmlformats.org/officeDocument/2006/relationships/customXml" Target="../ink/ink341.xml" /><Relationship Id="rId787" Type="http://schemas.openxmlformats.org/officeDocument/2006/relationships/customXml" Target="../ink/ink786.xml" /><Relationship Id="rId994" Type="http://schemas.openxmlformats.org/officeDocument/2006/relationships/customXml" Target="../ink/ink993.xml" /><Relationship Id="rId1400" Type="http://schemas.openxmlformats.org/officeDocument/2006/relationships/customXml" Target="../ink/ink1399.xml" /><Relationship Id="rId202" Type="http://schemas.openxmlformats.org/officeDocument/2006/relationships/customXml" Target="../ink/ink201.xml" /><Relationship Id="rId647" Type="http://schemas.openxmlformats.org/officeDocument/2006/relationships/customXml" Target="../ink/ink646.xml" /><Relationship Id="rId854" Type="http://schemas.openxmlformats.org/officeDocument/2006/relationships/customXml" Target="../ink/ink853.xml" /><Relationship Id="rId1277" Type="http://schemas.openxmlformats.org/officeDocument/2006/relationships/customXml" Target="../ink/ink1276.xml" /><Relationship Id="rId1484" Type="http://schemas.openxmlformats.org/officeDocument/2006/relationships/customXml" Target="../ink/ink1483.xml" /><Relationship Id="rId286" Type="http://schemas.openxmlformats.org/officeDocument/2006/relationships/customXml" Target="../ink/ink285.xml" /><Relationship Id="rId493" Type="http://schemas.openxmlformats.org/officeDocument/2006/relationships/customXml" Target="../ink/ink492.xml" /><Relationship Id="rId507" Type="http://schemas.openxmlformats.org/officeDocument/2006/relationships/customXml" Target="../ink/ink506.xml" /><Relationship Id="rId714" Type="http://schemas.openxmlformats.org/officeDocument/2006/relationships/customXml" Target="../ink/ink713.xml" /><Relationship Id="rId921" Type="http://schemas.openxmlformats.org/officeDocument/2006/relationships/customXml" Target="../ink/ink920.xml" /><Relationship Id="rId1137" Type="http://schemas.openxmlformats.org/officeDocument/2006/relationships/customXml" Target="../ink/ink1136.xml" /><Relationship Id="rId1344" Type="http://schemas.openxmlformats.org/officeDocument/2006/relationships/customXml" Target="../ink/ink1343.xml" /><Relationship Id="rId50" Type="http://schemas.openxmlformats.org/officeDocument/2006/relationships/customXml" Target="../ink/ink49.xml" /><Relationship Id="rId146" Type="http://schemas.openxmlformats.org/officeDocument/2006/relationships/customXml" Target="../ink/ink145.xml" /><Relationship Id="rId353" Type="http://schemas.openxmlformats.org/officeDocument/2006/relationships/customXml" Target="../ink/ink352.xml" /><Relationship Id="rId560" Type="http://schemas.openxmlformats.org/officeDocument/2006/relationships/customXml" Target="../ink/ink559.xml" /><Relationship Id="rId798" Type="http://schemas.openxmlformats.org/officeDocument/2006/relationships/customXml" Target="../ink/ink797.xml" /><Relationship Id="rId1190" Type="http://schemas.openxmlformats.org/officeDocument/2006/relationships/customXml" Target="../ink/ink1189.xml" /><Relationship Id="rId1204" Type="http://schemas.openxmlformats.org/officeDocument/2006/relationships/customXml" Target="../ink/ink1203.xml" /><Relationship Id="rId1411" Type="http://schemas.openxmlformats.org/officeDocument/2006/relationships/customXml" Target="../ink/ink1410.xml" /><Relationship Id="rId213" Type="http://schemas.openxmlformats.org/officeDocument/2006/relationships/customXml" Target="../ink/ink212.xml" /><Relationship Id="rId420" Type="http://schemas.openxmlformats.org/officeDocument/2006/relationships/customXml" Target="../ink/ink419.xml" /><Relationship Id="rId658" Type="http://schemas.openxmlformats.org/officeDocument/2006/relationships/customXml" Target="../ink/ink657.xml" /><Relationship Id="rId865" Type="http://schemas.openxmlformats.org/officeDocument/2006/relationships/customXml" Target="../ink/ink864.xml" /><Relationship Id="rId1050" Type="http://schemas.openxmlformats.org/officeDocument/2006/relationships/customXml" Target="../ink/ink1049.xml" /><Relationship Id="rId1288" Type="http://schemas.openxmlformats.org/officeDocument/2006/relationships/customXml" Target="../ink/ink1287.xml" /><Relationship Id="rId297" Type="http://schemas.openxmlformats.org/officeDocument/2006/relationships/customXml" Target="../ink/ink296.xml" /><Relationship Id="rId518" Type="http://schemas.openxmlformats.org/officeDocument/2006/relationships/customXml" Target="../ink/ink517.xml" /><Relationship Id="rId725" Type="http://schemas.openxmlformats.org/officeDocument/2006/relationships/customXml" Target="../ink/ink724.xml" /><Relationship Id="rId932" Type="http://schemas.openxmlformats.org/officeDocument/2006/relationships/customXml" Target="../ink/ink931.xml" /><Relationship Id="rId1148" Type="http://schemas.openxmlformats.org/officeDocument/2006/relationships/customXml" Target="../ink/ink1147.xml" /><Relationship Id="rId1355" Type="http://schemas.openxmlformats.org/officeDocument/2006/relationships/customXml" Target="../ink/ink1354.xml" /><Relationship Id="rId157" Type="http://schemas.openxmlformats.org/officeDocument/2006/relationships/customXml" Target="../ink/ink156.xml" /><Relationship Id="rId364" Type="http://schemas.openxmlformats.org/officeDocument/2006/relationships/customXml" Target="../ink/ink363.xml" /><Relationship Id="rId1008" Type="http://schemas.openxmlformats.org/officeDocument/2006/relationships/customXml" Target="../ink/ink1007.xml" /><Relationship Id="rId1215" Type="http://schemas.openxmlformats.org/officeDocument/2006/relationships/customXml" Target="../ink/ink1214.xml" /><Relationship Id="rId1422" Type="http://schemas.openxmlformats.org/officeDocument/2006/relationships/customXml" Target="../ink/ink1421.xml" /><Relationship Id="rId61" Type="http://schemas.openxmlformats.org/officeDocument/2006/relationships/customXml" Target="../ink/ink60.xml" /><Relationship Id="rId571" Type="http://schemas.openxmlformats.org/officeDocument/2006/relationships/customXml" Target="../ink/ink570.xml" /><Relationship Id="rId669" Type="http://schemas.openxmlformats.org/officeDocument/2006/relationships/customXml" Target="../ink/ink668.xml" /><Relationship Id="rId876" Type="http://schemas.openxmlformats.org/officeDocument/2006/relationships/customXml" Target="../ink/ink875.xml" /><Relationship Id="rId1299" Type="http://schemas.openxmlformats.org/officeDocument/2006/relationships/customXml" Target="../ink/ink1298.xml" /><Relationship Id="rId19" Type="http://schemas.openxmlformats.org/officeDocument/2006/relationships/customXml" Target="../ink/ink18.xml" /><Relationship Id="rId224" Type="http://schemas.openxmlformats.org/officeDocument/2006/relationships/customXml" Target="../ink/ink223.xml" /><Relationship Id="rId431" Type="http://schemas.openxmlformats.org/officeDocument/2006/relationships/customXml" Target="../ink/ink430.xml" /><Relationship Id="rId529" Type="http://schemas.openxmlformats.org/officeDocument/2006/relationships/customXml" Target="../ink/ink528.xml" /><Relationship Id="rId736" Type="http://schemas.openxmlformats.org/officeDocument/2006/relationships/customXml" Target="../ink/ink735.xml" /><Relationship Id="rId1061" Type="http://schemas.openxmlformats.org/officeDocument/2006/relationships/customXml" Target="../ink/ink1060.xml" /><Relationship Id="rId1159" Type="http://schemas.openxmlformats.org/officeDocument/2006/relationships/customXml" Target="../ink/ink1158.xml" /><Relationship Id="rId1366" Type="http://schemas.openxmlformats.org/officeDocument/2006/relationships/customXml" Target="../ink/ink1365.xml" /><Relationship Id="rId168" Type="http://schemas.openxmlformats.org/officeDocument/2006/relationships/customXml" Target="../ink/ink167.xml" /><Relationship Id="rId943" Type="http://schemas.openxmlformats.org/officeDocument/2006/relationships/customXml" Target="../ink/ink942.xml" /><Relationship Id="rId1019" Type="http://schemas.openxmlformats.org/officeDocument/2006/relationships/customXml" Target="../ink/ink1018.xml" 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ustomXml" Target="../ink/ink1488.xml" /><Relationship Id="rId7" Type="http://schemas.openxmlformats.org/officeDocument/2006/relationships/customXml" Target="../ink/ink1491.xml" /><Relationship Id="rId2" Type="http://schemas.openxmlformats.org/officeDocument/2006/relationships/image" Target="../media/image1.png" /><Relationship Id="rId1" Type="http://schemas.openxmlformats.org/officeDocument/2006/relationships/customXml" Target="../ink/ink1487.xml" /><Relationship Id="rId6" Type="http://schemas.openxmlformats.org/officeDocument/2006/relationships/image" Target="../media/image2.png" /><Relationship Id="rId5" Type="http://schemas.openxmlformats.org/officeDocument/2006/relationships/customXml" Target="../ink/ink1490.xml" /><Relationship Id="rId4" Type="http://schemas.openxmlformats.org/officeDocument/2006/relationships/customXml" Target="../ink/ink1489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230000</xdr:colOff>
      <xdr:row>9</xdr:row>
      <xdr:rowOff>15680</xdr:rowOff>
    </xdr:from>
    <xdr:to>
      <xdr:col>13</xdr:col>
      <xdr:colOff>230360</xdr:colOff>
      <xdr:row>9</xdr:row>
      <xdr:rowOff>16040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830FAD14-B67B-F01F-C09B-422209EE99A4}"/>
                </a:ext>
              </a:extLst>
            </xdr14:cNvPr>
            <xdr14:cNvContentPartPr/>
          </xdr14:nvContentPartPr>
          <xdr14:nvPr macro=""/>
          <xdr14:xfrm>
            <a:off x="16282800" y="181908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830FAD14-B67B-F01F-C09B-422209EE99A4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6276680" y="18129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632800</xdr:colOff>
      <xdr:row>1</xdr:row>
      <xdr:rowOff>101120</xdr:rowOff>
    </xdr:from>
    <xdr:to>
      <xdr:col>4</xdr:col>
      <xdr:colOff>633160</xdr:colOff>
      <xdr:row>1</xdr:row>
      <xdr:rowOff>101480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5" name="Ink 4">
              <a:extLst>
                <a:ext uri="{FF2B5EF4-FFF2-40B4-BE49-F238E27FC236}">
                  <a16:creationId xmlns:a16="http://schemas.microsoft.com/office/drawing/2014/main" id="{E416DD2E-1350-AA1D-2919-9119AF3EC956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5" name="Ink 4">
              <a:extLst>
                <a:ext uri="{FF2B5EF4-FFF2-40B4-BE49-F238E27FC236}">
                  <a16:creationId xmlns:a16="http://schemas.microsoft.com/office/drawing/2014/main" id="{E416DD2E-1350-AA1D-2919-9119AF3EC956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  <xdr:oneCellAnchor>
    <xdr:from>
      <xdr:col>4</xdr:col>
      <xdr:colOff>632800</xdr:colOff>
      <xdr:row>2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">
          <xdr14:nvContentPartPr>
            <xdr14:cNvPr id="6" name="Ink 5">
              <a:extLst>
                <a:ext uri="{FF2B5EF4-FFF2-40B4-BE49-F238E27FC236}">
                  <a16:creationId xmlns:a16="http://schemas.microsoft.com/office/drawing/2014/main" id="{C7B88774-A032-034F-907E-AAEAFABFB93F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6" name="Ink 5">
              <a:extLst>
                <a:ext uri="{FF2B5EF4-FFF2-40B4-BE49-F238E27FC236}">
                  <a16:creationId xmlns:a16="http://schemas.microsoft.com/office/drawing/2014/main" id="{C7B88774-A032-034F-907E-AAEAFABFB93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3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">
          <xdr14:nvContentPartPr>
            <xdr14:cNvPr id="7" name="Ink 6">
              <a:extLst>
                <a:ext uri="{FF2B5EF4-FFF2-40B4-BE49-F238E27FC236}">
                  <a16:creationId xmlns:a16="http://schemas.microsoft.com/office/drawing/2014/main" id="{87118146-8632-F643-A7D0-C75DFF5AAFE4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7" name="Ink 6">
              <a:extLst>
                <a:ext uri="{FF2B5EF4-FFF2-40B4-BE49-F238E27FC236}">
                  <a16:creationId xmlns:a16="http://schemas.microsoft.com/office/drawing/2014/main" id="{87118146-8632-F643-A7D0-C75DFF5AAFE4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4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">
          <xdr14:nvContentPartPr>
            <xdr14:cNvPr id="8" name="Ink 7">
              <a:extLst>
                <a:ext uri="{FF2B5EF4-FFF2-40B4-BE49-F238E27FC236}">
                  <a16:creationId xmlns:a16="http://schemas.microsoft.com/office/drawing/2014/main" id="{53272403-36FB-6942-B8CF-3A8DE453ACA3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8" name="Ink 7">
              <a:extLst>
                <a:ext uri="{FF2B5EF4-FFF2-40B4-BE49-F238E27FC236}">
                  <a16:creationId xmlns:a16="http://schemas.microsoft.com/office/drawing/2014/main" id="{53272403-36FB-6942-B8CF-3A8DE453ACA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5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">
          <xdr14:nvContentPartPr>
            <xdr14:cNvPr id="9" name="Ink 8">
              <a:extLst>
                <a:ext uri="{FF2B5EF4-FFF2-40B4-BE49-F238E27FC236}">
                  <a16:creationId xmlns:a16="http://schemas.microsoft.com/office/drawing/2014/main" id="{F54D0BD5-11F9-E44D-B1F1-0176A9BDAB7B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9" name="Ink 8">
              <a:extLst>
                <a:ext uri="{FF2B5EF4-FFF2-40B4-BE49-F238E27FC236}">
                  <a16:creationId xmlns:a16="http://schemas.microsoft.com/office/drawing/2014/main" id="{F54D0BD5-11F9-E44D-B1F1-0176A9BDAB7B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6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">
          <xdr14:nvContentPartPr>
            <xdr14:cNvPr id="10" name="Ink 9">
              <a:extLst>
                <a:ext uri="{FF2B5EF4-FFF2-40B4-BE49-F238E27FC236}">
                  <a16:creationId xmlns:a16="http://schemas.microsoft.com/office/drawing/2014/main" id="{EAB71D08-5A43-C543-8134-401045365E62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0" name="Ink 9">
              <a:extLst>
                <a:ext uri="{FF2B5EF4-FFF2-40B4-BE49-F238E27FC236}">
                  <a16:creationId xmlns:a16="http://schemas.microsoft.com/office/drawing/2014/main" id="{EAB71D08-5A43-C543-8134-401045365E62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7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">
          <xdr14:nvContentPartPr>
            <xdr14:cNvPr id="11" name="Ink 10">
              <a:extLst>
                <a:ext uri="{FF2B5EF4-FFF2-40B4-BE49-F238E27FC236}">
                  <a16:creationId xmlns:a16="http://schemas.microsoft.com/office/drawing/2014/main" id="{62AD04C3-9B2D-FD4A-82B3-346A55E4157E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1" name="Ink 10">
              <a:extLst>
                <a:ext uri="{FF2B5EF4-FFF2-40B4-BE49-F238E27FC236}">
                  <a16:creationId xmlns:a16="http://schemas.microsoft.com/office/drawing/2014/main" id="{62AD04C3-9B2D-FD4A-82B3-346A55E4157E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8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">
          <xdr14:nvContentPartPr>
            <xdr14:cNvPr id="12" name="Ink 11">
              <a:extLst>
                <a:ext uri="{FF2B5EF4-FFF2-40B4-BE49-F238E27FC236}">
                  <a16:creationId xmlns:a16="http://schemas.microsoft.com/office/drawing/2014/main" id="{98BA4176-1DC8-D344-AFB2-5ACFEA2F8670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2" name="Ink 11">
              <a:extLst>
                <a:ext uri="{FF2B5EF4-FFF2-40B4-BE49-F238E27FC236}">
                  <a16:creationId xmlns:a16="http://schemas.microsoft.com/office/drawing/2014/main" id="{98BA4176-1DC8-D344-AFB2-5ACFEA2F8670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9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">
          <xdr14:nvContentPartPr>
            <xdr14:cNvPr id="13" name="Ink 12">
              <a:extLst>
                <a:ext uri="{FF2B5EF4-FFF2-40B4-BE49-F238E27FC236}">
                  <a16:creationId xmlns:a16="http://schemas.microsoft.com/office/drawing/2014/main" id="{C9F74F96-3242-C941-AE35-34B4E54DD365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3" name="Ink 12">
              <a:extLst>
                <a:ext uri="{FF2B5EF4-FFF2-40B4-BE49-F238E27FC236}">
                  <a16:creationId xmlns:a16="http://schemas.microsoft.com/office/drawing/2014/main" id="{C9F74F96-3242-C941-AE35-34B4E54DD365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10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">
          <xdr14:nvContentPartPr>
            <xdr14:cNvPr id="14" name="Ink 13">
              <a:extLst>
                <a:ext uri="{FF2B5EF4-FFF2-40B4-BE49-F238E27FC236}">
                  <a16:creationId xmlns:a16="http://schemas.microsoft.com/office/drawing/2014/main" id="{A5687486-2EC1-1641-BD1A-02687EE0DA0B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4" name="Ink 13">
              <a:extLst>
                <a:ext uri="{FF2B5EF4-FFF2-40B4-BE49-F238E27FC236}">
                  <a16:creationId xmlns:a16="http://schemas.microsoft.com/office/drawing/2014/main" id="{A5687486-2EC1-1641-BD1A-02687EE0DA0B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11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">
          <xdr14:nvContentPartPr>
            <xdr14:cNvPr id="15" name="Ink 14">
              <a:extLst>
                <a:ext uri="{FF2B5EF4-FFF2-40B4-BE49-F238E27FC236}">
                  <a16:creationId xmlns:a16="http://schemas.microsoft.com/office/drawing/2014/main" id="{17BFB5C0-1506-9F44-A2A0-C028927A6482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5" name="Ink 14">
              <a:extLst>
                <a:ext uri="{FF2B5EF4-FFF2-40B4-BE49-F238E27FC236}">
                  <a16:creationId xmlns:a16="http://schemas.microsoft.com/office/drawing/2014/main" id="{17BFB5C0-1506-9F44-A2A0-C028927A6482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12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">
          <xdr14:nvContentPartPr>
            <xdr14:cNvPr id="16" name="Ink 15">
              <a:extLst>
                <a:ext uri="{FF2B5EF4-FFF2-40B4-BE49-F238E27FC236}">
                  <a16:creationId xmlns:a16="http://schemas.microsoft.com/office/drawing/2014/main" id="{BA82AE48-FE49-264B-A0D2-300E6CF270A9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6" name="Ink 15">
              <a:extLst>
                <a:ext uri="{FF2B5EF4-FFF2-40B4-BE49-F238E27FC236}">
                  <a16:creationId xmlns:a16="http://schemas.microsoft.com/office/drawing/2014/main" id="{BA82AE48-FE49-264B-A0D2-300E6CF270A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13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">
          <xdr14:nvContentPartPr>
            <xdr14:cNvPr id="17" name="Ink 16">
              <a:extLst>
                <a:ext uri="{FF2B5EF4-FFF2-40B4-BE49-F238E27FC236}">
                  <a16:creationId xmlns:a16="http://schemas.microsoft.com/office/drawing/2014/main" id="{9072A4CD-1429-1D4C-9A39-5189CD41EEED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7" name="Ink 16">
              <a:extLst>
                <a:ext uri="{FF2B5EF4-FFF2-40B4-BE49-F238E27FC236}">
                  <a16:creationId xmlns:a16="http://schemas.microsoft.com/office/drawing/2014/main" id="{9072A4CD-1429-1D4C-9A39-5189CD41EEED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14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">
          <xdr14:nvContentPartPr>
            <xdr14:cNvPr id="18" name="Ink 17">
              <a:extLst>
                <a:ext uri="{FF2B5EF4-FFF2-40B4-BE49-F238E27FC236}">
                  <a16:creationId xmlns:a16="http://schemas.microsoft.com/office/drawing/2014/main" id="{EE228428-BFF2-924E-8507-760E611E08F2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8" name="Ink 17">
              <a:extLst>
                <a:ext uri="{FF2B5EF4-FFF2-40B4-BE49-F238E27FC236}">
                  <a16:creationId xmlns:a16="http://schemas.microsoft.com/office/drawing/2014/main" id="{EE228428-BFF2-924E-8507-760E611E08F2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15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">
          <xdr14:nvContentPartPr>
            <xdr14:cNvPr id="19" name="Ink 18">
              <a:extLst>
                <a:ext uri="{FF2B5EF4-FFF2-40B4-BE49-F238E27FC236}">
                  <a16:creationId xmlns:a16="http://schemas.microsoft.com/office/drawing/2014/main" id="{E88C8396-6F64-F641-88E4-77799EA93CEF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9" name="Ink 18">
              <a:extLst>
                <a:ext uri="{FF2B5EF4-FFF2-40B4-BE49-F238E27FC236}">
                  <a16:creationId xmlns:a16="http://schemas.microsoft.com/office/drawing/2014/main" id="{E88C8396-6F64-F641-88E4-77799EA93CE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16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">
          <xdr14:nvContentPartPr>
            <xdr14:cNvPr id="20" name="Ink 19">
              <a:extLst>
                <a:ext uri="{FF2B5EF4-FFF2-40B4-BE49-F238E27FC236}">
                  <a16:creationId xmlns:a16="http://schemas.microsoft.com/office/drawing/2014/main" id="{3C3F47E3-37F4-A94A-B7A6-A5912C6B635F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20" name="Ink 19">
              <a:extLst>
                <a:ext uri="{FF2B5EF4-FFF2-40B4-BE49-F238E27FC236}">
                  <a16:creationId xmlns:a16="http://schemas.microsoft.com/office/drawing/2014/main" id="{3C3F47E3-37F4-A94A-B7A6-A5912C6B635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17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">
          <xdr14:nvContentPartPr>
            <xdr14:cNvPr id="21" name="Ink 20">
              <a:extLst>
                <a:ext uri="{FF2B5EF4-FFF2-40B4-BE49-F238E27FC236}">
                  <a16:creationId xmlns:a16="http://schemas.microsoft.com/office/drawing/2014/main" id="{4591FA44-EEA0-D54E-A53E-C25A5F854637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4591FA44-EEA0-D54E-A53E-C25A5F854637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18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">
          <xdr14:nvContentPartPr>
            <xdr14:cNvPr id="22" name="Ink 21">
              <a:extLst>
                <a:ext uri="{FF2B5EF4-FFF2-40B4-BE49-F238E27FC236}">
                  <a16:creationId xmlns:a16="http://schemas.microsoft.com/office/drawing/2014/main" id="{17E6443C-B38B-7748-9DD7-6F1602B8DD48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22" name="Ink 21">
              <a:extLst>
                <a:ext uri="{FF2B5EF4-FFF2-40B4-BE49-F238E27FC236}">
                  <a16:creationId xmlns:a16="http://schemas.microsoft.com/office/drawing/2014/main" id="{17E6443C-B38B-7748-9DD7-6F1602B8DD48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19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">
          <xdr14:nvContentPartPr>
            <xdr14:cNvPr id="23" name="Ink 22">
              <a:extLst>
                <a:ext uri="{FF2B5EF4-FFF2-40B4-BE49-F238E27FC236}">
                  <a16:creationId xmlns:a16="http://schemas.microsoft.com/office/drawing/2014/main" id="{9BDBF9BC-3B98-5A46-AE38-14ACD8EDED63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23" name="Ink 22">
              <a:extLst>
                <a:ext uri="{FF2B5EF4-FFF2-40B4-BE49-F238E27FC236}">
                  <a16:creationId xmlns:a16="http://schemas.microsoft.com/office/drawing/2014/main" id="{9BDBF9BC-3B98-5A46-AE38-14ACD8EDED6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20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">
          <xdr14:nvContentPartPr>
            <xdr14:cNvPr id="24" name="Ink 23">
              <a:extLst>
                <a:ext uri="{FF2B5EF4-FFF2-40B4-BE49-F238E27FC236}">
                  <a16:creationId xmlns:a16="http://schemas.microsoft.com/office/drawing/2014/main" id="{AF188312-2C7D-6448-8DC1-EDB69707FA45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24" name="Ink 23">
              <a:extLst>
                <a:ext uri="{FF2B5EF4-FFF2-40B4-BE49-F238E27FC236}">
                  <a16:creationId xmlns:a16="http://schemas.microsoft.com/office/drawing/2014/main" id="{AF188312-2C7D-6448-8DC1-EDB69707FA45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21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">
          <xdr14:nvContentPartPr>
            <xdr14:cNvPr id="25" name="Ink 24">
              <a:extLst>
                <a:ext uri="{FF2B5EF4-FFF2-40B4-BE49-F238E27FC236}">
                  <a16:creationId xmlns:a16="http://schemas.microsoft.com/office/drawing/2014/main" id="{0AEAB4FC-E975-3A4A-B85F-9419D3BAECE7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25" name="Ink 24">
              <a:extLst>
                <a:ext uri="{FF2B5EF4-FFF2-40B4-BE49-F238E27FC236}">
                  <a16:creationId xmlns:a16="http://schemas.microsoft.com/office/drawing/2014/main" id="{0AEAB4FC-E975-3A4A-B85F-9419D3BAECE7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22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">
          <xdr14:nvContentPartPr>
            <xdr14:cNvPr id="26" name="Ink 25">
              <a:extLst>
                <a:ext uri="{FF2B5EF4-FFF2-40B4-BE49-F238E27FC236}">
                  <a16:creationId xmlns:a16="http://schemas.microsoft.com/office/drawing/2014/main" id="{8D1E0FD5-138C-E74A-B679-84B54A6F8A34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26" name="Ink 25">
              <a:extLst>
                <a:ext uri="{FF2B5EF4-FFF2-40B4-BE49-F238E27FC236}">
                  <a16:creationId xmlns:a16="http://schemas.microsoft.com/office/drawing/2014/main" id="{8D1E0FD5-138C-E74A-B679-84B54A6F8A34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23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">
          <xdr14:nvContentPartPr>
            <xdr14:cNvPr id="27" name="Ink 26">
              <a:extLst>
                <a:ext uri="{FF2B5EF4-FFF2-40B4-BE49-F238E27FC236}">
                  <a16:creationId xmlns:a16="http://schemas.microsoft.com/office/drawing/2014/main" id="{A57A4C55-CDCE-7441-9761-120FF09CA84A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27" name="Ink 26">
              <a:extLst>
                <a:ext uri="{FF2B5EF4-FFF2-40B4-BE49-F238E27FC236}">
                  <a16:creationId xmlns:a16="http://schemas.microsoft.com/office/drawing/2014/main" id="{A57A4C55-CDCE-7441-9761-120FF09CA84A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24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">
          <xdr14:nvContentPartPr>
            <xdr14:cNvPr id="28" name="Ink 27">
              <a:extLst>
                <a:ext uri="{FF2B5EF4-FFF2-40B4-BE49-F238E27FC236}">
                  <a16:creationId xmlns:a16="http://schemas.microsoft.com/office/drawing/2014/main" id="{C17FB81C-382D-224C-8D84-192C8A8C4818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28" name="Ink 27">
              <a:extLst>
                <a:ext uri="{FF2B5EF4-FFF2-40B4-BE49-F238E27FC236}">
                  <a16:creationId xmlns:a16="http://schemas.microsoft.com/office/drawing/2014/main" id="{C17FB81C-382D-224C-8D84-192C8A8C4818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25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">
          <xdr14:nvContentPartPr>
            <xdr14:cNvPr id="29" name="Ink 28">
              <a:extLst>
                <a:ext uri="{FF2B5EF4-FFF2-40B4-BE49-F238E27FC236}">
                  <a16:creationId xmlns:a16="http://schemas.microsoft.com/office/drawing/2014/main" id="{985DD1B0-AD8B-3A43-BE0A-FDFF604FCE4F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29" name="Ink 28">
              <a:extLst>
                <a:ext uri="{FF2B5EF4-FFF2-40B4-BE49-F238E27FC236}">
                  <a16:creationId xmlns:a16="http://schemas.microsoft.com/office/drawing/2014/main" id="{985DD1B0-AD8B-3A43-BE0A-FDFF604FCE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26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">
          <xdr14:nvContentPartPr>
            <xdr14:cNvPr id="30" name="Ink 29">
              <a:extLst>
                <a:ext uri="{FF2B5EF4-FFF2-40B4-BE49-F238E27FC236}">
                  <a16:creationId xmlns:a16="http://schemas.microsoft.com/office/drawing/2014/main" id="{ABC07B5C-75B4-5941-837C-FB662DE339D2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30" name="Ink 29">
              <a:extLst>
                <a:ext uri="{FF2B5EF4-FFF2-40B4-BE49-F238E27FC236}">
                  <a16:creationId xmlns:a16="http://schemas.microsoft.com/office/drawing/2014/main" id="{ABC07B5C-75B4-5941-837C-FB662DE339D2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27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9">
          <xdr14:nvContentPartPr>
            <xdr14:cNvPr id="31" name="Ink 30">
              <a:extLst>
                <a:ext uri="{FF2B5EF4-FFF2-40B4-BE49-F238E27FC236}">
                  <a16:creationId xmlns:a16="http://schemas.microsoft.com/office/drawing/2014/main" id="{D60E1F44-65E1-4447-8884-27241F4864BA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31" name="Ink 30">
              <a:extLst>
                <a:ext uri="{FF2B5EF4-FFF2-40B4-BE49-F238E27FC236}">
                  <a16:creationId xmlns:a16="http://schemas.microsoft.com/office/drawing/2014/main" id="{D60E1F44-65E1-4447-8884-27241F4864BA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28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">
          <xdr14:nvContentPartPr>
            <xdr14:cNvPr id="32" name="Ink 31">
              <a:extLst>
                <a:ext uri="{FF2B5EF4-FFF2-40B4-BE49-F238E27FC236}">
                  <a16:creationId xmlns:a16="http://schemas.microsoft.com/office/drawing/2014/main" id="{D18E2D27-06EF-6247-B7FC-6780D7EF4B5B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32" name="Ink 31">
              <a:extLst>
                <a:ext uri="{FF2B5EF4-FFF2-40B4-BE49-F238E27FC236}">
                  <a16:creationId xmlns:a16="http://schemas.microsoft.com/office/drawing/2014/main" id="{D18E2D27-06EF-6247-B7FC-6780D7EF4B5B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29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1">
          <xdr14:nvContentPartPr>
            <xdr14:cNvPr id="33" name="Ink 32">
              <a:extLst>
                <a:ext uri="{FF2B5EF4-FFF2-40B4-BE49-F238E27FC236}">
                  <a16:creationId xmlns:a16="http://schemas.microsoft.com/office/drawing/2014/main" id="{DA677C82-5C66-FC41-AB5B-9D2024C67F83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33" name="Ink 32">
              <a:extLst>
                <a:ext uri="{FF2B5EF4-FFF2-40B4-BE49-F238E27FC236}">
                  <a16:creationId xmlns:a16="http://schemas.microsoft.com/office/drawing/2014/main" id="{DA677C82-5C66-FC41-AB5B-9D2024C67F8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30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">
          <xdr14:nvContentPartPr>
            <xdr14:cNvPr id="34" name="Ink 33">
              <a:extLst>
                <a:ext uri="{FF2B5EF4-FFF2-40B4-BE49-F238E27FC236}">
                  <a16:creationId xmlns:a16="http://schemas.microsoft.com/office/drawing/2014/main" id="{7E1DAD76-A16C-0A4C-BC83-34B33D602100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34" name="Ink 33">
              <a:extLst>
                <a:ext uri="{FF2B5EF4-FFF2-40B4-BE49-F238E27FC236}">
                  <a16:creationId xmlns:a16="http://schemas.microsoft.com/office/drawing/2014/main" id="{7E1DAD76-A16C-0A4C-BC83-34B33D602100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31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3">
          <xdr14:nvContentPartPr>
            <xdr14:cNvPr id="35" name="Ink 34">
              <a:extLst>
                <a:ext uri="{FF2B5EF4-FFF2-40B4-BE49-F238E27FC236}">
                  <a16:creationId xmlns:a16="http://schemas.microsoft.com/office/drawing/2014/main" id="{604C79C5-6B83-8648-8EF9-31DC4B2453AD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35" name="Ink 34">
              <a:extLst>
                <a:ext uri="{FF2B5EF4-FFF2-40B4-BE49-F238E27FC236}">
                  <a16:creationId xmlns:a16="http://schemas.microsoft.com/office/drawing/2014/main" id="{604C79C5-6B83-8648-8EF9-31DC4B2453AD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32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">
          <xdr14:nvContentPartPr>
            <xdr14:cNvPr id="36" name="Ink 35">
              <a:extLst>
                <a:ext uri="{FF2B5EF4-FFF2-40B4-BE49-F238E27FC236}">
                  <a16:creationId xmlns:a16="http://schemas.microsoft.com/office/drawing/2014/main" id="{091288F8-56C9-224B-97AC-32FC3E0279A3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36" name="Ink 35">
              <a:extLst>
                <a:ext uri="{FF2B5EF4-FFF2-40B4-BE49-F238E27FC236}">
                  <a16:creationId xmlns:a16="http://schemas.microsoft.com/office/drawing/2014/main" id="{091288F8-56C9-224B-97AC-32FC3E0279A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33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5">
          <xdr14:nvContentPartPr>
            <xdr14:cNvPr id="37" name="Ink 36">
              <a:extLst>
                <a:ext uri="{FF2B5EF4-FFF2-40B4-BE49-F238E27FC236}">
                  <a16:creationId xmlns:a16="http://schemas.microsoft.com/office/drawing/2014/main" id="{8A49022B-FD34-2049-9FDC-F9A625104A8F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37" name="Ink 36">
              <a:extLst>
                <a:ext uri="{FF2B5EF4-FFF2-40B4-BE49-F238E27FC236}">
                  <a16:creationId xmlns:a16="http://schemas.microsoft.com/office/drawing/2014/main" id="{8A49022B-FD34-2049-9FDC-F9A625104A8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34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">
          <xdr14:nvContentPartPr>
            <xdr14:cNvPr id="38" name="Ink 37">
              <a:extLst>
                <a:ext uri="{FF2B5EF4-FFF2-40B4-BE49-F238E27FC236}">
                  <a16:creationId xmlns:a16="http://schemas.microsoft.com/office/drawing/2014/main" id="{F3878F62-F85F-D846-A3EF-A60FB9BC5C7E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38" name="Ink 37">
              <a:extLst>
                <a:ext uri="{FF2B5EF4-FFF2-40B4-BE49-F238E27FC236}">
                  <a16:creationId xmlns:a16="http://schemas.microsoft.com/office/drawing/2014/main" id="{F3878F62-F85F-D846-A3EF-A60FB9BC5C7E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35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7">
          <xdr14:nvContentPartPr>
            <xdr14:cNvPr id="39" name="Ink 38">
              <a:extLst>
                <a:ext uri="{FF2B5EF4-FFF2-40B4-BE49-F238E27FC236}">
                  <a16:creationId xmlns:a16="http://schemas.microsoft.com/office/drawing/2014/main" id="{B1305BE6-4EE3-FD45-A0D4-797E7368CF99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39" name="Ink 38">
              <a:extLst>
                <a:ext uri="{FF2B5EF4-FFF2-40B4-BE49-F238E27FC236}">
                  <a16:creationId xmlns:a16="http://schemas.microsoft.com/office/drawing/2014/main" id="{B1305BE6-4EE3-FD45-A0D4-797E7368CF9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36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">
          <xdr14:nvContentPartPr>
            <xdr14:cNvPr id="40" name="Ink 39">
              <a:extLst>
                <a:ext uri="{FF2B5EF4-FFF2-40B4-BE49-F238E27FC236}">
                  <a16:creationId xmlns:a16="http://schemas.microsoft.com/office/drawing/2014/main" id="{440F8969-2D31-7742-AC81-B2E6FC717517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40" name="Ink 39">
              <a:extLst>
                <a:ext uri="{FF2B5EF4-FFF2-40B4-BE49-F238E27FC236}">
                  <a16:creationId xmlns:a16="http://schemas.microsoft.com/office/drawing/2014/main" id="{440F8969-2D31-7742-AC81-B2E6FC717517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37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9">
          <xdr14:nvContentPartPr>
            <xdr14:cNvPr id="41" name="Ink 40">
              <a:extLst>
                <a:ext uri="{FF2B5EF4-FFF2-40B4-BE49-F238E27FC236}">
                  <a16:creationId xmlns:a16="http://schemas.microsoft.com/office/drawing/2014/main" id="{DD5A6B16-5B7E-EB40-BF46-530E3177FC3B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41" name="Ink 40">
              <a:extLst>
                <a:ext uri="{FF2B5EF4-FFF2-40B4-BE49-F238E27FC236}">
                  <a16:creationId xmlns:a16="http://schemas.microsoft.com/office/drawing/2014/main" id="{DD5A6B16-5B7E-EB40-BF46-530E3177FC3B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38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0">
          <xdr14:nvContentPartPr>
            <xdr14:cNvPr id="42" name="Ink 41">
              <a:extLst>
                <a:ext uri="{FF2B5EF4-FFF2-40B4-BE49-F238E27FC236}">
                  <a16:creationId xmlns:a16="http://schemas.microsoft.com/office/drawing/2014/main" id="{D9FD72E1-B85D-A84C-A3A4-42D7E3AA976A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42" name="Ink 41">
              <a:extLst>
                <a:ext uri="{FF2B5EF4-FFF2-40B4-BE49-F238E27FC236}">
                  <a16:creationId xmlns:a16="http://schemas.microsoft.com/office/drawing/2014/main" id="{D9FD72E1-B85D-A84C-A3A4-42D7E3AA976A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39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1">
          <xdr14:nvContentPartPr>
            <xdr14:cNvPr id="43" name="Ink 42">
              <a:extLst>
                <a:ext uri="{FF2B5EF4-FFF2-40B4-BE49-F238E27FC236}">
                  <a16:creationId xmlns:a16="http://schemas.microsoft.com/office/drawing/2014/main" id="{EF274958-48A0-6B47-8873-D68F926913F5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43" name="Ink 42">
              <a:extLst>
                <a:ext uri="{FF2B5EF4-FFF2-40B4-BE49-F238E27FC236}">
                  <a16:creationId xmlns:a16="http://schemas.microsoft.com/office/drawing/2014/main" id="{EF274958-48A0-6B47-8873-D68F926913F5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40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2">
          <xdr14:nvContentPartPr>
            <xdr14:cNvPr id="44" name="Ink 43">
              <a:extLst>
                <a:ext uri="{FF2B5EF4-FFF2-40B4-BE49-F238E27FC236}">
                  <a16:creationId xmlns:a16="http://schemas.microsoft.com/office/drawing/2014/main" id="{5F900735-2E0E-B04D-8329-B4144A7B37A7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44" name="Ink 43">
              <a:extLst>
                <a:ext uri="{FF2B5EF4-FFF2-40B4-BE49-F238E27FC236}">
                  <a16:creationId xmlns:a16="http://schemas.microsoft.com/office/drawing/2014/main" id="{5F900735-2E0E-B04D-8329-B4144A7B37A7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41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3">
          <xdr14:nvContentPartPr>
            <xdr14:cNvPr id="45" name="Ink 44">
              <a:extLst>
                <a:ext uri="{FF2B5EF4-FFF2-40B4-BE49-F238E27FC236}">
                  <a16:creationId xmlns:a16="http://schemas.microsoft.com/office/drawing/2014/main" id="{492D274C-E3EB-0D4E-857B-636819B4E2B4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45" name="Ink 44">
              <a:extLst>
                <a:ext uri="{FF2B5EF4-FFF2-40B4-BE49-F238E27FC236}">
                  <a16:creationId xmlns:a16="http://schemas.microsoft.com/office/drawing/2014/main" id="{492D274C-E3EB-0D4E-857B-636819B4E2B4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42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4">
          <xdr14:nvContentPartPr>
            <xdr14:cNvPr id="46" name="Ink 45">
              <a:extLst>
                <a:ext uri="{FF2B5EF4-FFF2-40B4-BE49-F238E27FC236}">
                  <a16:creationId xmlns:a16="http://schemas.microsoft.com/office/drawing/2014/main" id="{2D6CF022-4F5C-E148-B32C-A2C45C34ED08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46" name="Ink 45">
              <a:extLst>
                <a:ext uri="{FF2B5EF4-FFF2-40B4-BE49-F238E27FC236}">
                  <a16:creationId xmlns:a16="http://schemas.microsoft.com/office/drawing/2014/main" id="{2D6CF022-4F5C-E148-B32C-A2C45C34ED08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43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5">
          <xdr14:nvContentPartPr>
            <xdr14:cNvPr id="47" name="Ink 46">
              <a:extLst>
                <a:ext uri="{FF2B5EF4-FFF2-40B4-BE49-F238E27FC236}">
                  <a16:creationId xmlns:a16="http://schemas.microsoft.com/office/drawing/2014/main" id="{36905522-8180-9642-8609-07E5E27F18A8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47" name="Ink 46">
              <a:extLst>
                <a:ext uri="{FF2B5EF4-FFF2-40B4-BE49-F238E27FC236}">
                  <a16:creationId xmlns:a16="http://schemas.microsoft.com/office/drawing/2014/main" id="{36905522-8180-9642-8609-07E5E27F18A8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44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6">
          <xdr14:nvContentPartPr>
            <xdr14:cNvPr id="48" name="Ink 47">
              <a:extLst>
                <a:ext uri="{FF2B5EF4-FFF2-40B4-BE49-F238E27FC236}">
                  <a16:creationId xmlns:a16="http://schemas.microsoft.com/office/drawing/2014/main" id="{108F63F8-6713-B241-BEE3-4299CADB78B1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48" name="Ink 47">
              <a:extLst>
                <a:ext uri="{FF2B5EF4-FFF2-40B4-BE49-F238E27FC236}">
                  <a16:creationId xmlns:a16="http://schemas.microsoft.com/office/drawing/2014/main" id="{108F63F8-6713-B241-BEE3-4299CADB78B1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45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7">
          <xdr14:nvContentPartPr>
            <xdr14:cNvPr id="49" name="Ink 48">
              <a:extLst>
                <a:ext uri="{FF2B5EF4-FFF2-40B4-BE49-F238E27FC236}">
                  <a16:creationId xmlns:a16="http://schemas.microsoft.com/office/drawing/2014/main" id="{511DADA2-8D0B-F54B-8CC3-5FCBEFF8D721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49" name="Ink 48">
              <a:extLst>
                <a:ext uri="{FF2B5EF4-FFF2-40B4-BE49-F238E27FC236}">
                  <a16:creationId xmlns:a16="http://schemas.microsoft.com/office/drawing/2014/main" id="{511DADA2-8D0B-F54B-8CC3-5FCBEFF8D721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46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8">
          <xdr14:nvContentPartPr>
            <xdr14:cNvPr id="50" name="Ink 49">
              <a:extLst>
                <a:ext uri="{FF2B5EF4-FFF2-40B4-BE49-F238E27FC236}">
                  <a16:creationId xmlns:a16="http://schemas.microsoft.com/office/drawing/2014/main" id="{A15859A7-781B-224A-8B51-96DAFDB2B518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50" name="Ink 49">
              <a:extLst>
                <a:ext uri="{FF2B5EF4-FFF2-40B4-BE49-F238E27FC236}">
                  <a16:creationId xmlns:a16="http://schemas.microsoft.com/office/drawing/2014/main" id="{A15859A7-781B-224A-8B51-96DAFDB2B518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47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9">
          <xdr14:nvContentPartPr>
            <xdr14:cNvPr id="51" name="Ink 50">
              <a:extLst>
                <a:ext uri="{FF2B5EF4-FFF2-40B4-BE49-F238E27FC236}">
                  <a16:creationId xmlns:a16="http://schemas.microsoft.com/office/drawing/2014/main" id="{F76458C3-FD1C-C145-9803-92374D80553C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51" name="Ink 50">
              <a:extLst>
                <a:ext uri="{FF2B5EF4-FFF2-40B4-BE49-F238E27FC236}">
                  <a16:creationId xmlns:a16="http://schemas.microsoft.com/office/drawing/2014/main" id="{F76458C3-FD1C-C145-9803-92374D80553C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48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0">
          <xdr14:nvContentPartPr>
            <xdr14:cNvPr id="52" name="Ink 51">
              <a:extLst>
                <a:ext uri="{FF2B5EF4-FFF2-40B4-BE49-F238E27FC236}">
                  <a16:creationId xmlns:a16="http://schemas.microsoft.com/office/drawing/2014/main" id="{43640FB1-97CA-774D-96F5-C29FC366EC5E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52" name="Ink 51">
              <a:extLst>
                <a:ext uri="{FF2B5EF4-FFF2-40B4-BE49-F238E27FC236}">
                  <a16:creationId xmlns:a16="http://schemas.microsoft.com/office/drawing/2014/main" id="{43640FB1-97CA-774D-96F5-C29FC366EC5E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49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1">
          <xdr14:nvContentPartPr>
            <xdr14:cNvPr id="53" name="Ink 52">
              <a:extLst>
                <a:ext uri="{FF2B5EF4-FFF2-40B4-BE49-F238E27FC236}">
                  <a16:creationId xmlns:a16="http://schemas.microsoft.com/office/drawing/2014/main" id="{CFE1DF95-FB35-9840-9BEC-267BFE23EDE9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53" name="Ink 52">
              <a:extLst>
                <a:ext uri="{FF2B5EF4-FFF2-40B4-BE49-F238E27FC236}">
                  <a16:creationId xmlns:a16="http://schemas.microsoft.com/office/drawing/2014/main" id="{CFE1DF95-FB35-9840-9BEC-267BFE23EDE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50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2">
          <xdr14:nvContentPartPr>
            <xdr14:cNvPr id="54" name="Ink 53">
              <a:extLst>
                <a:ext uri="{FF2B5EF4-FFF2-40B4-BE49-F238E27FC236}">
                  <a16:creationId xmlns:a16="http://schemas.microsoft.com/office/drawing/2014/main" id="{831F1145-9ECD-5349-8437-748CE24CE67A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54" name="Ink 53">
              <a:extLst>
                <a:ext uri="{FF2B5EF4-FFF2-40B4-BE49-F238E27FC236}">
                  <a16:creationId xmlns:a16="http://schemas.microsoft.com/office/drawing/2014/main" id="{831F1145-9ECD-5349-8437-748CE24CE67A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51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3">
          <xdr14:nvContentPartPr>
            <xdr14:cNvPr id="55" name="Ink 54">
              <a:extLst>
                <a:ext uri="{FF2B5EF4-FFF2-40B4-BE49-F238E27FC236}">
                  <a16:creationId xmlns:a16="http://schemas.microsoft.com/office/drawing/2014/main" id="{DB865E6C-EE63-414C-8D7A-6CC13D396ACB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55" name="Ink 54">
              <a:extLst>
                <a:ext uri="{FF2B5EF4-FFF2-40B4-BE49-F238E27FC236}">
                  <a16:creationId xmlns:a16="http://schemas.microsoft.com/office/drawing/2014/main" id="{DB865E6C-EE63-414C-8D7A-6CC13D396ACB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52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4">
          <xdr14:nvContentPartPr>
            <xdr14:cNvPr id="56" name="Ink 55">
              <a:extLst>
                <a:ext uri="{FF2B5EF4-FFF2-40B4-BE49-F238E27FC236}">
                  <a16:creationId xmlns:a16="http://schemas.microsoft.com/office/drawing/2014/main" id="{A4EA6DEB-8015-D040-812C-F486B803A669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56" name="Ink 55">
              <a:extLst>
                <a:ext uri="{FF2B5EF4-FFF2-40B4-BE49-F238E27FC236}">
                  <a16:creationId xmlns:a16="http://schemas.microsoft.com/office/drawing/2014/main" id="{A4EA6DEB-8015-D040-812C-F486B803A66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53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5">
          <xdr14:nvContentPartPr>
            <xdr14:cNvPr id="57" name="Ink 56">
              <a:extLst>
                <a:ext uri="{FF2B5EF4-FFF2-40B4-BE49-F238E27FC236}">
                  <a16:creationId xmlns:a16="http://schemas.microsoft.com/office/drawing/2014/main" id="{CE758783-B106-2E41-B291-BA4247996B29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57" name="Ink 56">
              <a:extLst>
                <a:ext uri="{FF2B5EF4-FFF2-40B4-BE49-F238E27FC236}">
                  <a16:creationId xmlns:a16="http://schemas.microsoft.com/office/drawing/2014/main" id="{CE758783-B106-2E41-B291-BA4247996B2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54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6">
          <xdr14:nvContentPartPr>
            <xdr14:cNvPr id="58" name="Ink 57">
              <a:extLst>
                <a:ext uri="{FF2B5EF4-FFF2-40B4-BE49-F238E27FC236}">
                  <a16:creationId xmlns:a16="http://schemas.microsoft.com/office/drawing/2014/main" id="{B4EB8F27-EE9A-2E44-B748-26AD5D14807B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58" name="Ink 57">
              <a:extLst>
                <a:ext uri="{FF2B5EF4-FFF2-40B4-BE49-F238E27FC236}">
                  <a16:creationId xmlns:a16="http://schemas.microsoft.com/office/drawing/2014/main" id="{B4EB8F27-EE9A-2E44-B748-26AD5D14807B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55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7">
          <xdr14:nvContentPartPr>
            <xdr14:cNvPr id="59" name="Ink 58">
              <a:extLst>
                <a:ext uri="{FF2B5EF4-FFF2-40B4-BE49-F238E27FC236}">
                  <a16:creationId xmlns:a16="http://schemas.microsoft.com/office/drawing/2014/main" id="{D94D091F-EE1F-004A-859C-C6BD8A963E92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59" name="Ink 58">
              <a:extLst>
                <a:ext uri="{FF2B5EF4-FFF2-40B4-BE49-F238E27FC236}">
                  <a16:creationId xmlns:a16="http://schemas.microsoft.com/office/drawing/2014/main" id="{D94D091F-EE1F-004A-859C-C6BD8A963E92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56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8">
          <xdr14:nvContentPartPr>
            <xdr14:cNvPr id="60" name="Ink 59">
              <a:extLst>
                <a:ext uri="{FF2B5EF4-FFF2-40B4-BE49-F238E27FC236}">
                  <a16:creationId xmlns:a16="http://schemas.microsoft.com/office/drawing/2014/main" id="{D227590C-C6D7-4147-8A20-F57840DFAFE6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60" name="Ink 59">
              <a:extLst>
                <a:ext uri="{FF2B5EF4-FFF2-40B4-BE49-F238E27FC236}">
                  <a16:creationId xmlns:a16="http://schemas.microsoft.com/office/drawing/2014/main" id="{D227590C-C6D7-4147-8A20-F57840DFAFE6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57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9">
          <xdr14:nvContentPartPr>
            <xdr14:cNvPr id="61" name="Ink 60">
              <a:extLst>
                <a:ext uri="{FF2B5EF4-FFF2-40B4-BE49-F238E27FC236}">
                  <a16:creationId xmlns:a16="http://schemas.microsoft.com/office/drawing/2014/main" id="{0C39B59C-8D28-424B-BD74-833406FC13E8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61" name="Ink 60">
              <a:extLst>
                <a:ext uri="{FF2B5EF4-FFF2-40B4-BE49-F238E27FC236}">
                  <a16:creationId xmlns:a16="http://schemas.microsoft.com/office/drawing/2014/main" id="{0C39B59C-8D28-424B-BD74-833406FC13E8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58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0">
          <xdr14:nvContentPartPr>
            <xdr14:cNvPr id="62" name="Ink 61">
              <a:extLst>
                <a:ext uri="{FF2B5EF4-FFF2-40B4-BE49-F238E27FC236}">
                  <a16:creationId xmlns:a16="http://schemas.microsoft.com/office/drawing/2014/main" id="{A82C434B-378A-254C-94C2-318FC591AE61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62" name="Ink 61">
              <a:extLst>
                <a:ext uri="{FF2B5EF4-FFF2-40B4-BE49-F238E27FC236}">
                  <a16:creationId xmlns:a16="http://schemas.microsoft.com/office/drawing/2014/main" id="{A82C434B-378A-254C-94C2-318FC591AE61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59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1">
          <xdr14:nvContentPartPr>
            <xdr14:cNvPr id="63" name="Ink 62">
              <a:extLst>
                <a:ext uri="{FF2B5EF4-FFF2-40B4-BE49-F238E27FC236}">
                  <a16:creationId xmlns:a16="http://schemas.microsoft.com/office/drawing/2014/main" id="{B5DD4D3E-A044-BB4E-B196-50736F7D6698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63" name="Ink 62">
              <a:extLst>
                <a:ext uri="{FF2B5EF4-FFF2-40B4-BE49-F238E27FC236}">
                  <a16:creationId xmlns:a16="http://schemas.microsoft.com/office/drawing/2014/main" id="{B5DD4D3E-A044-BB4E-B196-50736F7D6698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60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2">
          <xdr14:nvContentPartPr>
            <xdr14:cNvPr id="64" name="Ink 63">
              <a:extLst>
                <a:ext uri="{FF2B5EF4-FFF2-40B4-BE49-F238E27FC236}">
                  <a16:creationId xmlns:a16="http://schemas.microsoft.com/office/drawing/2014/main" id="{CAFA1503-0751-E548-826F-1CECE3C918F7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64" name="Ink 63">
              <a:extLst>
                <a:ext uri="{FF2B5EF4-FFF2-40B4-BE49-F238E27FC236}">
                  <a16:creationId xmlns:a16="http://schemas.microsoft.com/office/drawing/2014/main" id="{CAFA1503-0751-E548-826F-1CECE3C918F7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61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3">
          <xdr14:nvContentPartPr>
            <xdr14:cNvPr id="65" name="Ink 64">
              <a:extLst>
                <a:ext uri="{FF2B5EF4-FFF2-40B4-BE49-F238E27FC236}">
                  <a16:creationId xmlns:a16="http://schemas.microsoft.com/office/drawing/2014/main" id="{30D87ABB-6BEB-5C47-AAC1-CA00C28F2E6F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65" name="Ink 64">
              <a:extLst>
                <a:ext uri="{FF2B5EF4-FFF2-40B4-BE49-F238E27FC236}">
                  <a16:creationId xmlns:a16="http://schemas.microsoft.com/office/drawing/2014/main" id="{30D87ABB-6BEB-5C47-AAC1-CA00C28F2E6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62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4">
          <xdr14:nvContentPartPr>
            <xdr14:cNvPr id="66" name="Ink 65">
              <a:extLst>
                <a:ext uri="{FF2B5EF4-FFF2-40B4-BE49-F238E27FC236}">
                  <a16:creationId xmlns:a16="http://schemas.microsoft.com/office/drawing/2014/main" id="{A830782C-430F-9C47-BF73-870A5B03137D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66" name="Ink 65">
              <a:extLst>
                <a:ext uri="{FF2B5EF4-FFF2-40B4-BE49-F238E27FC236}">
                  <a16:creationId xmlns:a16="http://schemas.microsoft.com/office/drawing/2014/main" id="{A830782C-430F-9C47-BF73-870A5B03137D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63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5">
          <xdr14:nvContentPartPr>
            <xdr14:cNvPr id="67" name="Ink 66">
              <a:extLst>
                <a:ext uri="{FF2B5EF4-FFF2-40B4-BE49-F238E27FC236}">
                  <a16:creationId xmlns:a16="http://schemas.microsoft.com/office/drawing/2014/main" id="{540552E8-C6BB-1941-B6F3-9A7C629549A3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67" name="Ink 66">
              <a:extLst>
                <a:ext uri="{FF2B5EF4-FFF2-40B4-BE49-F238E27FC236}">
                  <a16:creationId xmlns:a16="http://schemas.microsoft.com/office/drawing/2014/main" id="{540552E8-C6BB-1941-B6F3-9A7C629549A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64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6">
          <xdr14:nvContentPartPr>
            <xdr14:cNvPr id="68" name="Ink 67">
              <a:extLst>
                <a:ext uri="{FF2B5EF4-FFF2-40B4-BE49-F238E27FC236}">
                  <a16:creationId xmlns:a16="http://schemas.microsoft.com/office/drawing/2014/main" id="{12BF5CF9-18E1-9244-BE16-32FF324EF852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68" name="Ink 67">
              <a:extLst>
                <a:ext uri="{FF2B5EF4-FFF2-40B4-BE49-F238E27FC236}">
                  <a16:creationId xmlns:a16="http://schemas.microsoft.com/office/drawing/2014/main" id="{12BF5CF9-18E1-9244-BE16-32FF324EF852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65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7">
          <xdr14:nvContentPartPr>
            <xdr14:cNvPr id="69" name="Ink 68">
              <a:extLst>
                <a:ext uri="{FF2B5EF4-FFF2-40B4-BE49-F238E27FC236}">
                  <a16:creationId xmlns:a16="http://schemas.microsoft.com/office/drawing/2014/main" id="{8B4A5AC0-A498-3D45-B6E3-35572EACDA79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69" name="Ink 68">
              <a:extLst>
                <a:ext uri="{FF2B5EF4-FFF2-40B4-BE49-F238E27FC236}">
                  <a16:creationId xmlns:a16="http://schemas.microsoft.com/office/drawing/2014/main" id="{8B4A5AC0-A498-3D45-B6E3-35572EACDA7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66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8">
          <xdr14:nvContentPartPr>
            <xdr14:cNvPr id="70" name="Ink 69">
              <a:extLst>
                <a:ext uri="{FF2B5EF4-FFF2-40B4-BE49-F238E27FC236}">
                  <a16:creationId xmlns:a16="http://schemas.microsoft.com/office/drawing/2014/main" id="{95416605-8D4B-A24D-9BEB-37E06737BE1B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70" name="Ink 69">
              <a:extLst>
                <a:ext uri="{FF2B5EF4-FFF2-40B4-BE49-F238E27FC236}">
                  <a16:creationId xmlns:a16="http://schemas.microsoft.com/office/drawing/2014/main" id="{95416605-8D4B-A24D-9BEB-37E06737BE1B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67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9">
          <xdr14:nvContentPartPr>
            <xdr14:cNvPr id="71" name="Ink 70">
              <a:extLst>
                <a:ext uri="{FF2B5EF4-FFF2-40B4-BE49-F238E27FC236}">
                  <a16:creationId xmlns:a16="http://schemas.microsoft.com/office/drawing/2014/main" id="{F0F3A2E0-633F-1745-9B72-F9D30EC86EC0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71" name="Ink 70">
              <a:extLst>
                <a:ext uri="{FF2B5EF4-FFF2-40B4-BE49-F238E27FC236}">
                  <a16:creationId xmlns:a16="http://schemas.microsoft.com/office/drawing/2014/main" id="{F0F3A2E0-633F-1745-9B72-F9D30EC86EC0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68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0">
          <xdr14:nvContentPartPr>
            <xdr14:cNvPr id="72" name="Ink 71">
              <a:extLst>
                <a:ext uri="{FF2B5EF4-FFF2-40B4-BE49-F238E27FC236}">
                  <a16:creationId xmlns:a16="http://schemas.microsoft.com/office/drawing/2014/main" id="{C3AF78BE-DCAC-0E4D-8AFF-D16812771AA0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72" name="Ink 71">
              <a:extLst>
                <a:ext uri="{FF2B5EF4-FFF2-40B4-BE49-F238E27FC236}">
                  <a16:creationId xmlns:a16="http://schemas.microsoft.com/office/drawing/2014/main" id="{C3AF78BE-DCAC-0E4D-8AFF-D16812771AA0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69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1">
          <xdr14:nvContentPartPr>
            <xdr14:cNvPr id="73" name="Ink 72">
              <a:extLst>
                <a:ext uri="{FF2B5EF4-FFF2-40B4-BE49-F238E27FC236}">
                  <a16:creationId xmlns:a16="http://schemas.microsoft.com/office/drawing/2014/main" id="{BE4D53AA-1188-8C4B-8CAD-648293B1476F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73" name="Ink 72">
              <a:extLst>
                <a:ext uri="{FF2B5EF4-FFF2-40B4-BE49-F238E27FC236}">
                  <a16:creationId xmlns:a16="http://schemas.microsoft.com/office/drawing/2014/main" id="{BE4D53AA-1188-8C4B-8CAD-648293B1476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70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2">
          <xdr14:nvContentPartPr>
            <xdr14:cNvPr id="74" name="Ink 73">
              <a:extLst>
                <a:ext uri="{FF2B5EF4-FFF2-40B4-BE49-F238E27FC236}">
                  <a16:creationId xmlns:a16="http://schemas.microsoft.com/office/drawing/2014/main" id="{1DB62A7E-5B40-F84C-B879-5FB5DE2C3802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74" name="Ink 73">
              <a:extLst>
                <a:ext uri="{FF2B5EF4-FFF2-40B4-BE49-F238E27FC236}">
                  <a16:creationId xmlns:a16="http://schemas.microsoft.com/office/drawing/2014/main" id="{1DB62A7E-5B40-F84C-B879-5FB5DE2C3802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71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3">
          <xdr14:nvContentPartPr>
            <xdr14:cNvPr id="75" name="Ink 74">
              <a:extLst>
                <a:ext uri="{FF2B5EF4-FFF2-40B4-BE49-F238E27FC236}">
                  <a16:creationId xmlns:a16="http://schemas.microsoft.com/office/drawing/2014/main" id="{320AD655-DF12-A64B-ADCA-6B59F724E73F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75" name="Ink 74">
              <a:extLst>
                <a:ext uri="{FF2B5EF4-FFF2-40B4-BE49-F238E27FC236}">
                  <a16:creationId xmlns:a16="http://schemas.microsoft.com/office/drawing/2014/main" id="{320AD655-DF12-A64B-ADCA-6B59F724E73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72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4">
          <xdr14:nvContentPartPr>
            <xdr14:cNvPr id="76" name="Ink 75">
              <a:extLst>
                <a:ext uri="{FF2B5EF4-FFF2-40B4-BE49-F238E27FC236}">
                  <a16:creationId xmlns:a16="http://schemas.microsoft.com/office/drawing/2014/main" id="{BD0F2A64-864A-E541-9088-C9FAC3E50292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76" name="Ink 75">
              <a:extLst>
                <a:ext uri="{FF2B5EF4-FFF2-40B4-BE49-F238E27FC236}">
                  <a16:creationId xmlns:a16="http://schemas.microsoft.com/office/drawing/2014/main" id="{BD0F2A64-864A-E541-9088-C9FAC3E50292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73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5">
          <xdr14:nvContentPartPr>
            <xdr14:cNvPr id="77" name="Ink 76">
              <a:extLst>
                <a:ext uri="{FF2B5EF4-FFF2-40B4-BE49-F238E27FC236}">
                  <a16:creationId xmlns:a16="http://schemas.microsoft.com/office/drawing/2014/main" id="{499C63B3-1B67-6448-98E2-37FBA17DCB3F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77" name="Ink 76">
              <a:extLst>
                <a:ext uri="{FF2B5EF4-FFF2-40B4-BE49-F238E27FC236}">
                  <a16:creationId xmlns:a16="http://schemas.microsoft.com/office/drawing/2014/main" id="{499C63B3-1B67-6448-98E2-37FBA17DCB3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74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6">
          <xdr14:nvContentPartPr>
            <xdr14:cNvPr id="78" name="Ink 77">
              <a:extLst>
                <a:ext uri="{FF2B5EF4-FFF2-40B4-BE49-F238E27FC236}">
                  <a16:creationId xmlns:a16="http://schemas.microsoft.com/office/drawing/2014/main" id="{07D5016F-1596-2342-AB73-0EBC6AA239EA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78" name="Ink 77">
              <a:extLst>
                <a:ext uri="{FF2B5EF4-FFF2-40B4-BE49-F238E27FC236}">
                  <a16:creationId xmlns:a16="http://schemas.microsoft.com/office/drawing/2014/main" id="{07D5016F-1596-2342-AB73-0EBC6AA239EA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75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7">
          <xdr14:nvContentPartPr>
            <xdr14:cNvPr id="79" name="Ink 78">
              <a:extLst>
                <a:ext uri="{FF2B5EF4-FFF2-40B4-BE49-F238E27FC236}">
                  <a16:creationId xmlns:a16="http://schemas.microsoft.com/office/drawing/2014/main" id="{07221C7D-1373-F341-B3B0-64A01AF1931B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79" name="Ink 78">
              <a:extLst>
                <a:ext uri="{FF2B5EF4-FFF2-40B4-BE49-F238E27FC236}">
                  <a16:creationId xmlns:a16="http://schemas.microsoft.com/office/drawing/2014/main" id="{07221C7D-1373-F341-B3B0-64A01AF1931B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76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8">
          <xdr14:nvContentPartPr>
            <xdr14:cNvPr id="80" name="Ink 79">
              <a:extLst>
                <a:ext uri="{FF2B5EF4-FFF2-40B4-BE49-F238E27FC236}">
                  <a16:creationId xmlns:a16="http://schemas.microsoft.com/office/drawing/2014/main" id="{A92D2824-D316-EF4D-8AA5-47DBAC15A875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80" name="Ink 79">
              <a:extLst>
                <a:ext uri="{FF2B5EF4-FFF2-40B4-BE49-F238E27FC236}">
                  <a16:creationId xmlns:a16="http://schemas.microsoft.com/office/drawing/2014/main" id="{A92D2824-D316-EF4D-8AA5-47DBAC15A875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77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9">
          <xdr14:nvContentPartPr>
            <xdr14:cNvPr id="81" name="Ink 80">
              <a:extLst>
                <a:ext uri="{FF2B5EF4-FFF2-40B4-BE49-F238E27FC236}">
                  <a16:creationId xmlns:a16="http://schemas.microsoft.com/office/drawing/2014/main" id="{9B8B79A6-4BE0-C348-8C0A-55C49BA29756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81" name="Ink 80">
              <a:extLst>
                <a:ext uri="{FF2B5EF4-FFF2-40B4-BE49-F238E27FC236}">
                  <a16:creationId xmlns:a16="http://schemas.microsoft.com/office/drawing/2014/main" id="{9B8B79A6-4BE0-C348-8C0A-55C49BA29756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78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0">
          <xdr14:nvContentPartPr>
            <xdr14:cNvPr id="82" name="Ink 81">
              <a:extLst>
                <a:ext uri="{FF2B5EF4-FFF2-40B4-BE49-F238E27FC236}">
                  <a16:creationId xmlns:a16="http://schemas.microsoft.com/office/drawing/2014/main" id="{4F6B5B9D-522A-3E4D-91ED-A5FA87A58E92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82" name="Ink 81">
              <a:extLst>
                <a:ext uri="{FF2B5EF4-FFF2-40B4-BE49-F238E27FC236}">
                  <a16:creationId xmlns:a16="http://schemas.microsoft.com/office/drawing/2014/main" id="{4F6B5B9D-522A-3E4D-91ED-A5FA87A58E92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79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1">
          <xdr14:nvContentPartPr>
            <xdr14:cNvPr id="83" name="Ink 82">
              <a:extLst>
                <a:ext uri="{FF2B5EF4-FFF2-40B4-BE49-F238E27FC236}">
                  <a16:creationId xmlns:a16="http://schemas.microsoft.com/office/drawing/2014/main" id="{CD16FA49-7C74-B14F-86D0-659D003C6482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83" name="Ink 82">
              <a:extLst>
                <a:ext uri="{FF2B5EF4-FFF2-40B4-BE49-F238E27FC236}">
                  <a16:creationId xmlns:a16="http://schemas.microsoft.com/office/drawing/2014/main" id="{CD16FA49-7C74-B14F-86D0-659D003C6482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80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2">
          <xdr14:nvContentPartPr>
            <xdr14:cNvPr id="84" name="Ink 83">
              <a:extLst>
                <a:ext uri="{FF2B5EF4-FFF2-40B4-BE49-F238E27FC236}">
                  <a16:creationId xmlns:a16="http://schemas.microsoft.com/office/drawing/2014/main" id="{7584B017-B805-DD49-B697-DA60C79C0633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84" name="Ink 83">
              <a:extLst>
                <a:ext uri="{FF2B5EF4-FFF2-40B4-BE49-F238E27FC236}">
                  <a16:creationId xmlns:a16="http://schemas.microsoft.com/office/drawing/2014/main" id="{7584B017-B805-DD49-B697-DA60C79C063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81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3">
          <xdr14:nvContentPartPr>
            <xdr14:cNvPr id="85" name="Ink 84">
              <a:extLst>
                <a:ext uri="{FF2B5EF4-FFF2-40B4-BE49-F238E27FC236}">
                  <a16:creationId xmlns:a16="http://schemas.microsoft.com/office/drawing/2014/main" id="{40E90232-3B6C-AE4F-99BD-B2E02F48F6E7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85" name="Ink 84">
              <a:extLst>
                <a:ext uri="{FF2B5EF4-FFF2-40B4-BE49-F238E27FC236}">
                  <a16:creationId xmlns:a16="http://schemas.microsoft.com/office/drawing/2014/main" id="{40E90232-3B6C-AE4F-99BD-B2E02F48F6E7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82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4">
          <xdr14:nvContentPartPr>
            <xdr14:cNvPr id="86" name="Ink 85">
              <a:extLst>
                <a:ext uri="{FF2B5EF4-FFF2-40B4-BE49-F238E27FC236}">
                  <a16:creationId xmlns:a16="http://schemas.microsoft.com/office/drawing/2014/main" id="{FA572B12-6D63-D345-A343-4A8F18996075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86" name="Ink 85">
              <a:extLst>
                <a:ext uri="{FF2B5EF4-FFF2-40B4-BE49-F238E27FC236}">
                  <a16:creationId xmlns:a16="http://schemas.microsoft.com/office/drawing/2014/main" id="{FA572B12-6D63-D345-A343-4A8F18996075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83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5">
          <xdr14:nvContentPartPr>
            <xdr14:cNvPr id="87" name="Ink 86">
              <a:extLst>
                <a:ext uri="{FF2B5EF4-FFF2-40B4-BE49-F238E27FC236}">
                  <a16:creationId xmlns:a16="http://schemas.microsoft.com/office/drawing/2014/main" id="{FFCAAE58-BB11-E44A-9138-CBD512A2DEE0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87" name="Ink 86">
              <a:extLst>
                <a:ext uri="{FF2B5EF4-FFF2-40B4-BE49-F238E27FC236}">
                  <a16:creationId xmlns:a16="http://schemas.microsoft.com/office/drawing/2014/main" id="{FFCAAE58-BB11-E44A-9138-CBD512A2DEE0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84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6">
          <xdr14:nvContentPartPr>
            <xdr14:cNvPr id="88" name="Ink 87">
              <a:extLst>
                <a:ext uri="{FF2B5EF4-FFF2-40B4-BE49-F238E27FC236}">
                  <a16:creationId xmlns:a16="http://schemas.microsoft.com/office/drawing/2014/main" id="{C824E94E-C50C-5A46-8CDC-573E45FDF46E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88" name="Ink 87">
              <a:extLst>
                <a:ext uri="{FF2B5EF4-FFF2-40B4-BE49-F238E27FC236}">
                  <a16:creationId xmlns:a16="http://schemas.microsoft.com/office/drawing/2014/main" id="{C824E94E-C50C-5A46-8CDC-573E45FDF46E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85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7">
          <xdr14:nvContentPartPr>
            <xdr14:cNvPr id="89" name="Ink 88">
              <a:extLst>
                <a:ext uri="{FF2B5EF4-FFF2-40B4-BE49-F238E27FC236}">
                  <a16:creationId xmlns:a16="http://schemas.microsoft.com/office/drawing/2014/main" id="{E9D81988-1106-1548-9694-690B2D3DBA3A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89" name="Ink 88">
              <a:extLst>
                <a:ext uri="{FF2B5EF4-FFF2-40B4-BE49-F238E27FC236}">
                  <a16:creationId xmlns:a16="http://schemas.microsoft.com/office/drawing/2014/main" id="{E9D81988-1106-1548-9694-690B2D3DBA3A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86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8">
          <xdr14:nvContentPartPr>
            <xdr14:cNvPr id="90" name="Ink 89">
              <a:extLst>
                <a:ext uri="{FF2B5EF4-FFF2-40B4-BE49-F238E27FC236}">
                  <a16:creationId xmlns:a16="http://schemas.microsoft.com/office/drawing/2014/main" id="{608891AA-D682-5546-AC5E-AE4E10F0C119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90" name="Ink 89">
              <a:extLst>
                <a:ext uri="{FF2B5EF4-FFF2-40B4-BE49-F238E27FC236}">
                  <a16:creationId xmlns:a16="http://schemas.microsoft.com/office/drawing/2014/main" id="{608891AA-D682-5546-AC5E-AE4E10F0C11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87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9">
          <xdr14:nvContentPartPr>
            <xdr14:cNvPr id="91" name="Ink 90">
              <a:extLst>
                <a:ext uri="{FF2B5EF4-FFF2-40B4-BE49-F238E27FC236}">
                  <a16:creationId xmlns:a16="http://schemas.microsoft.com/office/drawing/2014/main" id="{4361AA10-8875-1F47-904B-D1E57FD5F37A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91" name="Ink 90">
              <a:extLst>
                <a:ext uri="{FF2B5EF4-FFF2-40B4-BE49-F238E27FC236}">
                  <a16:creationId xmlns:a16="http://schemas.microsoft.com/office/drawing/2014/main" id="{4361AA10-8875-1F47-904B-D1E57FD5F37A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88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0">
          <xdr14:nvContentPartPr>
            <xdr14:cNvPr id="92" name="Ink 91">
              <a:extLst>
                <a:ext uri="{FF2B5EF4-FFF2-40B4-BE49-F238E27FC236}">
                  <a16:creationId xmlns:a16="http://schemas.microsoft.com/office/drawing/2014/main" id="{ABE1094A-EA73-1440-82E9-EFEA87A1FBCF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92" name="Ink 91">
              <a:extLst>
                <a:ext uri="{FF2B5EF4-FFF2-40B4-BE49-F238E27FC236}">
                  <a16:creationId xmlns:a16="http://schemas.microsoft.com/office/drawing/2014/main" id="{ABE1094A-EA73-1440-82E9-EFEA87A1FBC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89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1">
          <xdr14:nvContentPartPr>
            <xdr14:cNvPr id="93" name="Ink 92">
              <a:extLst>
                <a:ext uri="{FF2B5EF4-FFF2-40B4-BE49-F238E27FC236}">
                  <a16:creationId xmlns:a16="http://schemas.microsoft.com/office/drawing/2014/main" id="{B08C4E8E-D1FB-8C48-9E6D-A9B763538835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93" name="Ink 92">
              <a:extLst>
                <a:ext uri="{FF2B5EF4-FFF2-40B4-BE49-F238E27FC236}">
                  <a16:creationId xmlns:a16="http://schemas.microsoft.com/office/drawing/2014/main" id="{B08C4E8E-D1FB-8C48-9E6D-A9B763538835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90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2">
          <xdr14:nvContentPartPr>
            <xdr14:cNvPr id="94" name="Ink 93">
              <a:extLst>
                <a:ext uri="{FF2B5EF4-FFF2-40B4-BE49-F238E27FC236}">
                  <a16:creationId xmlns:a16="http://schemas.microsoft.com/office/drawing/2014/main" id="{5035C128-98F7-A54E-A81B-63060EE4135C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94" name="Ink 93">
              <a:extLst>
                <a:ext uri="{FF2B5EF4-FFF2-40B4-BE49-F238E27FC236}">
                  <a16:creationId xmlns:a16="http://schemas.microsoft.com/office/drawing/2014/main" id="{5035C128-98F7-A54E-A81B-63060EE4135C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91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3">
          <xdr14:nvContentPartPr>
            <xdr14:cNvPr id="95" name="Ink 94">
              <a:extLst>
                <a:ext uri="{FF2B5EF4-FFF2-40B4-BE49-F238E27FC236}">
                  <a16:creationId xmlns:a16="http://schemas.microsoft.com/office/drawing/2014/main" id="{055D07F1-C8EB-5049-A22D-B87F9BCECCBE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95" name="Ink 94">
              <a:extLst>
                <a:ext uri="{FF2B5EF4-FFF2-40B4-BE49-F238E27FC236}">
                  <a16:creationId xmlns:a16="http://schemas.microsoft.com/office/drawing/2014/main" id="{055D07F1-C8EB-5049-A22D-B87F9BCECCBE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92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4">
          <xdr14:nvContentPartPr>
            <xdr14:cNvPr id="96" name="Ink 95">
              <a:extLst>
                <a:ext uri="{FF2B5EF4-FFF2-40B4-BE49-F238E27FC236}">
                  <a16:creationId xmlns:a16="http://schemas.microsoft.com/office/drawing/2014/main" id="{B09E5AE0-3AD0-204D-90D6-7A3858CB1533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96" name="Ink 95">
              <a:extLst>
                <a:ext uri="{FF2B5EF4-FFF2-40B4-BE49-F238E27FC236}">
                  <a16:creationId xmlns:a16="http://schemas.microsoft.com/office/drawing/2014/main" id="{B09E5AE0-3AD0-204D-90D6-7A3858CB153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93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5">
          <xdr14:nvContentPartPr>
            <xdr14:cNvPr id="97" name="Ink 96">
              <a:extLst>
                <a:ext uri="{FF2B5EF4-FFF2-40B4-BE49-F238E27FC236}">
                  <a16:creationId xmlns:a16="http://schemas.microsoft.com/office/drawing/2014/main" id="{8FCF195B-0F4B-D142-A703-8B3152FB09F4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97" name="Ink 96">
              <a:extLst>
                <a:ext uri="{FF2B5EF4-FFF2-40B4-BE49-F238E27FC236}">
                  <a16:creationId xmlns:a16="http://schemas.microsoft.com/office/drawing/2014/main" id="{8FCF195B-0F4B-D142-A703-8B3152FB09F4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94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6">
          <xdr14:nvContentPartPr>
            <xdr14:cNvPr id="98" name="Ink 97">
              <a:extLst>
                <a:ext uri="{FF2B5EF4-FFF2-40B4-BE49-F238E27FC236}">
                  <a16:creationId xmlns:a16="http://schemas.microsoft.com/office/drawing/2014/main" id="{CE3F63C4-81F9-BF4C-B8AD-ACDAA7E33036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98" name="Ink 97">
              <a:extLst>
                <a:ext uri="{FF2B5EF4-FFF2-40B4-BE49-F238E27FC236}">
                  <a16:creationId xmlns:a16="http://schemas.microsoft.com/office/drawing/2014/main" id="{CE3F63C4-81F9-BF4C-B8AD-ACDAA7E33036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95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7">
          <xdr14:nvContentPartPr>
            <xdr14:cNvPr id="99" name="Ink 98">
              <a:extLst>
                <a:ext uri="{FF2B5EF4-FFF2-40B4-BE49-F238E27FC236}">
                  <a16:creationId xmlns:a16="http://schemas.microsoft.com/office/drawing/2014/main" id="{3A2C93DA-AC0A-9845-B310-034B7E8BC676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99" name="Ink 98">
              <a:extLst>
                <a:ext uri="{FF2B5EF4-FFF2-40B4-BE49-F238E27FC236}">
                  <a16:creationId xmlns:a16="http://schemas.microsoft.com/office/drawing/2014/main" id="{3A2C93DA-AC0A-9845-B310-034B7E8BC676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96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8">
          <xdr14:nvContentPartPr>
            <xdr14:cNvPr id="100" name="Ink 99">
              <a:extLst>
                <a:ext uri="{FF2B5EF4-FFF2-40B4-BE49-F238E27FC236}">
                  <a16:creationId xmlns:a16="http://schemas.microsoft.com/office/drawing/2014/main" id="{45B8D47C-DCFE-0249-B2A4-97BDC02873E5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00" name="Ink 99">
              <a:extLst>
                <a:ext uri="{FF2B5EF4-FFF2-40B4-BE49-F238E27FC236}">
                  <a16:creationId xmlns:a16="http://schemas.microsoft.com/office/drawing/2014/main" id="{45B8D47C-DCFE-0249-B2A4-97BDC02873E5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97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9">
          <xdr14:nvContentPartPr>
            <xdr14:cNvPr id="101" name="Ink 100">
              <a:extLst>
                <a:ext uri="{FF2B5EF4-FFF2-40B4-BE49-F238E27FC236}">
                  <a16:creationId xmlns:a16="http://schemas.microsoft.com/office/drawing/2014/main" id="{4D6E06FF-720C-6145-8BE3-2FFB12DD1E4A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01" name="Ink 100">
              <a:extLst>
                <a:ext uri="{FF2B5EF4-FFF2-40B4-BE49-F238E27FC236}">
                  <a16:creationId xmlns:a16="http://schemas.microsoft.com/office/drawing/2014/main" id="{4D6E06FF-720C-6145-8BE3-2FFB12DD1E4A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98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0">
          <xdr14:nvContentPartPr>
            <xdr14:cNvPr id="102" name="Ink 101">
              <a:extLst>
                <a:ext uri="{FF2B5EF4-FFF2-40B4-BE49-F238E27FC236}">
                  <a16:creationId xmlns:a16="http://schemas.microsoft.com/office/drawing/2014/main" id="{96B0E3BF-4173-D143-A023-ABD03D1911C9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02" name="Ink 101">
              <a:extLst>
                <a:ext uri="{FF2B5EF4-FFF2-40B4-BE49-F238E27FC236}">
                  <a16:creationId xmlns:a16="http://schemas.microsoft.com/office/drawing/2014/main" id="{96B0E3BF-4173-D143-A023-ABD03D1911C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99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1">
          <xdr14:nvContentPartPr>
            <xdr14:cNvPr id="103" name="Ink 102">
              <a:extLst>
                <a:ext uri="{FF2B5EF4-FFF2-40B4-BE49-F238E27FC236}">
                  <a16:creationId xmlns:a16="http://schemas.microsoft.com/office/drawing/2014/main" id="{95AA2F8D-B705-964C-BE16-9D51266E4AA2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03" name="Ink 102">
              <a:extLst>
                <a:ext uri="{FF2B5EF4-FFF2-40B4-BE49-F238E27FC236}">
                  <a16:creationId xmlns:a16="http://schemas.microsoft.com/office/drawing/2014/main" id="{95AA2F8D-B705-964C-BE16-9D51266E4AA2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100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2">
          <xdr14:nvContentPartPr>
            <xdr14:cNvPr id="104" name="Ink 103">
              <a:extLst>
                <a:ext uri="{FF2B5EF4-FFF2-40B4-BE49-F238E27FC236}">
                  <a16:creationId xmlns:a16="http://schemas.microsoft.com/office/drawing/2014/main" id="{16FCE00B-3B10-7D47-84E2-C6BC9292E3DB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04" name="Ink 103">
              <a:extLst>
                <a:ext uri="{FF2B5EF4-FFF2-40B4-BE49-F238E27FC236}">
                  <a16:creationId xmlns:a16="http://schemas.microsoft.com/office/drawing/2014/main" id="{16FCE00B-3B10-7D47-84E2-C6BC9292E3DB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101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3">
          <xdr14:nvContentPartPr>
            <xdr14:cNvPr id="105" name="Ink 104">
              <a:extLst>
                <a:ext uri="{FF2B5EF4-FFF2-40B4-BE49-F238E27FC236}">
                  <a16:creationId xmlns:a16="http://schemas.microsoft.com/office/drawing/2014/main" id="{DF4B0436-6D70-1B4A-9D68-B507D1A4F26F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05" name="Ink 104">
              <a:extLst>
                <a:ext uri="{FF2B5EF4-FFF2-40B4-BE49-F238E27FC236}">
                  <a16:creationId xmlns:a16="http://schemas.microsoft.com/office/drawing/2014/main" id="{DF4B0436-6D70-1B4A-9D68-B507D1A4F26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102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4">
          <xdr14:nvContentPartPr>
            <xdr14:cNvPr id="106" name="Ink 105">
              <a:extLst>
                <a:ext uri="{FF2B5EF4-FFF2-40B4-BE49-F238E27FC236}">
                  <a16:creationId xmlns:a16="http://schemas.microsoft.com/office/drawing/2014/main" id="{98283547-6145-B948-BF1B-9C5FCAAE9393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06" name="Ink 105">
              <a:extLst>
                <a:ext uri="{FF2B5EF4-FFF2-40B4-BE49-F238E27FC236}">
                  <a16:creationId xmlns:a16="http://schemas.microsoft.com/office/drawing/2014/main" id="{98283547-6145-B948-BF1B-9C5FCAAE939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103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5">
          <xdr14:nvContentPartPr>
            <xdr14:cNvPr id="107" name="Ink 106">
              <a:extLst>
                <a:ext uri="{FF2B5EF4-FFF2-40B4-BE49-F238E27FC236}">
                  <a16:creationId xmlns:a16="http://schemas.microsoft.com/office/drawing/2014/main" id="{6FF9F92C-DB4E-E34B-9F2E-4DD7EC001AEF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07" name="Ink 106">
              <a:extLst>
                <a:ext uri="{FF2B5EF4-FFF2-40B4-BE49-F238E27FC236}">
                  <a16:creationId xmlns:a16="http://schemas.microsoft.com/office/drawing/2014/main" id="{6FF9F92C-DB4E-E34B-9F2E-4DD7EC001AE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104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6">
          <xdr14:nvContentPartPr>
            <xdr14:cNvPr id="108" name="Ink 107">
              <a:extLst>
                <a:ext uri="{FF2B5EF4-FFF2-40B4-BE49-F238E27FC236}">
                  <a16:creationId xmlns:a16="http://schemas.microsoft.com/office/drawing/2014/main" id="{7F967390-B62A-E740-873C-B20AB7B6172B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08" name="Ink 107">
              <a:extLst>
                <a:ext uri="{FF2B5EF4-FFF2-40B4-BE49-F238E27FC236}">
                  <a16:creationId xmlns:a16="http://schemas.microsoft.com/office/drawing/2014/main" id="{7F967390-B62A-E740-873C-B20AB7B6172B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105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7">
          <xdr14:nvContentPartPr>
            <xdr14:cNvPr id="109" name="Ink 108">
              <a:extLst>
                <a:ext uri="{FF2B5EF4-FFF2-40B4-BE49-F238E27FC236}">
                  <a16:creationId xmlns:a16="http://schemas.microsoft.com/office/drawing/2014/main" id="{ABC300CC-3070-FE45-98AC-B00C4884C167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09" name="Ink 108">
              <a:extLst>
                <a:ext uri="{FF2B5EF4-FFF2-40B4-BE49-F238E27FC236}">
                  <a16:creationId xmlns:a16="http://schemas.microsoft.com/office/drawing/2014/main" id="{ABC300CC-3070-FE45-98AC-B00C4884C167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106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8">
          <xdr14:nvContentPartPr>
            <xdr14:cNvPr id="110" name="Ink 109">
              <a:extLst>
                <a:ext uri="{FF2B5EF4-FFF2-40B4-BE49-F238E27FC236}">
                  <a16:creationId xmlns:a16="http://schemas.microsoft.com/office/drawing/2014/main" id="{F60E2F92-B2D0-6041-BCED-781690FF0E3B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10" name="Ink 109">
              <a:extLst>
                <a:ext uri="{FF2B5EF4-FFF2-40B4-BE49-F238E27FC236}">
                  <a16:creationId xmlns:a16="http://schemas.microsoft.com/office/drawing/2014/main" id="{F60E2F92-B2D0-6041-BCED-781690FF0E3B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107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9">
          <xdr14:nvContentPartPr>
            <xdr14:cNvPr id="111" name="Ink 110">
              <a:extLst>
                <a:ext uri="{FF2B5EF4-FFF2-40B4-BE49-F238E27FC236}">
                  <a16:creationId xmlns:a16="http://schemas.microsoft.com/office/drawing/2014/main" id="{6728DDDA-BAB1-C741-A8B6-C20ED1169F04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11" name="Ink 110">
              <a:extLst>
                <a:ext uri="{FF2B5EF4-FFF2-40B4-BE49-F238E27FC236}">
                  <a16:creationId xmlns:a16="http://schemas.microsoft.com/office/drawing/2014/main" id="{6728DDDA-BAB1-C741-A8B6-C20ED1169F04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108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0">
          <xdr14:nvContentPartPr>
            <xdr14:cNvPr id="112" name="Ink 111">
              <a:extLst>
                <a:ext uri="{FF2B5EF4-FFF2-40B4-BE49-F238E27FC236}">
                  <a16:creationId xmlns:a16="http://schemas.microsoft.com/office/drawing/2014/main" id="{20812788-3663-034F-ACC3-CD09FD58609E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12" name="Ink 111">
              <a:extLst>
                <a:ext uri="{FF2B5EF4-FFF2-40B4-BE49-F238E27FC236}">
                  <a16:creationId xmlns:a16="http://schemas.microsoft.com/office/drawing/2014/main" id="{20812788-3663-034F-ACC3-CD09FD58609E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109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1">
          <xdr14:nvContentPartPr>
            <xdr14:cNvPr id="113" name="Ink 112">
              <a:extLst>
                <a:ext uri="{FF2B5EF4-FFF2-40B4-BE49-F238E27FC236}">
                  <a16:creationId xmlns:a16="http://schemas.microsoft.com/office/drawing/2014/main" id="{A06D01B7-80A4-BA48-95AC-FE04BC5B4504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13" name="Ink 112">
              <a:extLst>
                <a:ext uri="{FF2B5EF4-FFF2-40B4-BE49-F238E27FC236}">
                  <a16:creationId xmlns:a16="http://schemas.microsoft.com/office/drawing/2014/main" id="{A06D01B7-80A4-BA48-95AC-FE04BC5B4504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110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2">
          <xdr14:nvContentPartPr>
            <xdr14:cNvPr id="114" name="Ink 113">
              <a:extLst>
                <a:ext uri="{FF2B5EF4-FFF2-40B4-BE49-F238E27FC236}">
                  <a16:creationId xmlns:a16="http://schemas.microsoft.com/office/drawing/2014/main" id="{B5193E18-8DDF-F645-B094-BEBD54CEBF88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14" name="Ink 113">
              <a:extLst>
                <a:ext uri="{FF2B5EF4-FFF2-40B4-BE49-F238E27FC236}">
                  <a16:creationId xmlns:a16="http://schemas.microsoft.com/office/drawing/2014/main" id="{B5193E18-8DDF-F645-B094-BEBD54CEBF88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111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3">
          <xdr14:nvContentPartPr>
            <xdr14:cNvPr id="115" name="Ink 114">
              <a:extLst>
                <a:ext uri="{FF2B5EF4-FFF2-40B4-BE49-F238E27FC236}">
                  <a16:creationId xmlns:a16="http://schemas.microsoft.com/office/drawing/2014/main" id="{59AA9101-101E-2042-A524-C3F994FF0976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15" name="Ink 114">
              <a:extLst>
                <a:ext uri="{FF2B5EF4-FFF2-40B4-BE49-F238E27FC236}">
                  <a16:creationId xmlns:a16="http://schemas.microsoft.com/office/drawing/2014/main" id="{59AA9101-101E-2042-A524-C3F994FF0976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112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4">
          <xdr14:nvContentPartPr>
            <xdr14:cNvPr id="116" name="Ink 115">
              <a:extLst>
                <a:ext uri="{FF2B5EF4-FFF2-40B4-BE49-F238E27FC236}">
                  <a16:creationId xmlns:a16="http://schemas.microsoft.com/office/drawing/2014/main" id="{AE886E0E-07B9-8743-A9B7-467889A16413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16" name="Ink 115">
              <a:extLst>
                <a:ext uri="{FF2B5EF4-FFF2-40B4-BE49-F238E27FC236}">
                  <a16:creationId xmlns:a16="http://schemas.microsoft.com/office/drawing/2014/main" id="{AE886E0E-07B9-8743-A9B7-467889A1641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113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5">
          <xdr14:nvContentPartPr>
            <xdr14:cNvPr id="117" name="Ink 116">
              <a:extLst>
                <a:ext uri="{FF2B5EF4-FFF2-40B4-BE49-F238E27FC236}">
                  <a16:creationId xmlns:a16="http://schemas.microsoft.com/office/drawing/2014/main" id="{E5498288-7216-BD4B-9AA9-69C1ECB7AD4C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17" name="Ink 116">
              <a:extLst>
                <a:ext uri="{FF2B5EF4-FFF2-40B4-BE49-F238E27FC236}">
                  <a16:creationId xmlns:a16="http://schemas.microsoft.com/office/drawing/2014/main" id="{E5498288-7216-BD4B-9AA9-69C1ECB7AD4C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114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6">
          <xdr14:nvContentPartPr>
            <xdr14:cNvPr id="118" name="Ink 117">
              <a:extLst>
                <a:ext uri="{FF2B5EF4-FFF2-40B4-BE49-F238E27FC236}">
                  <a16:creationId xmlns:a16="http://schemas.microsoft.com/office/drawing/2014/main" id="{24B0B945-25A4-7049-A0EA-8B5A05F81F32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18" name="Ink 117">
              <a:extLst>
                <a:ext uri="{FF2B5EF4-FFF2-40B4-BE49-F238E27FC236}">
                  <a16:creationId xmlns:a16="http://schemas.microsoft.com/office/drawing/2014/main" id="{24B0B945-25A4-7049-A0EA-8B5A05F81F32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115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7">
          <xdr14:nvContentPartPr>
            <xdr14:cNvPr id="119" name="Ink 118">
              <a:extLst>
                <a:ext uri="{FF2B5EF4-FFF2-40B4-BE49-F238E27FC236}">
                  <a16:creationId xmlns:a16="http://schemas.microsoft.com/office/drawing/2014/main" id="{75AD6D85-CBF2-7141-8B5B-9E3EFCCF50DA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19" name="Ink 118">
              <a:extLst>
                <a:ext uri="{FF2B5EF4-FFF2-40B4-BE49-F238E27FC236}">
                  <a16:creationId xmlns:a16="http://schemas.microsoft.com/office/drawing/2014/main" id="{75AD6D85-CBF2-7141-8B5B-9E3EFCCF50DA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116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8">
          <xdr14:nvContentPartPr>
            <xdr14:cNvPr id="120" name="Ink 119">
              <a:extLst>
                <a:ext uri="{FF2B5EF4-FFF2-40B4-BE49-F238E27FC236}">
                  <a16:creationId xmlns:a16="http://schemas.microsoft.com/office/drawing/2014/main" id="{3470AA10-356A-0A47-9CC1-B10C3F8C7A12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20" name="Ink 119">
              <a:extLst>
                <a:ext uri="{FF2B5EF4-FFF2-40B4-BE49-F238E27FC236}">
                  <a16:creationId xmlns:a16="http://schemas.microsoft.com/office/drawing/2014/main" id="{3470AA10-356A-0A47-9CC1-B10C3F8C7A12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117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9">
          <xdr14:nvContentPartPr>
            <xdr14:cNvPr id="121" name="Ink 120">
              <a:extLst>
                <a:ext uri="{FF2B5EF4-FFF2-40B4-BE49-F238E27FC236}">
                  <a16:creationId xmlns:a16="http://schemas.microsoft.com/office/drawing/2014/main" id="{197A8981-78E7-644C-A092-60E0A1EB890D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21" name="Ink 120">
              <a:extLst>
                <a:ext uri="{FF2B5EF4-FFF2-40B4-BE49-F238E27FC236}">
                  <a16:creationId xmlns:a16="http://schemas.microsoft.com/office/drawing/2014/main" id="{197A8981-78E7-644C-A092-60E0A1EB890D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118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0">
          <xdr14:nvContentPartPr>
            <xdr14:cNvPr id="122" name="Ink 121">
              <a:extLst>
                <a:ext uri="{FF2B5EF4-FFF2-40B4-BE49-F238E27FC236}">
                  <a16:creationId xmlns:a16="http://schemas.microsoft.com/office/drawing/2014/main" id="{CEFBD15D-E6A4-8449-A5B9-23E086993121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22" name="Ink 121">
              <a:extLst>
                <a:ext uri="{FF2B5EF4-FFF2-40B4-BE49-F238E27FC236}">
                  <a16:creationId xmlns:a16="http://schemas.microsoft.com/office/drawing/2014/main" id="{CEFBD15D-E6A4-8449-A5B9-23E086993121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119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1">
          <xdr14:nvContentPartPr>
            <xdr14:cNvPr id="123" name="Ink 122">
              <a:extLst>
                <a:ext uri="{FF2B5EF4-FFF2-40B4-BE49-F238E27FC236}">
                  <a16:creationId xmlns:a16="http://schemas.microsoft.com/office/drawing/2014/main" id="{B1C67416-113D-1845-A8A1-1D2EE35D7DB3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23" name="Ink 122">
              <a:extLst>
                <a:ext uri="{FF2B5EF4-FFF2-40B4-BE49-F238E27FC236}">
                  <a16:creationId xmlns:a16="http://schemas.microsoft.com/office/drawing/2014/main" id="{B1C67416-113D-1845-A8A1-1D2EE35D7DB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120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2">
          <xdr14:nvContentPartPr>
            <xdr14:cNvPr id="124" name="Ink 123">
              <a:extLst>
                <a:ext uri="{FF2B5EF4-FFF2-40B4-BE49-F238E27FC236}">
                  <a16:creationId xmlns:a16="http://schemas.microsoft.com/office/drawing/2014/main" id="{E16AD5E9-A707-8B4A-A140-B8A4EE1D70FF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24" name="Ink 123">
              <a:extLst>
                <a:ext uri="{FF2B5EF4-FFF2-40B4-BE49-F238E27FC236}">
                  <a16:creationId xmlns:a16="http://schemas.microsoft.com/office/drawing/2014/main" id="{E16AD5E9-A707-8B4A-A140-B8A4EE1D70F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121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3">
          <xdr14:nvContentPartPr>
            <xdr14:cNvPr id="125" name="Ink 124">
              <a:extLst>
                <a:ext uri="{FF2B5EF4-FFF2-40B4-BE49-F238E27FC236}">
                  <a16:creationId xmlns:a16="http://schemas.microsoft.com/office/drawing/2014/main" id="{0545C94B-E7EF-C241-930C-66E22F29762A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25" name="Ink 124">
              <a:extLst>
                <a:ext uri="{FF2B5EF4-FFF2-40B4-BE49-F238E27FC236}">
                  <a16:creationId xmlns:a16="http://schemas.microsoft.com/office/drawing/2014/main" id="{0545C94B-E7EF-C241-930C-66E22F29762A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122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4">
          <xdr14:nvContentPartPr>
            <xdr14:cNvPr id="126" name="Ink 125">
              <a:extLst>
                <a:ext uri="{FF2B5EF4-FFF2-40B4-BE49-F238E27FC236}">
                  <a16:creationId xmlns:a16="http://schemas.microsoft.com/office/drawing/2014/main" id="{86BA53BC-4FF6-5A47-BA13-68177EE20A17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26" name="Ink 125">
              <a:extLst>
                <a:ext uri="{FF2B5EF4-FFF2-40B4-BE49-F238E27FC236}">
                  <a16:creationId xmlns:a16="http://schemas.microsoft.com/office/drawing/2014/main" id="{86BA53BC-4FF6-5A47-BA13-68177EE20A17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123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5">
          <xdr14:nvContentPartPr>
            <xdr14:cNvPr id="127" name="Ink 126">
              <a:extLst>
                <a:ext uri="{FF2B5EF4-FFF2-40B4-BE49-F238E27FC236}">
                  <a16:creationId xmlns:a16="http://schemas.microsoft.com/office/drawing/2014/main" id="{1145DF04-51DB-5F49-BF5E-E6E6020C1A81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27" name="Ink 126">
              <a:extLst>
                <a:ext uri="{FF2B5EF4-FFF2-40B4-BE49-F238E27FC236}">
                  <a16:creationId xmlns:a16="http://schemas.microsoft.com/office/drawing/2014/main" id="{1145DF04-51DB-5F49-BF5E-E6E6020C1A81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124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6">
          <xdr14:nvContentPartPr>
            <xdr14:cNvPr id="128" name="Ink 127">
              <a:extLst>
                <a:ext uri="{FF2B5EF4-FFF2-40B4-BE49-F238E27FC236}">
                  <a16:creationId xmlns:a16="http://schemas.microsoft.com/office/drawing/2014/main" id="{6A760CFA-D55E-544B-BD98-B8DDE8C9AB51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28" name="Ink 127">
              <a:extLst>
                <a:ext uri="{FF2B5EF4-FFF2-40B4-BE49-F238E27FC236}">
                  <a16:creationId xmlns:a16="http://schemas.microsoft.com/office/drawing/2014/main" id="{6A760CFA-D55E-544B-BD98-B8DDE8C9AB51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125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7">
          <xdr14:nvContentPartPr>
            <xdr14:cNvPr id="129" name="Ink 128">
              <a:extLst>
                <a:ext uri="{FF2B5EF4-FFF2-40B4-BE49-F238E27FC236}">
                  <a16:creationId xmlns:a16="http://schemas.microsoft.com/office/drawing/2014/main" id="{7149EF8E-1B26-4B48-A62E-640A5D0BF613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29" name="Ink 128">
              <a:extLst>
                <a:ext uri="{FF2B5EF4-FFF2-40B4-BE49-F238E27FC236}">
                  <a16:creationId xmlns:a16="http://schemas.microsoft.com/office/drawing/2014/main" id="{7149EF8E-1B26-4B48-A62E-640A5D0BF61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126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8">
          <xdr14:nvContentPartPr>
            <xdr14:cNvPr id="130" name="Ink 129">
              <a:extLst>
                <a:ext uri="{FF2B5EF4-FFF2-40B4-BE49-F238E27FC236}">
                  <a16:creationId xmlns:a16="http://schemas.microsoft.com/office/drawing/2014/main" id="{86765918-267E-8D48-9C66-4BFB2D28ECEF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30" name="Ink 129">
              <a:extLst>
                <a:ext uri="{FF2B5EF4-FFF2-40B4-BE49-F238E27FC236}">
                  <a16:creationId xmlns:a16="http://schemas.microsoft.com/office/drawing/2014/main" id="{86765918-267E-8D48-9C66-4BFB2D28ECE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127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9">
          <xdr14:nvContentPartPr>
            <xdr14:cNvPr id="131" name="Ink 130">
              <a:extLst>
                <a:ext uri="{FF2B5EF4-FFF2-40B4-BE49-F238E27FC236}">
                  <a16:creationId xmlns:a16="http://schemas.microsoft.com/office/drawing/2014/main" id="{ABB69F80-345B-DC46-B783-17C41BB1CDBB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31" name="Ink 130">
              <a:extLst>
                <a:ext uri="{FF2B5EF4-FFF2-40B4-BE49-F238E27FC236}">
                  <a16:creationId xmlns:a16="http://schemas.microsoft.com/office/drawing/2014/main" id="{ABB69F80-345B-DC46-B783-17C41BB1CDBB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128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0">
          <xdr14:nvContentPartPr>
            <xdr14:cNvPr id="132" name="Ink 131">
              <a:extLst>
                <a:ext uri="{FF2B5EF4-FFF2-40B4-BE49-F238E27FC236}">
                  <a16:creationId xmlns:a16="http://schemas.microsoft.com/office/drawing/2014/main" id="{A8A94F00-EB80-9541-803F-0FA3C181B6F3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32" name="Ink 131">
              <a:extLst>
                <a:ext uri="{FF2B5EF4-FFF2-40B4-BE49-F238E27FC236}">
                  <a16:creationId xmlns:a16="http://schemas.microsoft.com/office/drawing/2014/main" id="{A8A94F00-EB80-9541-803F-0FA3C181B6F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129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1">
          <xdr14:nvContentPartPr>
            <xdr14:cNvPr id="133" name="Ink 132">
              <a:extLst>
                <a:ext uri="{FF2B5EF4-FFF2-40B4-BE49-F238E27FC236}">
                  <a16:creationId xmlns:a16="http://schemas.microsoft.com/office/drawing/2014/main" id="{556DEBBC-D6FD-7244-BD0D-3A593240893A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33" name="Ink 132">
              <a:extLst>
                <a:ext uri="{FF2B5EF4-FFF2-40B4-BE49-F238E27FC236}">
                  <a16:creationId xmlns:a16="http://schemas.microsoft.com/office/drawing/2014/main" id="{556DEBBC-D6FD-7244-BD0D-3A593240893A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130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2">
          <xdr14:nvContentPartPr>
            <xdr14:cNvPr id="134" name="Ink 133">
              <a:extLst>
                <a:ext uri="{FF2B5EF4-FFF2-40B4-BE49-F238E27FC236}">
                  <a16:creationId xmlns:a16="http://schemas.microsoft.com/office/drawing/2014/main" id="{04EB5D0E-44BD-E14A-B60A-2F0CDED6FC4E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34" name="Ink 133">
              <a:extLst>
                <a:ext uri="{FF2B5EF4-FFF2-40B4-BE49-F238E27FC236}">
                  <a16:creationId xmlns:a16="http://schemas.microsoft.com/office/drawing/2014/main" id="{04EB5D0E-44BD-E14A-B60A-2F0CDED6FC4E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131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3">
          <xdr14:nvContentPartPr>
            <xdr14:cNvPr id="135" name="Ink 134">
              <a:extLst>
                <a:ext uri="{FF2B5EF4-FFF2-40B4-BE49-F238E27FC236}">
                  <a16:creationId xmlns:a16="http://schemas.microsoft.com/office/drawing/2014/main" id="{4F24E6F4-A91D-1B44-AF4A-AB8AE5B53650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35" name="Ink 134">
              <a:extLst>
                <a:ext uri="{FF2B5EF4-FFF2-40B4-BE49-F238E27FC236}">
                  <a16:creationId xmlns:a16="http://schemas.microsoft.com/office/drawing/2014/main" id="{4F24E6F4-A91D-1B44-AF4A-AB8AE5B53650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132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4">
          <xdr14:nvContentPartPr>
            <xdr14:cNvPr id="136" name="Ink 135">
              <a:extLst>
                <a:ext uri="{FF2B5EF4-FFF2-40B4-BE49-F238E27FC236}">
                  <a16:creationId xmlns:a16="http://schemas.microsoft.com/office/drawing/2014/main" id="{B4D9FFB6-131A-744F-81A8-8A4993EF44A6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36" name="Ink 135">
              <a:extLst>
                <a:ext uri="{FF2B5EF4-FFF2-40B4-BE49-F238E27FC236}">
                  <a16:creationId xmlns:a16="http://schemas.microsoft.com/office/drawing/2014/main" id="{B4D9FFB6-131A-744F-81A8-8A4993EF44A6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133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5">
          <xdr14:nvContentPartPr>
            <xdr14:cNvPr id="137" name="Ink 136">
              <a:extLst>
                <a:ext uri="{FF2B5EF4-FFF2-40B4-BE49-F238E27FC236}">
                  <a16:creationId xmlns:a16="http://schemas.microsoft.com/office/drawing/2014/main" id="{97454F51-F2F7-9D40-ABB0-A274F3FFD602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37" name="Ink 136">
              <a:extLst>
                <a:ext uri="{FF2B5EF4-FFF2-40B4-BE49-F238E27FC236}">
                  <a16:creationId xmlns:a16="http://schemas.microsoft.com/office/drawing/2014/main" id="{97454F51-F2F7-9D40-ABB0-A274F3FFD602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134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6">
          <xdr14:nvContentPartPr>
            <xdr14:cNvPr id="138" name="Ink 137">
              <a:extLst>
                <a:ext uri="{FF2B5EF4-FFF2-40B4-BE49-F238E27FC236}">
                  <a16:creationId xmlns:a16="http://schemas.microsoft.com/office/drawing/2014/main" id="{3FB40F78-0975-4C49-B415-2BF20E902722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38" name="Ink 137">
              <a:extLst>
                <a:ext uri="{FF2B5EF4-FFF2-40B4-BE49-F238E27FC236}">
                  <a16:creationId xmlns:a16="http://schemas.microsoft.com/office/drawing/2014/main" id="{3FB40F78-0975-4C49-B415-2BF20E902722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135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7">
          <xdr14:nvContentPartPr>
            <xdr14:cNvPr id="139" name="Ink 138">
              <a:extLst>
                <a:ext uri="{FF2B5EF4-FFF2-40B4-BE49-F238E27FC236}">
                  <a16:creationId xmlns:a16="http://schemas.microsoft.com/office/drawing/2014/main" id="{91C9E585-1D87-BF4C-A3F6-EE9594762890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39" name="Ink 138">
              <a:extLst>
                <a:ext uri="{FF2B5EF4-FFF2-40B4-BE49-F238E27FC236}">
                  <a16:creationId xmlns:a16="http://schemas.microsoft.com/office/drawing/2014/main" id="{91C9E585-1D87-BF4C-A3F6-EE9594762890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136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8">
          <xdr14:nvContentPartPr>
            <xdr14:cNvPr id="140" name="Ink 139">
              <a:extLst>
                <a:ext uri="{FF2B5EF4-FFF2-40B4-BE49-F238E27FC236}">
                  <a16:creationId xmlns:a16="http://schemas.microsoft.com/office/drawing/2014/main" id="{DF20624F-9CC3-B74E-9E18-3374D304B240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40" name="Ink 139">
              <a:extLst>
                <a:ext uri="{FF2B5EF4-FFF2-40B4-BE49-F238E27FC236}">
                  <a16:creationId xmlns:a16="http://schemas.microsoft.com/office/drawing/2014/main" id="{DF20624F-9CC3-B74E-9E18-3374D304B240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137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9">
          <xdr14:nvContentPartPr>
            <xdr14:cNvPr id="141" name="Ink 140">
              <a:extLst>
                <a:ext uri="{FF2B5EF4-FFF2-40B4-BE49-F238E27FC236}">
                  <a16:creationId xmlns:a16="http://schemas.microsoft.com/office/drawing/2014/main" id="{6D6DAE70-149C-204E-8939-6CB5F34C9D23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41" name="Ink 140">
              <a:extLst>
                <a:ext uri="{FF2B5EF4-FFF2-40B4-BE49-F238E27FC236}">
                  <a16:creationId xmlns:a16="http://schemas.microsoft.com/office/drawing/2014/main" id="{6D6DAE70-149C-204E-8939-6CB5F34C9D2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138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0">
          <xdr14:nvContentPartPr>
            <xdr14:cNvPr id="142" name="Ink 141">
              <a:extLst>
                <a:ext uri="{FF2B5EF4-FFF2-40B4-BE49-F238E27FC236}">
                  <a16:creationId xmlns:a16="http://schemas.microsoft.com/office/drawing/2014/main" id="{EA068C48-3D40-3B47-9C14-7E31F7D77EBD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42" name="Ink 141">
              <a:extLst>
                <a:ext uri="{FF2B5EF4-FFF2-40B4-BE49-F238E27FC236}">
                  <a16:creationId xmlns:a16="http://schemas.microsoft.com/office/drawing/2014/main" id="{EA068C48-3D40-3B47-9C14-7E31F7D77EBD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139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1">
          <xdr14:nvContentPartPr>
            <xdr14:cNvPr id="143" name="Ink 142">
              <a:extLst>
                <a:ext uri="{FF2B5EF4-FFF2-40B4-BE49-F238E27FC236}">
                  <a16:creationId xmlns:a16="http://schemas.microsoft.com/office/drawing/2014/main" id="{10BB685E-3637-294F-B092-CE96B35010C3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43" name="Ink 142">
              <a:extLst>
                <a:ext uri="{FF2B5EF4-FFF2-40B4-BE49-F238E27FC236}">
                  <a16:creationId xmlns:a16="http://schemas.microsoft.com/office/drawing/2014/main" id="{10BB685E-3637-294F-B092-CE96B35010C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140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2">
          <xdr14:nvContentPartPr>
            <xdr14:cNvPr id="144" name="Ink 143">
              <a:extLst>
                <a:ext uri="{FF2B5EF4-FFF2-40B4-BE49-F238E27FC236}">
                  <a16:creationId xmlns:a16="http://schemas.microsoft.com/office/drawing/2014/main" id="{045DA375-B3B5-F54D-AE1F-736717C1CE33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44" name="Ink 143">
              <a:extLst>
                <a:ext uri="{FF2B5EF4-FFF2-40B4-BE49-F238E27FC236}">
                  <a16:creationId xmlns:a16="http://schemas.microsoft.com/office/drawing/2014/main" id="{045DA375-B3B5-F54D-AE1F-736717C1CE3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141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3">
          <xdr14:nvContentPartPr>
            <xdr14:cNvPr id="145" name="Ink 144">
              <a:extLst>
                <a:ext uri="{FF2B5EF4-FFF2-40B4-BE49-F238E27FC236}">
                  <a16:creationId xmlns:a16="http://schemas.microsoft.com/office/drawing/2014/main" id="{58E455AB-3046-E949-9FBD-068CA1200B79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45" name="Ink 144">
              <a:extLst>
                <a:ext uri="{FF2B5EF4-FFF2-40B4-BE49-F238E27FC236}">
                  <a16:creationId xmlns:a16="http://schemas.microsoft.com/office/drawing/2014/main" id="{58E455AB-3046-E949-9FBD-068CA1200B7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142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4">
          <xdr14:nvContentPartPr>
            <xdr14:cNvPr id="146" name="Ink 145">
              <a:extLst>
                <a:ext uri="{FF2B5EF4-FFF2-40B4-BE49-F238E27FC236}">
                  <a16:creationId xmlns:a16="http://schemas.microsoft.com/office/drawing/2014/main" id="{2F1A513B-A355-4041-8DCF-8AE190C3CFF0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46" name="Ink 145">
              <a:extLst>
                <a:ext uri="{FF2B5EF4-FFF2-40B4-BE49-F238E27FC236}">
                  <a16:creationId xmlns:a16="http://schemas.microsoft.com/office/drawing/2014/main" id="{2F1A513B-A355-4041-8DCF-8AE190C3CFF0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143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5">
          <xdr14:nvContentPartPr>
            <xdr14:cNvPr id="147" name="Ink 146">
              <a:extLst>
                <a:ext uri="{FF2B5EF4-FFF2-40B4-BE49-F238E27FC236}">
                  <a16:creationId xmlns:a16="http://schemas.microsoft.com/office/drawing/2014/main" id="{5C7FB163-B56B-5748-9E52-CC0B71DF6936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47" name="Ink 146">
              <a:extLst>
                <a:ext uri="{FF2B5EF4-FFF2-40B4-BE49-F238E27FC236}">
                  <a16:creationId xmlns:a16="http://schemas.microsoft.com/office/drawing/2014/main" id="{5C7FB163-B56B-5748-9E52-CC0B71DF6936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144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6">
          <xdr14:nvContentPartPr>
            <xdr14:cNvPr id="148" name="Ink 147">
              <a:extLst>
                <a:ext uri="{FF2B5EF4-FFF2-40B4-BE49-F238E27FC236}">
                  <a16:creationId xmlns:a16="http://schemas.microsoft.com/office/drawing/2014/main" id="{D02CCDE4-50D3-9640-ADF3-00FD110A401C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48" name="Ink 147">
              <a:extLst>
                <a:ext uri="{FF2B5EF4-FFF2-40B4-BE49-F238E27FC236}">
                  <a16:creationId xmlns:a16="http://schemas.microsoft.com/office/drawing/2014/main" id="{D02CCDE4-50D3-9640-ADF3-00FD110A401C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145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7">
          <xdr14:nvContentPartPr>
            <xdr14:cNvPr id="149" name="Ink 148">
              <a:extLst>
                <a:ext uri="{FF2B5EF4-FFF2-40B4-BE49-F238E27FC236}">
                  <a16:creationId xmlns:a16="http://schemas.microsoft.com/office/drawing/2014/main" id="{359A8943-88D1-3B4F-91AB-E8D7D06154ED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49" name="Ink 148">
              <a:extLst>
                <a:ext uri="{FF2B5EF4-FFF2-40B4-BE49-F238E27FC236}">
                  <a16:creationId xmlns:a16="http://schemas.microsoft.com/office/drawing/2014/main" id="{359A8943-88D1-3B4F-91AB-E8D7D06154ED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146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8">
          <xdr14:nvContentPartPr>
            <xdr14:cNvPr id="150" name="Ink 149">
              <a:extLst>
                <a:ext uri="{FF2B5EF4-FFF2-40B4-BE49-F238E27FC236}">
                  <a16:creationId xmlns:a16="http://schemas.microsoft.com/office/drawing/2014/main" id="{A60A3E09-5057-9F46-8416-642D3549C28D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50" name="Ink 149">
              <a:extLst>
                <a:ext uri="{FF2B5EF4-FFF2-40B4-BE49-F238E27FC236}">
                  <a16:creationId xmlns:a16="http://schemas.microsoft.com/office/drawing/2014/main" id="{A60A3E09-5057-9F46-8416-642D3549C28D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147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9">
          <xdr14:nvContentPartPr>
            <xdr14:cNvPr id="151" name="Ink 150">
              <a:extLst>
                <a:ext uri="{FF2B5EF4-FFF2-40B4-BE49-F238E27FC236}">
                  <a16:creationId xmlns:a16="http://schemas.microsoft.com/office/drawing/2014/main" id="{0EFF492B-BDD6-5049-A851-15A4E187E294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51" name="Ink 150">
              <a:extLst>
                <a:ext uri="{FF2B5EF4-FFF2-40B4-BE49-F238E27FC236}">
                  <a16:creationId xmlns:a16="http://schemas.microsoft.com/office/drawing/2014/main" id="{0EFF492B-BDD6-5049-A851-15A4E187E294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148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0">
          <xdr14:nvContentPartPr>
            <xdr14:cNvPr id="152" name="Ink 151">
              <a:extLst>
                <a:ext uri="{FF2B5EF4-FFF2-40B4-BE49-F238E27FC236}">
                  <a16:creationId xmlns:a16="http://schemas.microsoft.com/office/drawing/2014/main" id="{17A29F9B-FC1F-4C46-AC00-EAD7A80D8C66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52" name="Ink 151">
              <a:extLst>
                <a:ext uri="{FF2B5EF4-FFF2-40B4-BE49-F238E27FC236}">
                  <a16:creationId xmlns:a16="http://schemas.microsoft.com/office/drawing/2014/main" id="{17A29F9B-FC1F-4C46-AC00-EAD7A80D8C66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149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1">
          <xdr14:nvContentPartPr>
            <xdr14:cNvPr id="153" name="Ink 152">
              <a:extLst>
                <a:ext uri="{FF2B5EF4-FFF2-40B4-BE49-F238E27FC236}">
                  <a16:creationId xmlns:a16="http://schemas.microsoft.com/office/drawing/2014/main" id="{4CC9BAF7-7D90-A749-B918-2A52674C3291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53" name="Ink 152">
              <a:extLst>
                <a:ext uri="{FF2B5EF4-FFF2-40B4-BE49-F238E27FC236}">
                  <a16:creationId xmlns:a16="http://schemas.microsoft.com/office/drawing/2014/main" id="{4CC9BAF7-7D90-A749-B918-2A52674C3291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150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2">
          <xdr14:nvContentPartPr>
            <xdr14:cNvPr id="154" name="Ink 153">
              <a:extLst>
                <a:ext uri="{FF2B5EF4-FFF2-40B4-BE49-F238E27FC236}">
                  <a16:creationId xmlns:a16="http://schemas.microsoft.com/office/drawing/2014/main" id="{463FCA07-55A9-1543-AF51-CBB748BC484D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54" name="Ink 153">
              <a:extLst>
                <a:ext uri="{FF2B5EF4-FFF2-40B4-BE49-F238E27FC236}">
                  <a16:creationId xmlns:a16="http://schemas.microsoft.com/office/drawing/2014/main" id="{463FCA07-55A9-1543-AF51-CBB748BC484D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151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3">
          <xdr14:nvContentPartPr>
            <xdr14:cNvPr id="155" name="Ink 154">
              <a:extLst>
                <a:ext uri="{FF2B5EF4-FFF2-40B4-BE49-F238E27FC236}">
                  <a16:creationId xmlns:a16="http://schemas.microsoft.com/office/drawing/2014/main" id="{257D4975-42F7-EE41-AC61-0BE0F5A1840A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55" name="Ink 154">
              <a:extLst>
                <a:ext uri="{FF2B5EF4-FFF2-40B4-BE49-F238E27FC236}">
                  <a16:creationId xmlns:a16="http://schemas.microsoft.com/office/drawing/2014/main" id="{257D4975-42F7-EE41-AC61-0BE0F5A1840A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152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4">
          <xdr14:nvContentPartPr>
            <xdr14:cNvPr id="156" name="Ink 155">
              <a:extLst>
                <a:ext uri="{FF2B5EF4-FFF2-40B4-BE49-F238E27FC236}">
                  <a16:creationId xmlns:a16="http://schemas.microsoft.com/office/drawing/2014/main" id="{1FD22AEE-A421-D74C-93FF-82FCB9206DF4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56" name="Ink 155">
              <a:extLst>
                <a:ext uri="{FF2B5EF4-FFF2-40B4-BE49-F238E27FC236}">
                  <a16:creationId xmlns:a16="http://schemas.microsoft.com/office/drawing/2014/main" id="{1FD22AEE-A421-D74C-93FF-82FCB9206DF4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153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5">
          <xdr14:nvContentPartPr>
            <xdr14:cNvPr id="157" name="Ink 156">
              <a:extLst>
                <a:ext uri="{FF2B5EF4-FFF2-40B4-BE49-F238E27FC236}">
                  <a16:creationId xmlns:a16="http://schemas.microsoft.com/office/drawing/2014/main" id="{D0364B10-188F-D54A-BEC3-0F96E9ABB6A2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57" name="Ink 156">
              <a:extLst>
                <a:ext uri="{FF2B5EF4-FFF2-40B4-BE49-F238E27FC236}">
                  <a16:creationId xmlns:a16="http://schemas.microsoft.com/office/drawing/2014/main" id="{D0364B10-188F-D54A-BEC3-0F96E9ABB6A2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154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6">
          <xdr14:nvContentPartPr>
            <xdr14:cNvPr id="158" name="Ink 157">
              <a:extLst>
                <a:ext uri="{FF2B5EF4-FFF2-40B4-BE49-F238E27FC236}">
                  <a16:creationId xmlns:a16="http://schemas.microsoft.com/office/drawing/2014/main" id="{707B11E4-CCE5-7841-9D57-8E4BAC98CC05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58" name="Ink 157">
              <a:extLst>
                <a:ext uri="{FF2B5EF4-FFF2-40B4-BE49-F238E27FC236}">
                  <a16:creationId xmlns:a16="http://schemas.microsoft.com/office/drawing/2014/main" id="{707B11E4-CCE5-7841-9D57-8E4BAC98CC05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155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7">
          <xdr14:nvContentPartPr>
            <xdr14:cNvPr id="159" name="Ink 158">
              <a:extLst>
                <a:ext uri="{FF2B5EF4-FFF2-40B4-BE49-F238E27FC236}">
                  <a16:creationId xmlns:a16="http://schemas.microsoft.com/office/drawing/2014/main" id="{BF3F427D-97E1-9246-B375-C4E40E783BB7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59" name="Ink 158">
              <a:extLst>
                <a:ext uri="{FF2B5EF4-FFF2-40B4-BE49-F238E27FC236}">
                  <a16:creationId xmlns:a16="http://schemas.microsoft.com/office/drawing/2014/main" id="{BF3F427D-97E1-9246-B375-C4E40E783BB7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156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8">
          <xdr14:nvContentPartPr>
            <xdr14:cNvPr id="160" name="Ink 159">
              <a:extLst>
                <a:ext uri="{FF2B5EF4-FFF2-40B4-BE49-F238E27FC236}">
                  <a16:creationId xmlns:a16="http://schemas.microsoft.com/office/drawing/2014/main" id="{28A7C281-C59B-A545-BB3C-25A2E49A7B72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60" name="Ink 159">
              <a:extLst>
                <a:ext uri="{FF2B5EF4-FFF2-40B4-BE49-F238E27FC236}">
                  <a16:creationId xmlns:a16="http://schemas.microsoft.com/office/drawing/2014/main" id="{28A7C281-C59B-A545-BB3C-25A2E49A7B72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157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9">
          <xdr14:nvContentPartPr>
            <xdr14:cNvPr id="161" name="Ink 160">
              <a:extLst>
                <a:ext uri="{FF2B5EF4-FFF2-40B4-BE49-F238E27FC236}">
                  <a16:creationId xmlns:a16="http://schemas.microsoft.com/office/drawing/2014/main" id="{D00A13C4-8778-9348-A357-46DA65440F15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61" name="Ink 160">
              <a:extLst>
                <a:ext uri="{FF2B5EF4-FFF2-40B4-BE49-F238E27FC236}">
                  <a16:creationId xmlns:a16="http://schemas.microsoft.com/office/drawing/2014/main" id="{D00A13C4-8778-9348-A357-46DA65440F15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158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0">
          <xdr14:nvContentPartPr>
            <xdr14:cNvPr id="162" name="Ink 161">
              <a:extLst>
                <a:ext uri="{FF2B5EF4-FFF2-40B4-BE49-F238E27FC236}">
                  <a16:creationId xmlns:a16="http://schemas.microsoft.com/office/drawing/2014/main" id="{8B52E9AE-BC37-C847-B861-0ECCB61A737D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62" name="Ink 161">
              <a:extLst>
                <a:ext uri="{FF2B5EF4-FFF2-40B4-BE49-F238E27FC236}">
                  <a16:creationId xmlns:a16="http://schemas.microsoft.com/office/drawing/2014/main" id="{8B52E9AE-BC37-C847-B861-0ECCB61A737D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159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1">
          <xdr14:nvContentPartPr>
            <xdr14:cNvPr id="163" name="Ink 162">
              <a:extLst>
                <a:ext uri="{FF2B5EF4-FFF2-40B4-BE49-F238E27FC236}">
                  <a16:creationId xmlns:a16="http://schemas.microsoft.com/office/drawing/2014/main" id="{75EC63AF-6CAF-3A46-847C-62B8DEF7B859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63" name="Ink 162">
              <a:extLst>
                <a:ext uri="{FF2B5EF4-FFF2-40B4-BE49-F238E27FC236}">
                  <a16:creationId xmlns:a16="http://schemas.microsoft.com/office/drawing/2014/main" id="{75EC63AF-6CAF-3A46-847C-62B8DEF7B85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160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2">
          <xdr14:nvContentPartPr>
            <xdr14:cNvPr id="164" name="Ink 163">
              <a:extLst>
                <a:ext uri="{FF2B5EF4-FFF2-40B4-BE49-F238E27FC236}">
                  <a16:creationId xmlns:a16="http://schemas.microsoft.com/office/drawing/2014/main" id="{6BAC49E3-18FF-3F4F-B637-2747E2F1FA69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64" name="Ink 163">
              <a:extLst>
                <a:ext uri="{FF2B5EF4-FFF2-40B4-BE49-F238E27FC236}">
                  <a16:creationId xmlns:a16="http://schemas.microsoft.com/office/drawing/2014/main" id="{6BAC49E3-18FF-3F4F-B637-2747E2F1FA6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161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3">
          <xdr14:nvContentPartPr>
            <xdr14:cNvPr id="165" name="Ink 164">
              <a:extLst>
                <a:ext uri="{FF2B5EF4-FFF2-40B4-BE49-F238E27FC236}">
                  <a16:creationId xmlns:a16="http://schemas.microsoft.com/office/drawing/2014/main" id="{D04D2337-977A-E444-AEA7-1166E544FFCA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65" name="Ink 164">
              <a:extLst>
                <a:ext uri="{FF2B5EF4-FFF2-40B4-BE49-F238E27FC236}">
                  <a16:creationId xmlns:a16="http://schemas.microsoft.com/office/drawing/2014/main" id="{D04D2337-977A-E444-AEA7-1166E544FFCA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162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4">
          <xdr14:nvContentPartPr>
            <xdr14:cNvPr id="166" name="Ink 165">
              <a:extLst>
                <a:ext uri="{FF2B5EF4-FFF2-40B4-BE49-F238E27FC236}">
                  <a16:creationId xmlns:a16="http://schemas.microsoft.com/office/drawing/2014/main" id="{78D4B505-EFBD-984F-A063-699463026B47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66" name="Ink 165">
              <a:extLst>
                <a:ext uri="{FF2B5EF4-FFF2-40B4-BE49-F238E27FC236}">
                  <a16:creationId xmlns:a16="http://schemas.microsoft.com/office/drawing/2014/main" id="{78D4B505-EFBD-984F-A063-699463026B47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163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5">
          <xdr14:nvContentPartPr>
            <xdr14:cNvPr id="167" name="Ink 166">
              <a:extLst>
                <a:ext uri="{FF2B5EF4-FFF2-40B4-BE49-F238E27FC236}">
                  <a16:creationId xmlns:a16="http://schemas.microsoft.com/office/drawing/2014/main" id="{4D2748CA-FB2C-0142-9B63-9F931587A1D3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67" name="Ink 166">
              <a:extLst>
                <a:ext uri="{FF2B5EF4-FFF2-40B4-BE49-F238E27FC236}">
                  <a16:creationId xmlns:a16="http://schemas.microsoft.com/office/drawing/2014/main" id="{4D2748CA-FB2C-0142-9B63-9F931587A1D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164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6">
          <xdr14:nvContentPartPr>
            <xdr14:cNvPr id="168" name="Ink 167">
              <a:extLst>
                <a:ext uri="{FF2B5EF4-FFF2-40B4-BE49-F238E27FC236}">
                  <a16:creationId xmlns:a16="http://schemas.microsoft.com/office/drawing/2014/main" id="{2F89CEEB-6271-3A49-9D15-624F40E61CEC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68" name="Ink 167">
              <a:extLst>
                <a:ext uri="{FF2B5EF4-FFF2-40B4-BE49-F238E27FC236}">
                  <a16:creationId xmlns:a16="http://schemas.microsoft.com/office/drawing/2014/main" id="{2F89CEEB-6271-3A49-9D15-624F40E61CEC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165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7">
          <xdr14:nvContentPartPr>
            <xdr14:cNvPr id="169" name="Ink 168">
              <a:extLst>
                <a:ext uri="{FF2B5EF4-FFF2-40B4-BE49-F238E27FC236}">
                  <a16:creationId xmlns:a16="http://schemas.microsoft.com/office/drawing/2014/main" id="{49541A61-66DB-9D44-BE15-30DE5FF6BDDE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69" name="Ink 168">
              <a:extLst>
                <a:ext uri="{FF2B5EF4-FFF2-40B4-BE49-F238E27FC236}">
                  <a16:creationId xmlns:a16="http://schemas.microsoft.com/office/drawing/2014/main" id="{49541A61-66DB-9D44-BE15-30DE5FF6BDDE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166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8">
          <xdr14:nvContentPartPr>
            <xdr14:cNvPr id="170" name="Ink 169">
              <a:extLst>
                <a:ext uri="{FF2B5EF4-FFF2-40B4-BE49-F238E27FC236}">
                  <a16:creationId xmlns:a16="http://schemas.microsoft.com/office/drawing/2014/main" id="{675EAB5C-A60B-DB41-B21A-F27ACDA9DDF5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70" name="Ink 169">
              <a:extLst>
                <a:ext uri="{FF2B5EF4-FFF2-40B4-BE49-F238E27FC236}">
                  <a16:creationId xmlns:a16="http://schemas.microsoft.com/office/drawing/2014/main" id="{675EAB5C-A60B-DB41-B21A-F27ACDA9DDF5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167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9">
          <xdr14:nvContentPartPr>
            <xdr14:cNvPr id="171" name="Ink 170">
              <a:extLst>
                <a:ext uri="{FF2B5EF4-FFF2-40B4-BE49-F238E27FC236}">
                  <a16:creationId xmlns:a16="http://schemas.microsoft.com/office/drawing/2014/main" id="{72F6B6F5-5490-194F-97EA-1E0229AD59D3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71" name="Ink 170">
              <a:extLst>
                <a:ext uri="{FF2B5EF4-FFF2-40B4-BE49-F238E27FC236}">
                  <a16:creationId xmlns:a16="http://schemas.microsoft.com/office/drawing/2014/main" id="{72F6B6F5-5490-194F-97EA-1E0229AD59D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168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0">
          <xdr14:nvContentPartPr>
            <xdr14:cNvPr id="172" name="Ink 171">
              <a:extLst>
                <a:ext uri="{FF2B5EF4-FFF2-40B4-BE49-F238E27FC236}">
                  <a16:creationId xmlns:a16="http://schemas.microsoft.com/office/drawing/2014/main" id="{52D251F8-573A-9D43-AD6E-31EA8EB86F16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72" name="Ink 171">
              <a:extLst>
                <a:ext uri="{FF2B5EF4-FFF2-40B4-BE49-F238E27FC236}">
                  <a16:creationId xmlns:a16="http://schemas.microsoft.com/office/drawing/2014/main" id="{52D251F8-573A-9D43-AD6E-31EA8EB86F16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169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1">
          <xdr14:nvContentPartPr>
            <xdr14:cNvPr id="173" name="Ink 172">
              <a:extLst>
                <a:ext uri="{FF2B5EF4-FFF2-40B4-BE49-F238E27FC236}">
                  <a16:creationId xmlns:a16="http://schemas.microsoft.com/office/drawing/2014/main" id="{A8C3D4F9-2D63-244B-8205-568AB18E7D1A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73" name="Ink 172">
              <a:extLst>
                <a:ext uri="{FF2B5EF4-FFF2-40B4-BE49-F238E27FC236}">
                  <a16:creationId xmlns:a16="http://schemas.microsoft.com/office/drawing/2014/main" id="{A8C3D4F9-2D63-244B-8205-568AB18E7D1A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170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2">
          <xdr14:nvContentPartPr>
            <xdr14:cNvPr id="174" name="Ink 173">
              <a:extLst>
                <a:ext uri="{FF2B5EF4-FFF2-40B4-BE49-F238E27FC236}">
                  <a16:creationId xmlns:a16="http://schemas.microsoft.com/office/drawing/2014/main" id="{DBD5DCCE-B731-5048-9950-3CA18A595BBA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74" name="Ink 173">
              <a:extLst>
                <a:ext uri="{FF2B5EF4-FFF2-40B4-BE49-F238E27FC236}">
                  <a16:creationId xmlns:a16="http://schemas.microsoft.com/office/drawing/2014/main" id="{DBD5DCCE-B731-5048-9950-3CA18A595BBA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171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3">
          <xdr14:nvContentPartPr>
            <xdr14:cNvPr id="175" name="Ink 174">
              <a:extLst>
                <a:ext uri="{FF2B5EF4-FFF2-40B4-BE49-F238E27FC236}">
                  <a16:creationId xmlns:a16="http://schemas.microsoft.com/office/drawing/2014/main" id="{97B943B2-FBEA-5444-947B-B70C4079DD95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75" name="Ink 174">
              <a:extLst>
                <a:ext uri="{FF2B5EF4-FFF2-40B4-BE49-F238E27FC236}">
                  <a16:creationId xmlns:a16="http://schemas.microsoft.com/office/drawing/2014/main" id="{97B943B2-FBEA-5444-947B-B70C4079DD95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172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4">
          <xdr14:nvContentPartPr>
            <xdr14:cNvPr id="176" name="Ink 175">
              <a:extLst>
                <a:ext uri="{FF2B5EF4-FFF2-40B4-BE49-F238E27FC236}">
                  <a16:creationId xmlns:a16="http://schemas.microsoft.com/office/drawing/2014/main" id="{0C584075-2BB4-2245-8ADD-46FFAA853798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76" name="Ink 175">
              <a:extLst>
                <a:ext uri="{FF2B5EF4-FFF2-40B4-BE49-F238E27FC236}">
                  <a16:creationId xmlns:a16="http://schemas.microsoft.com/office/drawing/2014/main" id="{0C584075-2BB4-2245-8ADD-46FFAA853798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173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5">
          <xdr14:nvContentPartPr>
            <xdr14:cNvPr id="177" name="Ink 176">
              <a:extLst>
                <a:ext uri="{FF2B5EF4-FFF2-40B4-BE49-F238E27FC236}">
                  <a16:creationId xmlns:a16="http://schemas.microsoft.com/office/drawing/2014/main" id="{BCDA61C7-55A1-8847-A1FC-0B44F0499ACC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77" name="Ink 176">
              <a:extLst>
                <a:ext uri="{FF2B5EF4-FFF2-40B4-BE49-F238E27FC236}">
                  <a16:creationId xmlns:a16="http://schemas.microsoft.com/office/drawing/2014/main" id="{BCDA61C7-55A1-8847-A1FC-0B44F0499ACC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174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6">
          <xdr14:nvContentPartPr>
            <xdr14:cNvPr id="178" name="Ink 177">
              <a:extLst>
                <a:ext uri="{FF2B5EF4-FFF2-40B4-BE49-F238E27FC236}">
                  <a16:creationId xmlns:a16="http://schemas.microsoft.com/office/drawing/2014/main" id="{6B13331A-FF43-E247-A7C7-184315527D98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78" name="Ink 177">
              <a:extLst>
                <a:ext uri="{FF2B5EF4-FFF2-40B4-BE49-F238E27FC236}">
                  <a16:creationId xmlns:a16="http://schemas.microsoft.com/office/drawing/2014/main" id="{6B13331A-FF43-E247-A7C7-184315527D98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175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7">
          <xdr14:nvContentPartPr>
            <xdr14:cNvPr id="179" name="Ink 178">
              <a:extLst>
                <a:ext uri="{FF2B5EF4-FFF2-40B4-BE49-F238E27FC236}">
                  <a16:creationId xmlns:a16="http://schemas.microsoft.com/office/drawing/2014/main" id="{F09410DE-E04B-3846-8DFC-3465884FAD54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79" name="Ink 178">
              <a:extLst>
                <a:ext uri="{FF2B5EF4-FFF2-40B4-BE49-F238E27FC236}">
                  <a16:creationId xmlns:a16="http://schemas.microsoft.com/office/drawing/2014/main" id="{F09410DE-E04B-3846-8DFC-3465884FAD54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176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8">
          <xdr14:nvContentPartPr>
            <xdr14:cNvPr id="180" name="Ink 179">
              <a:extLst>
                <a:ext uri="{FF2B5EF4-FFF2-40B4-BE49-F238E27FC236}">
                  <a16:creationId xmlns:a16="http://schemas.microsoft.com/office/drawing/2014/main" id="{97DBA2E2-5B7F-AD48-808F-F2DA1EC98A5C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80" name="Ink 179">
              <a:extLst>
                <a:ext uri="{FF2B5EF4-FFF2-40B4-BE49-F238E27FC236}">
                  <a16:creationId xmlns:a16="http://schemas.microsoft.com/office/drawing/2014/main" id="{97DBA2E2-5B7F-AD48-808F-F2DA1EC98A5C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177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9">
          <xdr14:nvContentPartPr>
            <xdr14:cNvPr id="181" name="Ink 180">
              <a:extLst>
                <a:ext uri="{FF2B5EF4-FFF2-40B4-BE49-F238E27FC236}">
                  <a16:creationId xmlns:a16="http://schemas.microsoft.com/office/drawing/2014/main" id="{439AAFA3-D5B6-3A44-A696-1DE117A14B84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81" name="Ink 180">
              <a:extLst>
                <a:ext uri="{FF2B5EF4-FFF2-40B4-BE49-F238E27FC236}">
                  <a16:creationId xmlns:a16="http://schemas.microsoft.com/office/drawing/2014/main" id="{439AAFA3-D5B6-3A44-A696-1DE117A14B84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178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0">
          <xdr14:nvContentPartPr>
            <xdr14:cNvPr id="182" name="Ink 181">
              <a:extLst>
                <a:ext uri="{FF2B5EF4-FFF2-40B4-BE49-F238E27FC236}">
                  <a16:creationId xmlns:a16="http://schemas.microsoft.com/office/drawing/2014/main" id="{2D480F7E-0C33-EE4A-A43C-CBA54E0F5ED9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82" name="Ink 181">
              <a:extLst>
                <a:ext uri="{FF2B5EF4-FFF2-40B4-BE49-F238E27FC236}">
                  <a16:creationId xmlns:a16="http://schemas.microsoft.com/office/drawing/2014/main" id="{2D480F7E-0C33-EE4A-A43C-CBA54E0F5ED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179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1">
          <xdr14:nvContentPartPr>
            <xdr14:cNvPr id="183" name="Ink 182">
              <a:extLst>
                <a:ext uri="{FF2B5EF4-FFF2-40B4-BE49-F238E27FC236}">
                  <a16:creationId xmlns:a16="http://schemas.microsoft.com/office/drawing/2014/main" id="{542BFAB4-A078-5645-808D-9A1A8C42B104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83" name="Ink 182">
              <a:extLst>
                <a:ext uri="{FF2B5EF4-FFF2-40B4-BE49-F238E27FC236}">
                  <a16:creationId xmlns:a16="http://schemas.microsoft.com/office/drawing/2014/main" id="{542BFAB4-A078-5645-808D-9A1A8C42B104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180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2">
          <xdr14:nvContentPartPr>
            <xdr14:cNvPr id="184" name="Ink 183">
              <a:extLst>
                <a:ext uri="{FF2B5EF4-FFF2-40B4-BE49-F238E27FC236}">
                  <a16:creationId xmlns:a16="http://schemas.microsoft.com/office/drawing/2014/main" id="{0EA2CF02-B168-8248-8F8F-9B9D0383A78A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84" name="Ink 183">
              <a:extLst>
                <a:ext uri="{FF2B5EF4-FFF2-40B4-BE49-F238E27FC236}">
                  <a16:creationId xmlns:a16="http://schemas.microsoft.com/office/drawing/2014/main" id="{0EA2CF02-B168-8248-8F8F-9B9D0383A78A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181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3">
          <xdr14:nvContentPartPr>
            <xdr14:cNvPr id="185" name="Ink 184">
              <a:extLst>
                <a:ext uri="{FF2B5EF4-FFF2-40B4-BE49-F238E27FC236}">
                  <a16:creationId xmlns:a16="http://schemas.microsoft.com/office/drawing/2014/main" id="{157F6D9C-5401-7946-B424-178B3CA3CADA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85" name="Ink 184">
              <a:extLst>
                <a:ext uri="{FF2B5EF4-FFF2-40B4-BE49-F238E27FC236}">
                  <a16:creationId xmlns:a16="http://schemas.microsoft.com/office/drawing/2014/main" id="{157F6D9C-5401-7946-B424-178B3CA3CADA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182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4">
          <xdr14:nvContentPartPr>
            <xdr14:cNvPr id="186" name="Ink 185">
              <a:extLst>
                <a:ext uri="{FF2B5EF4-FFF2-40B4-BE49-F238E27FC236}">
                  <a16:creationId xmlns:a16="http://schemas.microsoft.com/office/drawing/2014/main" id="{EA8BC0F1-FCB9-384E-84EF-F42E2B261C84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86" name="Ink 185">
              <a:extLst>
                <a:ext uri="{FF2B5EF4-FFF2-40B4-BE49-F238E27FC236}">
                  <a16:creationId xmlns:a16="http://schemas.microsoft.com/office/drawing/2014/main" id="{EA8BC0F1-FCB9-384E-84EF-F42E2B261C84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183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5">
          <xdr14:nvContentPartPr>
            <xdr14:cNvPr id="187" name="Ink 186">
              <a:extLst>
                <a:ext uri="{FF2B5EF4-FFF2-40B4-BE49-F238E27FC236}">
                  <a16:creationId xmlns:a16="http://schemas.microsoft.com/office/drawing/2014/main" id="{951F499F-F31E-A748-A0AE-1B8F72C2C3A1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87" name="Ink 186">
              <a:extLst>
                <a:ext uri="{FF2B5EF4-FFF2-40B4-BE49-F238E27FC236}">
                  <a16:creationId xmlns:a16="http://schemas.microsoft.com/office/drawing/2014/main" id="{951F499F-F31E-A748-A0AE-1B8F72C2C3A1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184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6">
          <xdr14:nvContentPartPr>
            <xdr14:cNvPr id="188" name="Ink 187">
              <a:extLst>
                <a:ext uri="{FF2B5EF4-FFF2-40B4-BE49-F238E27FC236}">
                  <a16:creationId xmlns:a16="http://schemas.microsoft.com/office/drawing/2014/main" id="{F51883F3-4F5A-6A4F-A20A-3336BEB44686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88" name="Ink 187">
              <a:extLst>
                <a:ext uri="{FF2B5EF4-FFF2-40B4-BE49-F238E27FC236}">
                  <a16:creationId xmlns:a16="http://schemas.microsoft.com/office/drawing/2014/main" id="{F51883F3-4F5A-6A4F-A20A-3336BEB44686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185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7">
          <xdr14:nvContentPartPr>
            <xdr14:cNvPr id="189" name="Ink 188">
              <a:extLst>
                <a:ext uri="{FF2B5EF4-FFF2-40B4-BE49-F238E27FC236}">
                  <a16:creationId xmlns:a16="http://schemas.microsoft.com/office/drawing/2014/main" id="{DB7A1EEF-667C-7048-8CC9-CE9477C6AA2B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89" name="Ink 188">
              <a:extLst>
                <a:ext uri="{FF2B5EF4-FFF2-40B4-BE49-F238E27FC236}">
                  <a16:creationId xmlns:a16="http://schemas.microsoft.com/office/drawing/2014/main" id="{DB7A1EEF-667C-7048-8CC9-CE9477C6AA2B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186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8">
          <xdr14:nvContentPartPr>
            <xdr14:cNvPr id="190" name="Ink 189">
              <a:extLst>
                <a:ext uri="{FF2B5EF4-FFF2-40B4-BE49-F238E27FC236}">
                  <a16:creationId xmlns:a16="http://schemas.microsoft.com/office/drawing/2014/main" id="{3E289A41-72E5-D047-8F29-E6AA795EF9AD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90" name="Ink 189">
              <a:extLst>
                <a:ext uri="{FF2B5EF4-FFF2-40B4-BE49-F238E27FC236}">
                  <a16:creationId xmlns:a16="http://schemas.microsoft.com/office/drawing/2014/main" id="{3E289A41-72E5-D047-8F29-E6AA795EF9AD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187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9">
          <xdr14:nvContentPartPr>
            <xdr14:cNvPr id="191" name="Ink 190">
              <a:extLst>
                <a:ext uri="{FF2B5EF4-FFF2-40B4-BE49-F238E27FC236}">
                  <a16:creationId xmlns:a16="http://schemas.microsoft.com/office/drawing/2014/main" id="{DC6E7196-BA4B-F24A-94E5-8B343E4365AD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91" name="Ink 190">
              <a:extLst>
                <a:ext uri="{FF2B5EF4-FFF2-40B4-BE49-F238E27FC236}">
                  <a16:creationId xmlns:a16="http://schemas.microsoft.com/office/drawing/2014/main" id="{DC6E7196-BA4B-F24A-94E5-8B343E4365AD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188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0">
          <xdr14:nvContentPartPr>
            <xdr14:cNvPr id="192" name="Ink 191">
              <a:extLst>
                <a:ext uri="{FF2B5EF4-FFF2-40B4-BE49-F238E27FC236}">
                  <a16:creationId xmlns:a16="http://schemas.microsoft.com/office/drawing/2014/main" id="{466A181E-DD5B-6249-827E-F457998D84FB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92" name="Ink 191">
              <a:extLst>
                <a:ext uri="{FF2B5EF4-FFF2-40B4-BE49-F238E27FC236}">
                  <a16:creationId xmlns:a16="http://schemas.microsoft.com/office/drawing/2014/main" id="{466A181E-DD5B-6249-827E-F457998D84FB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189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1">
          <xdr14:nvContentPartPr>
            <xdr14:cNvPr id="193" name="Ink 192">
              <a:extLst>
                <a:ext uri="{FF2B5EF4-FFF2-40B4-BE49-F238E27FC236}">
                  <a16:creationId xmlns:a16="http://schemas.microsoft.com/office/drawing/2014/main" id="{61942712-64D4-BA45-9F5C-01057E96A194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93" name="Ink 192">
              <a:extLst>
                <a:ext uri="{FF2B5EF4-FFF2-40B4-BE49-F238E27FC236}">
                  <a16:creationId xmlns:a16="http://schemas.microsoft.com/office/drawing/2014/main" id="{61942712-64D4-BA45-9F5C-01057E96A194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190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2">
          <xdr14:nvContentPartPr>
            <xdr14:cNvPr id="194" name="Ink 193">
              <a:extLst>
                <a:ext uri="{FF2B5EF4-FFF2-40B4-BE49-F238E27FC236}">
                  <a16:creationId xmlns:a16="http://schemas.microsoft.com/office/drawing/2014/main" id="{93822164-9B61-3842-8056-68CC2A7FE328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94" name="Ink 193">
              <a:extLst>
                <a:ext uri="{FF2B5EF4-FFF2-40B4-BE49-F238E27FC236}">
                  <a16:creationId xmlns:a16="http://schemas.microsoft.com/office/drawing/2014/main" id="{93822164-9B61-3842-8056-68CC2A7FE328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191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3">
          <xdr14:nvContentPartPr>
            <xdr14:cNvPr id="195" name="Ink 194">
              <a:extLst>
                <a:ext uri="{FF2B5EF4-FFF2-40B4-BE49-F238E27FC236}">
                  <a16:creationId xmlns:a16="http://schemas.microsoft.com/office/drawing/2014/main" id="{255DC1D4-D1D2-314D-BBAC-3E4A5309C606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95" name="Ink 194">
              <a:extLst>
                <a:ext uri="{FF2B5EF4-FFF2-40B4-BE49-F238E27FC236}">
                  <a16:creationId xmlns:a16="http://schemas.microsoft.com/office/drawing/2014/main" id="{255DC1D4-D1D2-314D-BBAC-3E4A5309C606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192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4">
          <xdr14:nvContentPartPr>
            <xdr14:cNvPr id="196" name="Ink 195">
              <a:extLst>
                <a:ext uri="{FF2B5EF4-FFF2-40B4-BE49-F238E27FC236}">
                  <a16:creationId xmlns:a16="http://schemas.microsoft.com/office/drawing/2014/main" id="{B102114C-6744-E94F-B295-7D2A4369A553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96" name="Ink 195">
              <a:extLst>
                <a:ext uri="{FF2B5EF4-FFF2-40B4-BE49-F238E27FC236}">
                  <a16:creationId xmlns:a16="http://schemas.microsoft.com/office/drawing/2014/main" id="{B102114C-6744-E94F-B295-7D2A4369A55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193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5">
          <xdr14:nvContentPartPr>
            <xdr14:cNvPr id="197" name="Ink 196">
              <a:extLst>
                <a:ext uri="{FF2B5EF4-FFF2-40B4-BE49-F238E27FC236}">
                  <a16:creationId xmlns:a16="http://schemas.microsoft.com/office/drawing/2014/main" id="{C3537153-2B3E-894F-9C91-8375C46FAB75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97" name="Ink 196">
              <a:extLst>
                <a:ext uri="{FF2B5EF4-FFF2-40B4-BE49-F238E27FC236}">
                  <a16:creationId xmlns:a16="http://schemas.microsoft.com/office/drawing/2014/main" id="{C3537153-2B3E-894F-9C91-8375C46FAB75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194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6">
          <xdr14:nvContentPartPr>
            <xdr14:cNvPr id="198" name="Ink 197">
              <a:extLst>
                <a:ext uri="{FF2B5EF4-FFF2-40B4-BE49-F238E27FC236}">
                  <a16:creationId xmlns:a16="http://schemas.microsoft.com/office/drawing/2014/main" id="{0DAE050C-829B-7643-8C00-67260D2F46A4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98" name="Ink 197">
              <a:extLst>
                <a:ext uri="{FF2B5EF4-FFF2-40B4-BE49-F238E27FC236}">
                  <a16:creationId xmlns:a16="http://schemas.microsoft.com/office/drawing/2014/main" id="{0DAE050C-829B-7643-8C00-67260D2F46A4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195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7">
          <xdr14:nvContentPartPr>
            <xdr14:cNvPr id="199" name="Ink 198">
              <a:extLst>
                <a:ext uri="{FF2B5EF4-FFF2-40B4-BE49-F238E27FC236}">
                  <a16:creationId xmlns:a16="http://schemas.microsoft.com/office/drawing/2014/main" id="{F0E6C20E-2A92-FF41-9C6E-9231B5FC6317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99" name="Ink 198">
              <a:extLst>
                <a:ext uri="{FF2B5EF4-FFF2-40B4-BE49-F238E27FC236}">
                  <a16:creationId xmlns:a16="http://schemas.microsoft.com/office/drawing/2014/main" id="{F0E6C20E-2A92-FF41-9C6E-9231B5FC6317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196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8">
          <xdr14:nvContentPartPr>
            <xdr14:cNvPr id="200" name="Ink 199">
              <a:extLst>
                <a:ext uri="{FF2B5EF4-FFF2-40B4-BE49-F238E27FC236}">
                  <a16:creationId xmlns:a16="http://schemas.microsoft.com/office/drawing/2014/main" id="{21C3B911-1C49-5E4A-B374-5444006C6728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200" name="Ink 199">
              <a:extLst>
                <a:ext uri="{FF2B5EF4-FFF2-40B4-BE49-F238E27FC236}">
                  <a16:creationId xmlns:a16="http://schemas.microsoft.com/office/drawing/2014/main" id="{21C3B911-1C49-5E4A-B374-5444006C6728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197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9">
          <xdr14:nvContentPartPr>
            <xdr14:cNvPr id="201" name="Ink 200">
              <a:extLst>
                <a:ext uri="{FF2B5EF4-FFF2-40B4-BE49-F238E27FC236}">
                  <a16:creationId xmlns:a16="http://schemas.microsoft.com/office/drawing/2014/main" id="{99DAA7CB-4DEA-AC4F-A235-14E2061623B0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201" name="Ink 200">
              <a:extLst>
                <a:ext uri="{FF2B5EF4-FFF2-40B4-BE49-F238E27FC236}">
                  <a16:creationId xmlns:a16="http://schemas.microsoft.com/office/drawing/2014/main" id="{99DAA7CB-4DEA-AC4F-A235-14E2061623B0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198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0">
          <xdr14:nvContentPartPr>
            <xdr14:cNvPr id="202" name="Ink 201">
              <a:extLst>
                <a:ext uri="{FF2B5EF4-FFF2-40B4-BE49-F238E27FC236}">
                  <a16:creationId xmlns:a16="http://schemas.microsoft.com/office/drawing/2014/main" id="{7F242BAE-2AEF-1C43-88A0-5901230FCE09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202" name="Ink 201">
              <a:extLst>
                <a:ext uri="{FF2B5EF4-FFF2-40B4-BE49-F238E27FC236}">
                  <a16:creationId xmlns:a16="http://schemas.microsoft.com/office/drawing/2014/main" id="{7F242BAE-2AEF-1C43-88A0-5901230FCE0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199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1">
          <xdr14:nvContentPartPr>
            <xdr14:cNvPr id="203" name="Ink 202">
              <a:extLst>
                <a:ext uri="{FF2B5EF4-FFF2-40B4-BE49-F238E27FC236}">
                  <a16:creationId xmlns:a16="http://schemas.microsoft.com/office/drawing/2014/main" id="{1407B020-E61E-D34A-BC1F-0B6904B993B6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203" name="Ink 202">
              <a:extLst>
                <a:ext uri="{FF2B5EF4-FFF2-40B4-BE49-F238E27FC236}">
                  <a16:creationId xmlns:a16="http://schemas.microsoft.com/office/drawing/2014/main" id="{1407B020-E61E-D34A-BC1F-0B6904B993B6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200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2">
          <xdr14:nvContentPartPr>
            <xdr14:cNvPr id="204" name="Ink 203">
              <a:extLst>
                <a:ext uri="{FF2B5EF4-FFF2-40B4-BE49-F238E27FC236}">
                  <a16:creationId xmlns:a16="http://schemas.microsoft.com/office/drawing/2014/main" id="{ACA0A762-B714-7643-B7B6-1E97E90C7EE4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204" name="Ink 203">
              <a:extLst>
                <a:ext uri="{FF2B5EF4-FFF2-40B4-BE49-F238E27FC236}">
                  <a16:creationId xmlns:a16="http://schemas.microsoft.com/office/drawing/2014/main" id="{ACA0A762-B714-7643-B7B6-1E97E90C7EE4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201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3">
          <xdr14:nvContentPartPr>
            <xdr14:cNvPr id="205" name="Ink 204">
              <a:extLst>
                <a:ext uri="{FF2B5EF4-FFF2-40B4-BE49-F238E27FC236}">
                  <a16:creationId xmlns:a16="http://schemas.microsoft.com/office/drawing/2014/main" id="{9F73E3C9-1DBD-4942-9881-716C4EED9CB8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205" name="Ink 204">
              <a:extLst>
                <a:ext uri="{FF2B5EF4-FFF2-40B4-BE49-F238E27FC236}">
                  <a16:creationId xmlns:a16="http://schemas.microsoft.com/office/drawing/2014/main" id="{9F73E3C9-1DBD-4942-9881-716C4EED9CB8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202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4">
          <xdr14:nvContentPartPr>
            <xdr14:cNvPr id="206" name="Ink 205">
              <a:extLst>
                <a:ext uri="{FF2B5EF4-FFF2-40B4-BE49-F238E27FC236}">
                  <a16:creationId xmlns:a16="http://schemas.microsoft.com/office/drawing/2014/main" id="{6491A9F1-2241-404A-921E-6C555D0153D1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206" name="Ink 205">
              <a:extLst>
                <a:ext uri="{FF2B5EF4-FFF2-40B4-BE49-F238E27FC236}">
                  <a16:creationId xmlns:a16="http://schemas.microsoft.com/office/drawing/2014/main" id="{6491A9F1-2241-404A-921E-6C555D0153D1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203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5">
          <xdr14:nvContentPartPr>
            <xdr14:cNvPr id="207" name="Ink 206">
              <a:extLst>
                <a:ext uri="{FF2B5EF4-FFF2-40B4-BE49-F238E27FC236}">
                  <a16:creationId xmlns:a16="http://schemas.microsoft.com/office/drawing/2014/main" id="{8C4601E1-9C18-AF49-9906-F0ABB75FE9C1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207" name="Ink 206">
              <a:extLst>
                <a:ext uri="{FF2B5EF4-FFF2-40B4-BE49-F238E27FC236}">
                  <a16:creationId xmlns:a16="http://schemas.microsoft.com/office/drawing/2014/main" id="{8C4601E1-9C18-AF49-9906-F0ABB75FE9C1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204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6">
          <xdr14:nvContentPartPr>
            <xdr14:cNvPr id="208" name="Ink 207">
              <a:extLst>
                <a:ext uri="{FF2B5EF4-FFF2-40B4-BE49-F238E27FC236}">
                  <a16:creationId xmlns:a16="http://schemas.microsoft.com/office/drawing/2014/main" id="{5A830724-29F9-4F49-AFF0-BEAC851254DF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208" name="Ink 207">
              <a:extLst>
                <a:ext uri="{FF2B5EF4-FFF2-40B4-BE49-F238E27FC236}">
                  <a16:creationId xmlns:a16="http://schemas.microsoft.com/office/drawing/2014/main" id="{5A830724-29F9-4F49-AFF0-BEAC851254D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205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7">
          <xdr14:nvContentPartPr>
            <xdr14:cNvPr id="209" name="Ink 208">
              <a:extLst>
                <a:ext uri="{FF2B5EF4-FFF2-40B4-BE49-F238E27FC236}">
                  <a16:creationId xmlns:a16="http://schemas.microsoft.com/office/drawing/2014/main" id="{6C692CA8-817D-4540-A886-084EFD7F04B8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209" name="Ink 208">
              <a:extLst>
                <a:ext uri="{FF2B5EF4-FFF2-40B4-BE49-F238E27FC236}">
                  <a16:creationId xmlns:a16="http://schemas.microsoft.com/office/drawing/2014/main" id="{6C692CA8-817D-4540-A886-084EFD7F04B8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206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8">
          <xdr14:nvContentPartPr>
            <xdr14:cNvPr id="210" name="Ink 209">
              <a:extLst>
                <a:ext uri="{FF2B5EF4-FFF2-40B4-BE49-F238E27FC236}">
                  <a16:creationId xmlns:a16="http://schemas.microsoft.com/office/drawing/2014/main" id="{96EFB4DC-49F9-1741-9C36-2CB6FA8D4DAA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210" name="Ink 209">
              <a:extLst>
                <a:ext uri="{FF2B5EF4-FFF2-40B4-BE49-F238E27FC236}">
                  <a16:creationId xmlns:a16="http://schemas.microsoft.com/office/drawing/2014/main" id="{96EFB4DC-49F9-1741-9C36-2CB6FA8D4DAA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207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9">
          <xdr14:nvContentPartPr>
            <xdr14:cNvPr id="211" name="Ink 210">
              <a:extLst>
                <a:ext uri="{FF2B5EF4-FFF2-40B4-BE49-F238E27FC236}">
                  <a16:creationId xmlns:a16="http://schemas.microsoft.com/office/drawing/2014/main" id="{DA7D162D-03E2-9D4D-A9CC-055059C31218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211" name="Ink 210">
              <a:extLst>
                <a:ext uri="{FF2B5EF4-FFF2-40B4-BE49-F238E27FC236}">
                  <a16:creationId xmlns:a16="http://schemas.microsoft.com/office/drawing/2014/main" id="{DA7D162D-03E2-9D4D-A9CC-055059C31218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208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0">
          <xdr14:nvContentPartPr>
            <xdr14:cNvPr id="212" name="Ink 211">
              <a:extLst>
                <a:ext uri="{FF2B5EF4-FFF2-40B4-BE49-F238E27FC236}">
                  <a16:creationId xmlns:a16="http://schemas.microsoft.com/office/drawing/2014/main" id="{B932EC71-649C-8341-8831-BE2B7FBA9940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212" name="Ink 211">
              <a:extLst>
                <a:ext uri="{FF2B5EF4-FFF2-40B4-BE49-F238E27FC236}">
                  <a16:creationId xmlns:a16="http://schemas.microsoft.com/office/drawing/2014/main" id="{B932EC71-649C-8341-8831-BE2B7FBA9940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209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1">
          <xdr14:nvContentPartPr>
            <xdr14:cNvPr id="213" name="Ink 212">
              <a:extLst>
                <a:ext uri="{FF2B5EF4-FFF2-40B4-BE49-F238E27FC236}">
                  <a16:creationId xmlns:a16="http://schemas.microsoft.com/office/drawing/2014/main" id="{1FABB9CE-8C83-F04B-9637-94498B273933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213" name="Ink 212">
              <a:extLst>
                <a:ext uri="{FF2B5EF4-FFF2-40B4-BE49-F238E27FC236}">
                  <a16:creationId xmlns:a16="http://schemas.microsoft.com/office/drawing/2014/main" id="{1FABB9CE-8C83-F04B-9637-94498B27393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210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2">
          <xdr14:nvContentPartPr>
            <xdr14:cNvPr id="214" name="Ink 213">
              <a:extLst>
                <a:ext uri="{FF2B5EF4-FFF2-40B4-BE49-F238E27FC236}">
                  <a16:creationId xmlns:a16="http://schemas.microsoft.com/office/drawing/2014/main" id="{8FE53F24-1949-7947-B28C-3B76C5D83BA0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214" name="Ink 213">
              <a:extLst>
                <a:ext uri="{FF2B5EF4-FFF2-40B4-BE49-F238E27FC236}">
                  <a16:creationId xmlns:a16="http://schemas.microsoft.com/office/drawing/2014/main" id="{8FE53F24-1949-7947-B28C-3B76C5D83BA0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211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3">
          <xdr14:nvContentPartPr>
            <xdr14:cNvPr id="215" name="Ink 214">
              <a:extLst>
                <a:ext uri="{FF2B5EF4-FFF2-40B4-BE49-F238E27FC236}">
                  <a16:creationId xmlns:a16="http://schemas.microsoft.com/office/drawing/2014/main" id="{4177581D-28BC-CE4F-8518-BD379D6AD553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215" name="Ink 214">
              <a:extLst>
                <a:ext uri="{FF2B5EF4-FFF2-40B4-BE49-F238E27FC236}">
                  <a16:creationId xmlns:a16="http://schemas.microsoft.com/office/drawing/2014/main" id="{4177581D-28BC-CE4F-8518-BD379D6AD55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212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4">
          <xdr14:nvContentPartPr>
            <xdr14:cNvPr id="216" name="Ink 215">
              <a:extLst>
                <a:ext uri="{FF2B5EF4-FFF2-40B4-BE49-F238E27FC236}">
                  <a16:creationId xmlns:a16="http://schemas.microsoft.com/office/drawing/2014/main" id="{6D135EF1-A7F3-304D-8714-476546612D85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216" name="Ink 215">
              <a:extLst>
                <a:ext uri="{FF2B5EF4-FFF2-40B4-BE49-F238E27FC236}">
                  <a16:creationId xmlns:a16="http://schemas.microsoft.com/office/drawing/2014/main" id="{6D135EF1-A7F3-304D-8714-476546612D85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213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5">
          <xdr14:nvContentPartPr>
            <xdr14:cNvPr id="217" name="Ink 216">
              <a:extLst>
                <a:ext uri="{FF2B5EF4-FFF2-40B4-BE49-F238E27FC236}">
                  <a16:creationId xmlns:a16="http://schemas.microsoft.com/office/drawing/2014/main" id="{95614D3C-C40B-E442-96A4-8AD4D886BBEC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217" name="Ink 216">
              <a:extLst>
                <a:ext uri="{FF2B5EF4-FFF2-40B4-BE49-F238E27FC236}">
                  <a16:creationId xmlns:a16="http://schemas.microsoft.com/office/drawing/2014/main" id="{95614D3C-C40B-E442-96A4-8AD4D886BBEC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214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6">
          <xdr14:nvContentPartPr>
            <xdr14:cNvPr id="218" name="Ink 217">
              <a:extLst>
                <a:ext uri="{FF2B5EF4-FFF2-40B4-BE49-F238E27FC236}">
                  <a16:creationId xmlns:a16="http://schemas.microsoft.com/office/drawing/2014/main" id="{D17D8968-C011-2A44-9ABD-9A608873BEE7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218" name="Ink 217">
              <a:extLst>
                <a:ext uri="{FF2B5EF4-FFF2-40B4-BE49-F238E27FC236}">
                  <a16:creationId xmlns:a16="http://schemas.microsoft.com/office/drawing/2014/main" id="{D17D8968-C011-2A44-9ABD-9A608873BEE7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215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7">
          <xdr14:nvContentPartPr>
            <xdr14:cNvPr id="219" name="Ink 218">
              <a:extLst>
                <a:ext uri="{FF2B5EF4-FFF2-40B4-BE49-F238E27FC236}">
                  <a16:creationId xmlns:a16="http://schemas.microsoft.com/office/drawing/2014/main" id="{ABF79874-59D2-6045-ABF7-FDBE9BB2A910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219" name="Ink 218">
              <a:extLst>
                <a:ext uri="{FF2B5EF4-FFF2-40B4-BE49-F238E27FC236}">
                  <a16:creationId xmlns:a16="http://schemas.microsoft.com/office/drawing/2014/main" id="{ABF79874-59D2-6045-ABF7-FDBE9BB2A910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216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8">
          <xdr14:nvContentPartPr>
            <xdr14:cNvPr id="220" name="Ink 219">
              <a:extLst>
                <a:ext uri="{FF2B5EF4-FFF2-40B4-BE49-F238E27FC236}">
                  <a16:creationId xmlns:a16="http://schemas.microsoft.com/office/drawing/2014/main" id="{B67D9E6D-8E94-AA40-B29A-C9327F56351B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220" name="Ink 219">
              <a:extLst>
                <a:ext uri="{FF2B5EF4-FFF2-40B4-BE49-F238E27FC236}">
                  <a16:creationId xmlns:a16="http://schemas.microsoft.com/office/drawing/2014/main" id="{B67D9E6D-8E94-AA40-B29A-C9327F56351B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217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9">
          <xdr14:nvContentPartPr>
            <xdr14:cNvPr id="221" name="Ink 220">
              <a:extLst>
                <a:ext uri="{FF2B5EF4-FFF2-40B4-BE49-F238E27FC236}">
                  <a16:creationId xmlns:a16="http://schemas.microsoft.com/office/drawing/2014/main" id="{27B33AB9-1036-8941-939C-780B3098C3F7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221" name="Ink 220">
              <a:extLst>
                <a:ext uri="{FF2B5EF4-FFF2-40B4-BE49-F238E27FC236}">
                  <a16:creationId xmlns:a16="http://schemas.microsoft.com/office/drawing/2014/main" id="{27B33AB9-1036-8941-939C-780B3098C3F7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218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0">
          <xdr14:nvContentPartPr>
            <xdr14:cNvPr id="222" name="Ink 221">
              <a:extLst>
                <a:ext uri="{FF2B5EF4-FFF2-40B4-BE49-F238E27FC236}">
                  <a16:creationId xmlns:a16="http://schemas.microsoft.com/office/drawing/2014/main" id="{96405991-0774-B94B-826C-F8E75C0F611B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222" name="Ink 221">
              <a:extLst>
                <a:ext uri="{FF2B5EF4-FFF2-40B4-BE49-F238E27FC236}">
                  <a16:creationId xmlns:a16="http://schemas.microsoft.com/office/drawing/2014/main" id="{96405991-0774-B94B-826C-F8E75C0F611B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219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1">
          <xdr14:nvContentPartPr>
            <xdr14:cNvPr id="223" name="Ink 222">
              <a:extLst>
                <a:ext uri="{FF2B5EF4-FFF2-40B4-BE49-F238E27FC236}">
                  <a16:creationId xmlns:a16="http://schemas.microsoft.com/office/drawing/2014/main" id="{3007A8CB-F4A0-FD4B-B02A-6ACB0EAB375E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223" name="Ink 222">
              <a:extLst>
                <a:ext uri="{FF2B5EF4-FFF2-40B4-BE49-F238E27FC236}">
                  <a16:creationId xmlns:a16="http://schemas.microsoft.com/office/drawing/2014/main" id="{3007A8CB-F4A0-FD4B-B02A-6ACB0EAB375E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220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2">
          <xdr14:nvContentPartPr>
            <xdr14:cNvPr id="224" name="Ink 223">
              <a:extLst>
                <a:ext uri="{FF2B5EF4-FFF2-40B4-BE49-F238E27FC236}">
                  <a16:creationId xmlns:a16="http://schemas.microsoft.com/office/drawing/2014/main" id="{3A7F1902-2918-A54A-B067-40B231F75FAA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224" name="Ink 223">
              <a:extLst>
                <a:ext uri="{FF2B5EF4-FFF2-40B4-BE49-F238E27FC236}">
                  <a16:creationId xmlns:a16="http://schemas.microsoft.com/office/drawing/2014/main" id="{3A7F1902-2918-A54A-B067-40B231F75FAA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221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3">
          <xdr14:nvContentPartPr>
            <xdr14:cNvPr id="225" name="Ink 224">
              <a:extLst>
                <a:ext uri="{FF2B5EF4-FFF2-40B4-BE49-F238E27FC236}">
                  <a16:creationId xmlns:a16="http://schemas.microsoft.com/office/drawing/2014/main" id="{9A25F3E1-73D1-C547-BD54-98B68FF8EE21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225" name="Ink 224">
              <a:extLst>
                <a:ext uri="{FF2B5EF4-FFF2-40B4-BE49-F238E27FC236}">
                  <a16:creationId xmlns:a16="http://schemas.microsoft.com/office/drawing/2014/main" id="{9A25F3E1-73D1-C547-BD54-98B68FF8EE21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222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4">
          <xdr14:nvContentPartPr>
            <xdr14:cNvPr id="226" name="Ink 225">
              <a:extLst>
                <a:ext uri="{FF2B5EF4-FFF2-40B4-BE49-F238E27FC236}">
                  <a16:creationId xmlns:a16="http://schemas.microsoft.com/office/drawing/2014/main" id="{4D4EDC70-DD45-8640-839C-C7EF7062F10B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226" name="Ink 225">
              <a:extLst>
                <a:ext uri="{FF2B5EF4-FFF2-40B4-BE49-F238E27FC236}">
                  <a16:creationId xmlns:a16="http://schemas.microsoft.com/office/drawing/2014/main" id="{4D4EDC70-DD45-8640-839C-C7EF7062F10B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223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5">
          <xdr14:nvContentPartPr>
            <xdr14:cNvPr id="227" name="Ink 226">
              <a:extLst>
                <a:ext uri="{FF2B5EF4-FFF2-40B4-BE49-F238E27FC236}">
                  <a16:creationId xmlns:a16="http://schemas.microsoft.com/office/drawing/2014/main" id="{3BF14617-8CAD-A645-A483-D408EC7210E3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227" name="Ink 226">
              <a:extLst>
                <a:ext uri="{FF2B5EF4-FFF2-40B4-BE49-F238E27FC236}">
                  <a16:creationId xmlns:a16="http://schemas.microsoft.com/office/drawing/2014/main" id="{3BF14617-8CAD-A645-A483-D408EC7210E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224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6">
          <xdr14:nvContentPartPr>
            <xdr14:cNvPr id="228" name="Ink 227">
              <a:extLst>
                <a:ext uri="{FF2B5EF4-FFF2-40B4-BE49-F238E27FC236}">
                  <a16:creationId xmlns:a16="http://schemas.microsoft.com/office/drawing/2014/main" id="{D24722E6-C806-CF41-A27C-B02BC21C0C1E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228" name="Ink 227">
              <a:extLst>
                <a:ext uri="{FF2B5EF4-FFF2-40B4-BE49-F238E27FC236}">
                  <a16:creationId xmlns:a16="http://schemas.microsoft.com/office/drawing/2014/main" id="{D24722E6-C806-CF41-A27C-B02BC21C0C1E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225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7">
          <xdr14:nvContentPartPr>
            <xdr14:cNvPr id="229" name="Ink 228">
              <a:extLst>
                <a:ext uri="{FF2B5EF4-FFF2-40B4-BE49-F238E27FC236}">
                  <a16:creationId xmlns:a16="http://schemas.microsoft.com/office/drawing/2014/main" id="{225C3C6E-56F9-9D49-B6A2-21217DD74F31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229" name="Ink 228">
              <a:extLst>
                <a:ext uri="{FF2B5EF4-FFF2-40B4-BE49-F238E27FC236}">
                  <a16:creationId xmlns:a16="http://schemas.microsoft.com/office/drawing/2014/main" id="{225C3C6E-56F9-9D49-B6A2-21217DD74F31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226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8">
          <xdr14:nvContentPartPr>
            <xdr14:cNvPr id="230" name="Ink 229">
              <a:extLst>
                <a:ext uri="{FF2B5EF4-FFF2-40B4-BE49-F238E27FC236}">
                  <a16:creationId xmlns:a16="http://schemas.microsoft.com/office/drawing/2014/main" id="{40CD8CE2-7B2C-A74C-A715-60E8FA77CFF1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230" name="Ink 229">
              <a:extLst>
                <a:ext uri="{FF2B5EF4-FFF2-40B4-BE49-F238E27FC236}">
                  <a16:creationId xmlns:a16="http://schemas.microsoft.com/office/drawing/2014/main" id="{40CD8CE2-7B2C-A74C-A715-60E8FA77CFF1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227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9">
          <xdr14:nvContentPartPr>
            <xdr14:cNvPr id="231" name="Ink 230">
              <a:extLst>
                <a:ext uri="{FF2B5EF4-FFF2-40B4-BE49-F238E27FC236}">
                  <a16:creationId xmlns:a16="http://schemas.microsoft.com/office/drawing/2014/main" id="{645CAA7C-A552-904D-8185-AFA080D96F10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231" name="Ink 230">
              <a:extLst>
                <a:ext uri="{FF2B5EF4-FFF2-40B4-BE49-F238E27FC236}">
                  <a16:creationId xmlns:a16="http://schemas.microsoft.com/office/drawing/2014/main" id="{645CAA7C-A552-904D-8185-AFA080D96F10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228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0">
          <xdr14:nvContentPartPr>
            <xdr14:cNvPr id="232" name="Ink 231">
              <a:extLst>
                <a:ext uri="{FF2B5EF4-FFF2-40B4-BE49-F238E27FC236}">
                  <a16:creationId xmlns:a16="http://schemas.microsoft.com/office/drawing/2014/main" id="{9FB583E5-CD58-2941-918D-6D823719FCB4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232" name="Ink 231">
              <a:extLst>
                <a:ext uri="{FF2B5EF4-FFF2-40B4-BE49-F238E27FC236}">
                  <a16:creationId xmlns:a16="http://schemas.microsoft.com/office/drawing/2014/main" id="{9FB583E5-CD58-2941-918D-6D823719FCB4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229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1">
          <xdr14:nvContentPartPr>
            <xdr14:cNvPr id="233" name="Ink 232">
              <a:extLst>
                <a:ext uri="{FF2B5EF4-FFF2-40B4-BE49-F238E27FC236}">
                  <a16:creationId xmlns:a16="http://schemas.microsoft.com/office/drawing/2014/main" id="{858ED1A7-1E6E-1A4C-8A85-D396C8C00BEE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233" name="Ink 232">
              <a:extLst>
                <a:ext uri="{FF2B5EF4-FFF2-40B4-BE49-F238E27FC236}">
                  <a16:creationId xmlns:a16="http://schemas.microsoft.com/office/drawing/2014/main" id="{858ED1A7-1E6E-1A4C-8A85-D396C8C00BEE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230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2">
          <xdr14:nvContentPartPr>
            <xdr14:cNvPr id="234" name="Ink 233">
              <a:extLst>
                <a:ext uri="{FF2B5EF4-FFF2-40B4-BE49-F238E27FC236}">
                  <a16:creationId xmlns:a16="http://schemas.microsoft.com/office/drawing/2014/main" id="{EDE889E4-B5A1-1542-AF8A-31FF253E3488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234" name="Ink 233">
              <a:extLst>
                <a:ext uri="{FF2B5EF4-FFF2-40B4-BE49-F238E27FC236}">
                  <a16:creationId xmlns:a16="http://schemas.microsoft.com/office/drawing/2014/main" id="{EDE889E4-B5A1-1542-AF8A-31FF253E3488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231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3">
          <xdr14:nvContentPartPr>
            <xdr14:cNvPr id="235" name="Ink 234">
              <a:extLst>
                <a:ext uri="{FF2B5EF4-FFF2-40B4-BE49-F238E27FC236}">
                  <a16:creationId xmlns:a16="http://schemas.microsoft.com/office/drawing/2014/main" id="{08B7EF90-9D29-084D-B90A-6C67C3C6C590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235" name="Ink 234">
              <a:extLst>
                <a:ext uri="{FF2B5EF4-FFF2-40B4-BE49-F238E27FC236}">
                  <a16:creationId xmlns:a16="http://schemas.microsoft.com/office/drawing/2014/main" id="{08B7EF90-9D29-084D-B90A-6C67C3C6C590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232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4">
          <xdr14:nvContentPartPr>
            <xdr14:cNvPr id="236" name="Ink 235">
              <a:extLst>
                <a:ext uri="{FF2B5EF4-FFF2-40B4-BE49-F238E27FC236}">
                  <a16:creationId xmlns:a16="http://schemas.microsoft.com/office/drawing/2014/main" id="{AFBF977E-219A-1743-9B9D-3014B54BFFE1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236" name="Ink 235">
              <a:extLst>
                <a:ext uri="{FF2B5EF4-FFF2-40B4-BE49-F238E27FC236}">
                  <a16:creationId xmlns:a16="http://schemas.microsoft.com/office/drawing/2014/main" id="{AFBF977E-219A-1743-9B9D-3014B54BFFE1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233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5">
          <xdr14:nvContentPartPr>
            <xdr14:cNvPr id="237" name="Ink 236">
              <a:extLst>
                <a:ext uri="{FF2B5EF4-FFF2-40B4-BE49-F238E27FC236}">
                  <a16:creationId xmlns:a16="http://schemas.microsoft.com/office/drawing/2014/main" id="{0BB2451C-6D03-4C42-B652-B856332AF39F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237" name="Ink 236">
              <a:extLst>
                <a:ext uri="{FF2B5EF4-FFF2-40B4-BE49-F238E27FC236}">
                  <a16:creationId xmlns:a16="http://schemas.microsoft.com/office/drawing/2014/main" id="{0BB2451C-6D03-4C42-B652-B856332AF39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234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6">
          <xdr14:nvContentPartPr>
            <xdr14:cNvPr id="238" name="Ink 237">
              <a:extLst>
                <a:ext uri="{FF2B5EF4-FFF2-40B4-BE49-F238E27FC236}">
                  <a16:creationId xmlns:a16="http://schemas.microsoft.com/office/drawing/2014/main" id="{48C19B69-8419-9E4A-978E-7390E004BFBF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238" name="Ink 237">
              <a:extLst>
                <a:ext uri="{FF2B5EF4-FFF2-40B4-BE49-F238E27FC236}">
                  <a16:creationId xmlns:a16="http://schemas.microsoft.com/office/drawing/2014/main" id="{48C19B69-8419-9E4A-978E-7390E004BFB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235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7">
          <xdr14:nvContentPartPr>
            <xdr14:cNvPr id="239" name="Ink 238">
              <a:extLst>
                <a:ext uri="{FF2B5EF4-FFF2-40B4-BE49-F238E27FC236}">
                  <a16:creationId xmlns:a16="http://schemas.microsoft.com/office/drawing/2014/main" id="{CBC9C712-36D5-494A-89EB-818E81018A0A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239" name="Ink 238">
              <a:extLst>
                <a:ext uri="{FF2B5EF4-FFF2-40B4-BE49-F238E27FC236}">
                  <a16:creationId xmlns:a16="http://schemas.microsoft.com/office/drawing/2014/main" id="{CBC9C712-36D5-494A-89EB-818E81018A0A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236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8">
          <xdr14:nvContentPartPr>
            <xdr14:cNvPr id="240" name="Ink 239">
              <a:extLst>
                <a:ext uri="{FF2B5EF4-FFF2-40B4-BE49-F238E27FC236}">
                  <a16:creationId xmlns:a16="http://schemas.microsoft.com/office/drawing/2014/main" id="{2D89DA2D-6525-F14E-836F-F8E96E085E87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240" name="Ink 239">
              <a:extLst>
                <a:ext uri="{FF2B5EF4-FFF2-40B4-BE49-F238E27FC236}">
                  <a16:creationId xmlns:a16="http://schemas.microsoft.com/office/drawing/2014/main" id="{2D89DA2D-6525-F14E-836F-F8E96E085E87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237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9">
          <xdr14:nvContentPartPr>
            <xdr14:cNvPr id="241" name="Ink 240">
              <a:extLst>
                <a:ext uri="{FF2B5EF4-FFF2-40B4-BE49-F238E27FC236}">
                  <a16:creationId xmlns:a16="http://schemas.microsoft.com/office/drawing/2014/main" id="{25B1CB09-8630-134B-9EE5-CE09B8D49289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241" name="Ink 240">
              <a:extLst>
                <a:ext uri="{FF2B5EF4-FFF2-40B4-BE49-F238E27FC236}">
                  <a16:creationId xmlns:a16="http://schemas.microsoft.com/office/drawing/2014/main" id="{25B1CB09-8630-134B-9EE5-CE09B8D4928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238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0">
          <xdr14:nvContentPartPr>
            <xdr14:cNvPr id="242" name="Ink 241">
              <a:extLst>
                <a:ext uri="{FF2B5EF4-FFF2-40B4-BE49-F238E27FC236}">
                  <a16:creationId xmlns:a16="http://schemas.microsoft.com/office/drawing/2014/main" id="{A18B4832-B6D0-0048-80D9-58087F030536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242" name="Ink 241">
              <a:extLst>
                <a:ext uri="{FF2B5EF4-FFF2-40B4-BE49-F238E27FC236}">
                  <a16:creationId xmlns:a16="http://schemas.microsoft.com/office/drawing/2014/main" id="{A18B4832-B6D0-0048-80D9-58087F030536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239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1">
          <xdr14:nvContentPartPr>
            <xdr14:cNvPr id="243" name="Ink 242">
              <a:extLst>
                <a:ext uri="{FF2B5EF4-FFF2-40B4-BE49-F238E27FC236}">
                  <a16:creationId xmlns:a16="http://schemas.microsoft.com/office/drawing/2014/main" id="{449A014D-3251-FE4F-BDF3-5AEABD1A8914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243" name="Ink 242">
              <a:extLst>
                <a:ext uri="{FF2B5EF4-FFF2-40B4-BE49-F238E27FC236}">
                  <a16:creationId xmlns:a16="http://schemas.microsoft.com/office/drawing/2014/main" id="{449A014D-3251-FE4F-BDF3-5AEABD1A8914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240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2">
          <xdr14:nvContentPartPr>
            <xdr14:cNvPr id="244" name="Ink 243">
              <a:extLst>
                <a:ext uri="{FF2B5EF4-FFF2-40B4-BE49-F238E27FC236}">
                  <a16:creationId xmlns:a16="http://schemas.microsoft.com/office/drawing/2014/main" id="{F9427273-348E-544E-9FE4-2305CC9B891E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244" name="Ink 243">
              <a:extLst>
                <a:ext uri="{FF2B5EF4-FFF2-40B4-BE49-F238E27FC236}">
                  <a16:creationId xmlns:a16="http://schemas.microsoft.com/office/drawing/2014/main" id="{F9427273-348E-544E-9FE4-2305CC9B891E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241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3">
          <xdr14:nvContentPartPr>
            <xdr14:cNvPr id="245" name="Ink 244">
              <a:extLst>
                <a:ext uri="{FF2B5EF4-FFF2-40B4-BE49-F238E27FC236}">
                  <a16:creationId xmlns:a16="http://schemas.microsoft.com/office/drawing/2014/main" id="{3CCC26BC-48EB-E64B-83F7-DB77A6375E0F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245" name="Ink 244">
              <a:extLst>
                <a:ext uri="{FF2B5EF4-FFF2-40B4-BE49-F238E27FC236}">
                  <a16:creationId xmlns:a16="http://schemas.microsoft.com/office/drawing/2014/main" id="{3CCC26BC-48EB-E64B-83F7-DB77A6375E0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242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4">
          <xdr14:nvContentPartPr>
            <xdr14:cNvPr id="246" name="Ink 245">
              <a:extLst>
                <a:ext uri="{FF2B5EF4-FFF2-40B4-BE49-F238E27FC236}">
                  <a16:creationId xmlns:a16="http://schemas.microsoft.com/office/drawing/2014/main" id="{FD67F6F9-0054-DA47-8D41-35E36E8B1F6A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246" name="Ink 245">
              <a:extLst>
                <a:ext uri="{FF2B5EF4-FFF2-40B4-BE49-F238E27FC236}">
                  <a16:creationId xmlns:a16="http://schemas.microsoft.com/office/drawing/2014/main" id="{FD67F6F9-0054-DA47-8D41-35E36E8B1F6A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243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5">
          <xdr14:nvContentPartPr>
            <xdr14:cNvPr id="247" name="Ink 246">
              <a:extLst>
                <a:ext uri="{FF2B5EF4-FFF2-40B4-BE49-F238E27FC236}">
                  <a16:creationId xmlns:a16="http://schemas.microsoft.com/office/drawing/2014/main" id="{F5C91790-6C85-E947-853D-258647D3E4A6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247" name="Ink 246">
              <a:extLst>
                <a:ext uri="{FF2B5EF4-FFF2-40B4-BE49-F238E27FC236}">
                  <a16:creationId xmlns:a16="http://schemas.microsoft.com/office/drawing/2014/main" id="{F5C91790-6C85-E947-853D-258647D3E4A6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244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6">
          <xdr14:nvContentPartPr>
            <xdr14:cNvPr id="248" name="Ink 247">
              <a:extLst>
                <a:ext uri="{FF2B5EF4-FFF2-40B4-BE49-F238E27FC236}">
                  <a16:creationId xmlns:a16="http://schemas.microsoft.com/office/drawing/2014/main" id="{D5BF17E5-24CA-A348-816D-615F522FA5D3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248" name="Ink 247">
              <a:extLst>
                <a:ext uri="{FF2B5EF4-FFF2-40B4-BE49-F238E27FC236}">
                  <a16:creationId xmlns:a16="http://schemas.microsoft.com/office/drawing/2014/main" id="{D5BF17E5-24CA-A348-816D-615F522FA5D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245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7">
          <xdr14:nvContentPartPr>
            <xdr14:cNvPr id="249" name="Ink 248">
              <a:extLst>
                <a:ext uri="{FF2B5EF4-FFF2-40B4-BE49-F238E27FC236}">
                  <a16:creationId xmlns:a16="http://schemas.microsoft.com/office/drawing/2014/main" id="{4ABE6D08-2E22-8240-A665-5E2ADE58370D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249" name="Ink 248">
              <a:extLst>
                <a:ext uri="{FF2B5EF4-FFF2-40B4-BE49-F238E27FC236}">
                  <a16:creationId xmlns:a16="http://schemas.microsoft.com/office/drawing/2014/main" id="{4ABE6D08-2E22-8240-A665-5E2ADE58370D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246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8">
          <xdr14:nvContentPartPr>
            <xdr14:cNvPr id="250" name="Ink 249">
              <a:extLst>
                <a:ext uri="{FF2B5EF4-FFF2-40B4-BE49-F238E27FC236}">
                  <a16:creationId xmlns:a16="http://schemas.microsoft.com/office/drawing/2014/main" id="{CF547813-8A40-1C4A-A1CE-721FD6D08B03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250" name="Ink 249">
              <a:extLst>
                <a:ext uri="{FF2B5EF4-FFF2-40B4-BE49-F238E27FC236}">
                  <a16:creationId xmlns:a16="http://schemas.microsoft.com/office/drawing/2014/main" id="{CF547813-8A40-1C4A-A1CE-721FD6D08B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247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9">
          <xdr14:nvContentPartPr>
            <xdr14:cNvPr id="251" name="Ink 250">
              <a:extLst>
                <a:ext uri="{FF2B5EF4-FFF2-40B4-BE49-F238E27FC236}">
                  <a16:creationId xmlns:a16="http://schemas.microsoft.com/office/drawing/2014/main" id="{8E15CACF-664F-EC47-81EF-6391A5708612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251" name="Ink 250">
              <a:extLst>
                <a:ext uri="{FF2B5EF4-FFF2-40B4-BE49-F238E27FC236}">
                  <a16:creationId xmlns:a16="http://schemas.microsoft.com/office/drawing/2014/main" id="{8E15CACF-664F-EC47-81EF-6391A5708612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248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0">
          <xdr14:nvContentPartPr>
            <xdr14:cNvPr id="252" name="Ink 251">
              <a:extLst>
                <a:ext uri="{FF2B5EF4-FFF2-40B4-BE49-F238E27FC236}">
                  <a16:creationId xmlns:a16="http://schemas.microsoft.com/office/drawing/2014/main" id="{A94ACE25-CF0F-E545-B480-E542B98193A8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252" name="Ink 251">
              <a:extLst>
                <a:ext uri="{FF2B5EF4-FFF2-40B4-BE49-F238E27FC236}">
                  <a16:creationId xmlns:a16="http://schemas.microsoft.com/office/drawing/2014/main" id="{A94ACE25-CF0F-E545-B480-E542B98193A8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249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1">
          <xdr14:nvContentPartPr>
            <xdr14:cNvPr id="253" name="Ink 252">
              <a:extLst>
                <a:ext uri="{FF2B5EF4-FFF2-40B4-BE49-F238E27FC236}">
                  <a16:creationId xmlns:a16="http://schemas.microsoft.com/office/drawing/2014/main" id="{9F4929FF-D1F6-BE41-8E9B-93E4F925C957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253" name="Ink 252">
              <a:extLst>
                <a:ext uri="{FF2B5EF4-FFF2-40B4-BE49-F238E27FC236}">
                  <a16:creationId xmlns:a16="http://schemas.microsoft.com/office/drawing/2014/main" id="{9F4929FF-D1F6-BE41-8E9B-93E4F925C957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250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2">
          <xdr14:nvContentPartPr>
            <xdr14:cNvPr id="254" name="Ink 253">
              <a:extLst>
                <a:ext uri="{FF2B5EF4-FFF2-40B4-BE49-F238E27FC236}">
                  <a16:creationId xmlns:a16="http://schemas.microsoft.com/office/drawing/2014/main" id="{8E82F84C-AEEA-1F48-9959-56813E1A4F32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254" name="Ink 253">
              <a:extLst>
                <a:ext uri="{FF2B5EF4-FFF2-40B4-BE49-F238E27FC236}">
                  <a16:creationId xmlns:a16="http://schemas.microsoft.com/office/drawing/2014/main" id="{8E82F84C-AEEA-1F48-9959-56813E1A4F32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251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3">
          <xdr14:nvContentPartPr>
            <xdr14:cNvPr id="255" name="Ink 254">
              <a:extLst>
                <a:ext uri="{FF2B5EF4-FFF2-40B4-BE49-F238E27FC236}">
                  <a16:creationId xmlns:a16="http://schemas.microsoft.com/office/drawing/2014/main" id="{9F307B7E-6682-284C-B23D-7BE1D41C1D5A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255" name="Ink 254">
              <a:extLst>
                <a:ext uri="{FF2B5EF4-FFF2-40B4-BE49-F238E27FC236}">
                  <a16:creationId xmlns:a16="http://schemas.microsoft.com/office/drawing/2014/main" id="{9F307B7E-6682-284C-B23D-7BE1D41C1D5A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252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4">
          <xdr14:nvContentPartPr>
            <xdr14:cNvPr id="256" name="Ink 255">
              <a:extLst>
                <a:ext uri="{FF2B5EF4-FFF2-40B4-BE49-F238E27FC236}">
                  <a16:creationId xmlns:a16="http://schemas.microsoft.com/office/drawing/2014/main" id="{57CE46AA-2122-8448-BDF7-1337E6AEA245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256" name="Ink 255">
              <a:extLst>
                <a:ext uri="{FF2B5EF4-FFF2-40B4-BE49-F238E27FC236}">
                  <a16:creationId xmlns:a16="http://schemas.microsoft.com/office/drawing/2014/main" id="{57CE46AA-2122-8448-BDF7-1337E6AEA245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253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5">
          <xdr14:nvContentPartPr>
            <xdr14:cNvPr id="257" name="Ink 256">
              <a:extLst>
                <a:ext uri="{FF2B5EF4-FFF2-40B4-BE49-F238E27FC236}">
                  <a16:creationId xmlns:a16="http://schemas.microsoft.com/office/drawing/2014/main" id="{16CE4EF9-B2A5-BC4A-ADEF-3DEE0DEE4D83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257" name="Ink 256">
              <a:extLst>
                <a:ext uri="{FF2B5EF4-FFF2-40B4-BE49-F238E27FC236}">
                  <a16:creationId xmlns:a16="http://schemas.microsoft.com/office/drawing/2014/main" id="{16CE4EF9-B2A5-BC4A-ADEF-3DEE0DEE4D8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254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6">
          <xdr14:nvContentPartPr>
            <xdr14:cNvPr id="258" name="Ink 257">
              <a:extLst>
                <a:ext uri="{FF2B5EF4-FFF2-40B4-BE49-F238E27FC236}">
                  <a16:creationId xmlns:a16="http://schemas.microsoft.com/office/drawing/2014/main" id="{07002838-D95B-B94F-BC48-B889342030CC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258" name="Ink 257">
              <a:extLst>
                <a:ext uri="{FF2B5EF4-FFF2-40B4-BE49-F238E27FC236}">
                  <a16:creationId xmlns:a16="http://schemas.microsoft.com/office/drawing/2014/main" id="{07002838-D95B-B94F-BC48-B889342030CC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255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7">
          <xdr14:nvContentPartPr>
            <xdr14:cNvPr id="259" name="Ink 258">
              <a:extLst>
                <a:ext uri="{FF2B5EF4-FFF2-40B4-BE49-F238E27FC236}">
                  <a16:creationId xmlns:a16="http://schemas.microsoft.com/office/drawing/2014/main" id="{CF8F7FC3-16E7-B547-8755-6177433889F4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259" name="Ink 258">
              <a:extLst>
                <a:ext uri="{FF2B5EF4-FFF2-40B4-BE49-F238E27FC236}">
                  <a16:creationId xmlns:a16="http://schemas.microsoft.com/office/drawing/2014/main" id="{CF8F7FC3-16E7-B547-8755-6177433889F4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256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8">
          <xdr14:nvContentPartPr>
            <xdr14:cNvPr id="260" name="Ink 259">
              <a:extLst>
                <a:ext uri="{FF2B5EF4-FFF2-40B4-BE49-F238E27FC236}">
                  <a16:creationId xmlns:a16="http://schemas.microsoft.com/office/drawing/2014/main" id="{CF76834A-A8F6-8845-A52D-72D327200EBD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260" name="Ink 259">
              <a:extLst>
                <a:ext uri="{FF2B5EF4-FFF2-40B4-BE49-F238E27FC236}">
                  <a16:creationId xmlns:a16="http://schemas.microsoft.com/office/drawing/2014/main" id="{CF76834A-A8F6-8845-A52D-72D327200EBD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257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9">
          <xdr14:nvContentPartPr>
            <xdr14:cNvPr id="261" name="Ink 260">
              <a:extLst>
                <a:ext uri="{FF2B5EF4-FFF2-40B4-BE49-F238E27FC236}">
                  <a16:creationId xmlns:a16="http://schemas.microsoft.com/office/drawing/2014/main" id="{B40B8408-0551-8B46-BE11-3F9A6FB4447D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261" name="Ink 260">
              <a:extLst>
                <a:ext uri="{FF2B5EF4-FFF2-40B4-BE49-F238E27FC236}">
                  <a16:creationId xmlns:a16="http://schemas.microsoft.com/office/drawing/2014/main" id="{B40B8408-0551-8B46-BE11-3F9A6FB4447D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258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0">
          <xdr14:nvContentPartPr>
            <xdr14:cNvPr id="262" name="Ink 261">
              <a:extLst>
                <a:ext uri="{FF2B5EF4-FFF2-40B4-BE49-F238E27FC236}">
                  <a16:creationId xmlns:a16="http://schemas.microsoft.com/office/drawing/2014/main" id="{9E641EF5-7902-2B42-B5D3-03FF63722E06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262" name="Ink 261">
              <a:extLst>
                <a:ext uri="{FF2B5EF4-FFF2-40B4-BE49-F238E27FC236}">
                  <a16:creationId xmlns:a16="http://schemas.microsoft.com/office/drawing/2014/main" id="{9E641EF5-7902-2B42-B5D3-03FF63722E06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259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1">
          <xdr14:nvContentPartPr>
            <xdr14:cNvPr id="263" name="Ink 262">
              <a:extLst>
                <a:ext uri="{FF2B5EF4-FFF2-40B4-BE49-F238E27FC236}">
                  <a16:creationId xmlns:a16="http://schemas.microsoft.com/office/drawing/2014/main" id="{E39B86FE-8842-B041-9AB0-62645118EE31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263" name="Ink 262">
              <a:extLst>
                <a:ext uri="{FF2B5EF4-FFF2-40B4-BE49-F238E27FC236}">
                  <a16:creationId xmlns:a16="http://schemas.microsoft.com/office/drawing/2014/main" id="{E39B86FE-8842-B041-9AB0-62645118EE31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260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2">
          <xdr14:nvContentPartPr>
            <xdr14:cNvPr id="264" name="Ink 263">
              <a:extLst>
                <a:ext uri="{FF2B5EF4-FFF2-40B4-BE49-F238E27FC236}">
                  <a16:creationId xmlns:a16="http://schemas.microsoft.com/office/drawing/2014/main" id="{13334C29-03F8-4447-BE68-9F6DB4618C16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264" name="Ink 263">
              <a:extLst>
                <a:ext uri="{FF2B5EF4-FFF2-40B4-BE49-F238E27FC236}">
                  <a16:creationId xmlns:a16="http://schemas.microsoft.com/office/drawing/2014/main" id="{13334C29-03F8-4447-BE68-9F6DB4618C16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261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3">
          <xdr14:nvContentPartPr>
            <xdr14:cNvPr id="265" name="Ink 264">
              <a:extLst>
                <a:ext uri="{FF2B5EF4-FFF2-40B4-BE49-F238E27FC236}">
                  <a16:creationId xmlns:a16="http://schemas.microsoft.com/office/drawing/2014/main" id="{83E23F8A-8DB4-F64D-9FA5-758296533472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265" name="Ink 264">
              <a:extLst>
                <a:ext uri="{FF2B5EF4-FFF2-40B4-BE49-F238E27FC236}">
                  <a16:creationId xmlns:a16="http://schemas.microsoft.com/office/drawing/2014/main" id="{83E23F8A-8DB4-F64D-9FA5-758296533472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262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4">
          <xdr14:nvContentPartPr>
            <xdr14:cNvPr id="266" name="Ink 265">
              <a:extLst>
                <a:ext uri="{FF2B5EF4-FFF2-40B4-BE49-F238E27FC236}">
                  <a16:creationId xmlns:a16="http://schemas.microsoft.com/office/drawing/2014/main" id="{9CFEFA12-21DD-6F45-A52F-8F225847DCC7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266" name="Ink 265">
              <a:extLst>
                <a:ext uri="{FF2B5EF4-FFF2-40B4-BE49-F238E27FC236}">
                  <a16:creationId xmlns:a16="http://schemas.microsoft.com/office/drawing/2014/main" id="{9CFEFA12-21DD-6F45-A52F-8F225847DCC7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263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5">
          <xdr14:nvContentPartPr>
            <xdr14:cNvPr id="267" name="Ink 266">
              <a:extLst>
                <a:ext uri="{FF2B5EF4-FFF2-40B4-BE49-F238E27FC236}">
                  <a16:creationId xmlns:a16="http://schemas.microsoft.com/office/drawing/2014/main" id="{4C84C8FE-91C8-374B-9A04-A7779240CF04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267" name="Ink 266">
              <a:extLst>
                <a:ext uri="{FF2B5EF4-FFF2-40B4-BE49-F238E27FC236}">
                  <a16:creationId xmlns:a16="http://schemas.microsoft.com/office/drawing/2014/main" id="{4C84C8FE-91C8-374B-9A04-A7779240CF04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264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6">
          <xdr14:nvContentPartPr>
            <xdr14:cNvPr id="268" name="Ink 267">
              <a:extLst>
                <a:ext uri="{FF2B5EF4-FFF2-40B4-BE49-F238E27FC236}">
                  <a16:creationId xmlns:a16="http://schemas.microsoft.com/office/drawing/2014/main" id="{2B1BE2D1-FA8E-4B46-B7DD-534F06792C7D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268" name="Ink 267">
              <a:extLst>
                <a:ext uri="{FF2B5EF4-FFF2-40B4-BE49-F238E27FC236}">
                  <a16:creationId xmlns:a16="http://schemas.microsoft.com/office/drawing/2014/main" id="{2B1BE2D1-FA8E-4B46-B7DD-534F06792C7D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265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7">
          <xdr14:nvContentPartPr>
            <xdr14:cNvPr id="269" name="Ink 268">
              <a:extLst>
                <a:ext uri="{FF2B5EF4-FFF2-40B4-BE49-F238E27FC236}">
                  <a16:creationId xmlns:a16="http://schemas.microsoft.com/office/drawing/2014/main" id="{870FEDDF-5665-D34D-BFC7-352DF0E9DB0F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269" name="Ink 268">
              <a:extLst>
                <a:ext uri="{FF2B5EF4-FFF2-40B4-BE49-F238E27FC236}">
                  <a16:creationId xmlns:a16="http://schemas.microsoft.com/office/drawing/2014/main" id="{870FEDDF-5665-D34D-BFC7-352DF0E9DB0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266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8">
          <xdr14:nvContentPartPr>
            <xdr14:cNvPr id="270" name="Ink 269">
              <a:extLst>
                <a:ext uri="{FF2B5EF4-FFF2-40B4-BE49-F238E27FC236}">
                  <a16:creationId xmlns:a16="http://schemas.microsoft.com/office/drawing/2014/main" id="{6F2AA609-3576-6E46-B1AA-F5531496B360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270" name="Ink 269">
              <a:extLst>
                <a:ext uri="{FF2B5EF4-FFF2-40B4-BE49-F238E27FC236}">
                  <a16:creationId xmlns:a16="http://schemas.microsoft.com/office/drawing/2014/main" id="{6F2AA609-3576-6E46-B1AA-F5531496B360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267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9">
          <xdr14:nvContentPartPr>
            <xdr14:cNvPr id="271" name="Ink 270">
              <a:extLst>
                <a:ext uri="{FF2B5EF4-FFF2-40B4-BE49-F238E27FC236}">
                  <a16:creationId xmlns:a16="http://schemas.microsoft.com/office/drawing/2014/main" id="{BD375CBB-C77D-964C-9543-DE074DC99B4A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271" name="Ink 270">
              <a:extLst>
                <a:ext uri="{FF2B5EF4-FFF2-40B4-BE49-F238E27FC236}">
                  <a16:creationId xmlns:a16="http://schemas.microsoft.com/office/drawing/2014/main" id="{BD375CBB-C77D-964C-9543-DE074DC99B4A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268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0">
          <xdr14:nvContentPartPr>
            <xdr14:cNvPr id="272" name="Ink 271">
              <a:extLst>
                <a:ext uri="{FF2B5EF4-FFF2-40B4-BE49-F238E27FC236}">
                  <a16:creationId xmlns:a16="http://schemas.microsoft.com/office/drawing/2014/main" id="{DD431A3F-FE5F-624A-9355-5AF0F144E097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272" name="Ink 271">
              <a:extLst>
                <a:ext uri="{FF2B5EF4-FFF2-40B4-BE49-F238E27FC236}">
                  <a16:creationId xmlns:a16="http://schemas.microsoft.com/office/drawing/2014/main" id="{DD431A3F-FE5F-624A-9355-5AF0F144E097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269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1">
          <xdr14:nvContentPartPr>
            <xdr14:cNvPr id="273" name="Ink 272">
              <a:extLst>
                <a:ext uri="{FF2B5EF4-FFF2-40B4-BE49-F238E27FC236}">
                  <a16:creationId xmlns:a16="http://schemas.microsoft.com/office/drawing/2014/main" id="{15643F2F-D703-D843-80DA-46F9514AAB4B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273" name="Ink 272">
              <a:extLst>
                <a:ext uri="{FF2B5EF4-FFF2-40B4-BE49-F238E27FC236}">
                  <a16:creationId xmlns:a16="http://schemas.microsoft.com/office/drawing/2014/main" id="{15643F2F-D703-D843-80DA-46F9514AAB4B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270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2">
          <xdr14:nvContentPartPr>
            <xdr14:cNvPr id="274" name="Ink 273">
              <a:extLst>
                <a:ext uri="{FF2B5EF4-FFF2-40B4-BE49-F238E27FC236}">
                  <a16:creationId xmlns:a16="http://schemas.microsoft.com/office/drawing/2014/main" id="{D539EA27-AB14-E446-80CE-EF2BD5BA4591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274" name="Ink 273">
              <a:extLst>
                <a:ext uri="{FF2B5EF4-FFF2-40B4-BE49-F238E27FC236}">
                  <a16:creationId xmlns:a16="http://schemas.microsoft.com/office/drawing/2014/main" id="{D539EA27-AB14-E446-80CE-EF2BD5BA4591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271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3">
          <xdr14:nvContentPartPr>
            <xdr14:cNvPr id="275" name="Ink 274">
              <a:extLst>
                <a:ext uri="{FF2B5EF4-FFF2-40B4-BE49-F238E27FC236}">
                  <a16:creationId xmlns:a16="http://schemas.microsoft.com/office/drawing/2014/main" id="{67178997-FC42-194A-B5D7-AFF51524D16C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275" name="Ink 274">
              <a:extLst>
                <a:ext uri="{FF2B5EF4-FFF2-40B4-BE49-F238E27FC236}">
                  <a16:creationId xmlns:a16="http://schemas.microsoft.com/office/drawing/2014/main" id="{67178997-FC42-194A-B5D7-AFF51524D16C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272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4">
          <xdr14:nvContentPartPr>
            <xdr14:cNvPr id="276" name="Ink 275">
              <a:extLst>
                <a:ext uri="{FF2B5EF4-FFF2-40B4-BE49-F238E27FC236}">
                  <a16:creationId xmlns:a16="http://schemas.microsoft.com/office/drawing/2014/main" id="{49A0532E-F453-0645-8087-6F87E87BC292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276" name="Ink 275">
              <a:extLst>
                <a:ext uri="{FF2B5EF4-FFF2-40B4-BE49-F238E27FC236}">
                  <a16:creationId xmlns:a16="http://schemas.microsoft.com/office/drawing/2014/main" id="{49A0532E-F453-0645-8087-6F87E87BC292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273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5">
          <xdr14:nvContentPartPr>
            <xdr14:cNvPr id="277" name="Ink 276">
              <a:extLst>
                <a:ext uri="{FF2B5EF4-FFF2-40B4-BE49-F238E27FC236}">
                  <a16:creationId xmlns:a16="http://schemas.microsoft.com/office/drawing/2014/main" id="{6E989D72-09FD-FA4A-8021-DD1728733421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277" name="Ink 276">
              <a:extLst>
                <a:ext uri="{FF2B5EF4-FFF2-40B4-BE49-F238E27FC236}">
                  <a16:creationId xmlns:a16="http://schemas.microsoft.com/office/drawing/2014/main" id="{6E989D72-09FD-FA4A-8021-DD1728733421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274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6">
          <xdr14:nvContentPartPr>
            <xdr14:cNvPr id="278" name="Ink 277">
              <a:extLst>
                <a:ext uri="{FF2B5EF4-FFF2-40B4-BE49-F238E27FC236}">
                  <a16:creationId xmlns:a16="http://schemas.microsoft.com/office/drawing/2014/main" id="{EDD9E083-E42F-CC40-9B25-7B5F5BFD288C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278" name="Ink 277">
              <a:extLst>
                <a:ext uri="{FF2B5EF4-FFF2-40B4-BE49-F238E27FC236}">
                  <a16:creationId xmlns:a16="http://schemas.microsoft.com/office/drawing/2014/main" id="{EDD9E083-E42F-CC40-9B25-7B5F5BFD288C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275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7">
          <xdr14:nvContentPartPr>
            <xdr14:cNvPr id="279" name="Ink 278">
              <a:extLst>
                <a:ext uri="{FF2B5EF4-FFF2-40B4-BE49-F238E27FC236}">
                  <a16:creationId xmlns:a16="http://schemas.microsoft.com/office/drawing/2014/main" id="{ABC905E5-5CA4-F144-BC11-14C523BF8136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279" name="Ink 278">
              <a:extLst>
                <a:ext uri="{FF2B5EF4-FFF2-40B4-BE49-F238E27FC236}">
                  <a16:creationId xmlns:a16="http://schemas.microsoft.com/office/drawing/2014/main" id="{ABC905E5-5CA4-F144-BC11-14C523BF8136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276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8">
          <xdr14:nvContentPartPr>
            <xdr14:cNvPr id="280" name="Ink 279">
              <a:extLst>
                <a:ext uri="{FF2B5EF4-FFF2-40B4-BE49-F238E27FC236}">
                  <a16:creationId xmlns:a16="http://schemas.microsoft.com/office/drawing/2014/main" id="{297BF24A-FC8E-5848-AB27-60F021369BEA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280" name="Ink 279">
              <a:extLst>
                <a:ext uri="{FF2B5EF4-FFF2-40B4-BE49-F238E27FC236}">
                  <a16:creationId xmlns:a16="http://schemas.microsoft.com/office/drawing/2014/main" id="{297BF24A-FC8E-5848-AB27-60F021369BEA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277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9">
          <xdr14:nvContentPartPr>
            <xdr14:cNvPr id="281" name="Ink 280">
              <a:extLst>
                <a:ext uri="{FF2B5EF4-FFF2-40B4-BE49-F238E27FC236}">
                  <a16:creationId xmlns:a16="http://schemas.microsoft.com/office/drawing/2014/main" id="{ABFE1860-100C-4441-A536-566EF37697EC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281" name="Ink 280">
              <a:extLst>
                <a:ext uri="{FF2B5EF4-FFF2-40B4-BE49-F238E27FC236}">
                  <a16:creationId xmlns:a16="http://schemas.microsoft.com/office/drawing/2014/main" id="{ABFE1860-100C-4441-A536-566EF37697EC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278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0">
          <xdr14:nvContentPartPr>
            <xdr14:cNvPr id="282" name="Ink 281">
              <a:extLst>
                <a:ext uri="{FF2B5EF4-FFF2-40B4-BE49-F238E27FC236}">
                  <a16:creationId xmlns:a16="http://schemas.microsoft.com/office/drawing/2014/main" id="{9A6E3299-0517-0F40-AB4D-276C27D1E87F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282" name="Ink 281">
              <a:extLst>
                <a:ext uri="{FF2B5EF4-FFF2-40B4-BE49-F238E27FC236}">
                  <a16:creationId xmlns:a16="http://schemas.microsoft.com/office/drawing/2014/main" id="{9A6E3299-0517-0F40-AB4D-276C27D1E87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279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1">
          <xdr14:nvContentPartPr>
            <xdr14:cNvPr id="283" name="Ink 282">
              <a:extLst>
                <a:ext uri="{FF2B5EF4-FFF2-40B4-BE49-F238E27FC236}">
                  <a16:creationId xmlns:a16="http://schemas.microsoft.com/office/drawing/2014/main" id="{1D1CC56B-3C73-3A4C-AE51-38B11E5FE7D7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283" name="Ink 282">
              <a:extLst>
                <a:ext uri="{FF2B5EF4-FFF2-40B4-BE49-F238E27FC236}">
                  <a16:creationId xmlns:a16="http://schemas.microsoft.com/office/drawing/2014/main" id="{1D1CC56B-3C73-3A4C-AE51-38B11E5FE7D7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280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2">
          <xdr14:nvContentPartPr>
            <xdr14:cNvPr id="284" name="Ink 283">
              <a:extLst>
                <a:ext uri="{FF2B5EF4-FFF2-40B4-BE49-F238E27FC236}">
                  <a16:creationId xmlns:a16="http://schemas.microsoft.com/office/drawing/2014/main" id="{3E89F593-3495-0A40-81A1-7BE4AD8373F5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284" name="Ink 283">
              <a:extLst>
                <a:ext uri="{FF2B5EF4-FFF2-40B4-BE49-F238E27FC236}">
                  <a16:creationId xmlns:a16="http://schemas.microsoft.com/office/drawing/2014/main" id="{3E89F593-3495-0A40-81A1-7BE4AD8373F5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281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3">
          <xdr14:nvContentPartPr>
            <xdr14:cNvPr id="285" name="Ink 284">
              <a:extLst>
                <a:ext uri="{FF2B5EF4-FFF2-40B4-BE49-F238E27FC236}">
                  <a16:creationId xmlns:a16="http://schemas.microsoft.com/office/drawing/2014/main" id="{E2EE3478-6E5E-734A-9332-21DB66B17898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285" name="Ink 284">
              <a:extLst>
                <a:ext uri="{FF2B5EF4-FFF2-40B4-BE49-F238E27FC236}">
                  <a16:creationId xmlns:a16="http://schemas.microsoft.com/office/drawing/2014/main" id="{E2EE3478-6E5E-734A-9332-21DB66B17898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282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4">
          <xdr14:nvContentPartPr>
            <xdr14:cNvPr id="286" name="Ink 285">
              <a:extLst>
                <a:ext uri="{FF2B5EF4-FFF2-40B4-BE49-F238E27FC236}">
                  <a16:creationId xmlns:a16="http://schemas.microsoft.com/office/drawing/2014/main" id="{921117D8-2BD9-9E4B-BE1B-F9986A69A97A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286" name="Ink 285">
              <a:extLst>
                <a:ext uri="{FF2B5EF4-FFF2-40B4-BE49-F238E27FC236}">
                  <a16:creationId xmlns:a16="http://schemas.microsoft.com/office/drawing/2014/main" id="{921117D8-2BD9-9E4B-BE1B-F9986A69A97A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283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5">
          <xdr14:nvContentPartPr>
            <xdr14:cNvPr id="287" name="Ink 286">
              <a:extLst>
                <a:ext uri="{FF2B5EF4-FFF2-40B4-BE49-F238E27FC236}">
                  <a16:creationId xmlns:a16="http://schemas.microsoft.com/office/drawing/2014/main" id="{25E7C51A-BC28-CC43-B7EF-8D0998181DA4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287" name="Ink 286">
              <a:extLst>
                <a:ext uri="{FF2B5EF4-FFF2-40B4-BE49-F238E27FC236}">
                  <a16:creationId xmlns:a16="http://schemas.microsoft.com/office/drawing/2014/main" id="{25E7C51A-BC28-CC43-B7EF-8D0998181DA4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284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6">
          <xdr14:nvContentPartPr>
            <xdr14:cNvPr id="288" name="Ink 287">
              <a:extLst>
                <a:ext uri="{FF2B5EF4-FFF2-40B4-BE49-F238E27FC236}">
                  <a16:creationId xmlns:a16="http://schemas.microsoft.com/office/drawing/2014/main" id="{40568429-F9E3-6B49-A202-40F499C9E927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288" name="Ink 287">
              <a:extLst>
                <a:ext uri="{FF2B5EF4-FFF2-40B4-BE49-F238E27FC236}">
                  <a16:creationId xmlns:a16="http://schemas.microsoft.com/office/drawing/2014/main" id="{40568429-F9E3-6B49-A202-40F499C9E927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285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7">
          <xdr14:nvContentPartPr>
            <xdr14:cNvPr id="289" name="Ink 288">
              <a:extLst>
                <a:ext uri="{FF2B5EF4-FFF2-40B4-BE49-F238E27FC236}">
                  <a16:creationId xmlns:a16="http://schemas.microsoft.com/office/drawing/2014/main" id="{2B2E2FB6-D894-E24C-A10A-31AC9A98ABD4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289" name="Ink 288">
              <a:extLst>
                <a:ext uri="{FF2B5EF4-FFF2-40B4-BE49-F238E27FC236}">
                  <a16:creationId xmlns:a16="http://schemas.microsoft.com/office/drawing/2014/main" id="{2B2E2FB6-D894-E24C-A10A-31AC9A98ABD4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286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8">
          <xdr14:nvContentPartPr>
            <xdr14:cNvPr id="290" name="Ink 289">
              <a:extLst>
                <a:ext uri="{FF2B5EF4-FFF2-40B4-BE49-F238E27FC236}">
                  <a16:creationId xmlns:a16="http://schemas.microsoft.com/office/drawing/2014/main" id="{7B0FC805-1DF9-E64D-9F0C-286516DB0541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290" name="Ink 289">
              <a:extLst>
                <a:ext uri="{FF2B5EF4-FFF2-40B4-BE49-F238E27FC236}">
                  <a16:creationId xmlns:a16="http://schemas.microsoft.com/office/drawing/2014/main" id="{7B0FC805-1DF9-E64D-9F0C-286516DB0541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287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9">
          <xdr14:nvContentPartPr>
            <xdr14:cNvPr id="291" name="Ink 290">
              <a:extLst>
                <a:ext uri="{FF2B5EF4-FFF2-40B4-BE49-F238E27FC236}">
                  <a16:creationId xmlns:a16="http://schemas.microsoft.com/office/drawing/2014/main" id="{6A32999F-63FF-734D-AB31-D9EC100B5B2B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291" name="Ink 290">
              <a:extLst>
                <a:ext uri="{FF2B5EF4-FFF2-40B4-BE49-F238E27FC236}">
                  <a16:creationId xmlns:a16="http://schemas.microsoft.com/office/drawing/2014/main" id="{6A32999F-63FF-734D-AB31-D9EC100B5B2B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288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90">
          <xdr14:nvContentPartPr>
            <xdr14:cNvPr id="292" name="Ink 291">
              <a:extLst>
                <a:ext uri="{FF2B5EF4-FFF2-40B4-BE49-F238E27FC236}">
                  <a16:creationId xmlns:a16="http://schemas.microsoft.com/office/drawing/2014/main" id="{2378F74C-21D1-FB4E-AEC7-ACAD6B7CBC21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292" name="Ink 291">
              <a:extLst>
                <a:ext uri="{FF2B5EF4-FFF2-40B4-BE49-F238E27FC236}">
                  <a16:creationId xmlns:a16="http://schemas.microsoft.com/office/drawing/2014/main" id="{2378F74C-21D1-FB4E-AEC7-ACAD6B7CBC21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289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91">
          <xdr14:nvContentPartPr>
            <xdr14:cNvPr id="293" name="Ink 292">
              <a:extLst>
                <a:ext uri="{FF2B5EF4-FFF2-40B4-BE49-F238E27FC236}">
                  <a16:creationId xmlns:a16="http://schemas.microsoft.com/office/drawing/2014/main" id="{DEB4D6EC-3C4B-8C47-99EF-1A5CAD38344B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293" name="Ink 292">
              <a:extLst>
                <a:ext uri="{FF2B5EF4-FFF2-40B4-BE49-F238E27FC236}">
                  <a16:creationId xmlns:a16="http://schemas.microsoft.com/office/drawing/2014/main" id="{DEB4D6EC-3C4B-8C47-99EF-1A5CAD38344B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290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92">
          <xdr14:nvContentPartPr>
            <xdr14:cNvPr id="294" name="Ink 293">
              <a:extLst>
                <a:ext uri="{FF2B5EF4-FFF2-40B4-BE49-F238E27FC236}">
                  <a16:creationId xmlns:a16="http://schemas.microsoft.com/office/drawing/2014/main" id="{20FBCE41-A563-2046-96BD-D2EA823AF7F9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294" name="Ink 293">
              <a:extLst>
                <a:ext uri="{FF2B5EF4-FFF2-40B4-BE49-F238E27FC236}">
                  <a16:creationId xmlns:a16="http://schemas.microsoft.com/office/drawing/2014/main" id="{20FBCE41-A563-2046-96BD-D2EA823AF7F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291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93">
          <xdr14:nvContentPartPr>
            <xdr14:cNvPr id="295" name="Ink 294">
              <a:extLst>
                <a:ext uri="{FF2B5EF4-FFF2-40B4-BE49-F238E27FC236}">
                  <a16:creationId xmlns:a16="http://schemas.microsoft.com/office/drawing/2014/main" id="{6CD5F2C5-6F1D-DD42-BE1E-B6852FF277A1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295" name="Ink 294">
              <a:extLst>
                <a:ext uri="{FF2B5EF4-FFF2-40B4-BE49-F238E27FC236}">
                  <a16:creationId xmlns:a16="http://schemas.microsoft.com/office/drawing/2014/main" id="{6CD5F2C5-6F1D-DD42-BE1E-B6852FF277A1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292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94">
          <xdr14:nvContentPartPr>
            <xdr14:cNvPr id="296" name="Ink 295">
              <a:extLst>
                <a:ext uri="{FF2B5EF4-FFF2-40B4-BE49-F238E27FC236}">
                  <a16:creationId xmlns:a16="http://schemas.microsoft.com/office/drawing/2014/main" id="{572CE256-9880-2146-BF47-FCC7F53CBB77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296" name="Ink 295">
              <a:extLst>
                <a:ext uri="{FF2B5EF4-FFF2-40B4-BE49-F238E27FC236}">
                  <a16:creationId xmlns:a16="http://schemas.microsoft.com/office/drawing/2014/main" id="{572CE256-9880-2146-BF47-FCC7F53CBB77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293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95">
          <xdr14:nvContentPartPr>
            <xdr14:cNvPr id="297" name="Ink 296">
              <a:extLst>
                <a:ext uri="{FF2B5EF4-FFF2-40B4-BE49-F238E27FC236}">
                  <a16:creationId xmlns:a16="http://schemas.microsoft.com/office/drawing/2014/main" id="{C46DD81A-9283-8442-B3E3-03A2369F4793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297" name="Ink 296">
              <a:extLst>
                <a:ext uri="{FF2B5EF4-FFF2-40B4-BE49-F238E27FC236}">
                  <a16:creationId xmlns:a16="http://schemas.microsoft.com/office/drawing/2014/main" id="{C46DD81A-9283-8442-B3E3-03A2369F479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294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96">
          <xdr14:nvContentPartPr>
            <xdr14:cNvPr id="298" name="Ink 297">
              <a:extLst>
                <a:ext uri="{FF2B5EF4-FFF2-40B4-BE49-F238E27FC236}">
                  <a16:creationId xmlns:a16="http://schemas.microsoft.com/office/drawing/2014/main" id="{C66D63B5-FFFE-CB49-9928-EE8B4C0D5C1B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298" name="Ink 297">
              <a:extLst>
                <a:ext uri="{FF2B5EF4-FFF2-40B4-BE49-F238E27FC236}">
                  <a16:creationId xmlns:a16="http://schemas.microsoft.com/office/drawing/2014/main" id="{C66D63B5-FFFE-CB49-9928-EE8B4C0D5C1B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295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97">
          <xdr14:nvContentPartPr>
            <xdr14:cNvPr id="299" name="Ink 298">
              <a:extLst>
                <a:ext uri="{FF2B5EF4-FFF2-40B4-BE49-F238E27FC236}">
                  <a16:creationId xmlns:a16="http://schemas.microsoft.com/office/drawing/2014/main" id="{CCDE42CF-581D-AA4B-AB4D-A8DEA4670B7D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299" name="Ink 298">
              <a:extLst>
                <a:ext uri="{FF2B5EF4-FFF2-40B4-BE49-F238E27FC236}">
                  <a16:creationId xmlns:a16="http://schemas.microsoft.com/office/drawing/2014/main" id="{CCDE42CF-581D-AA4B-AB4D-A8DEA4670B7D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296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98">
          <xdr14:nvContentPartPr>
            <xdr14:cNvPr id="300" name="Ink 299">
              <a:extLst>
                <a:ext uri="{FF2B5EF4-FFF2-40B4-BE49-F238E27FC236}">
                  <a16:creationId xmlns:a16="http://schemas.microsoft.com/office/drawing/2014/main" id="{16DD2533-3FE0-864C-9D7D-1E6E2C447B3B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300" name="Ink 299">
              <a:extLst>
                <a:ext uri="{FF2B5EF4-FFF2-40B4-BE49-F238E27FC236}">
                  <a16:creationId xmlns:a16="http://schemas.microsoft.com/office/drawing/2014/main" id="{16DD2533-3FE0-864C-9D7D-1E6E2C447B3B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297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99">
          <xdr14:nvContentPartPr>
            <xdr14:cNvPr id="301" name="Ink 300">
              <a:extLst>
                <a:ext uri="{FF2B5EF4-FFF2-40B4-BE49-F238E27FC236}">
                  <a16:creationId xmlns:a16="http://schemas.microsoft.com/office/drawing/2014/main" id="{C67EC292-5B40-A149-90EA-8B25129E5883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301" name="Ink 300">
              <a:extLst>
                <a:ext uri="{FF2B5EF4-FFF2-40B4-BE49-F238E27FC236}">
                  <a16:creationId xmlns:a16="http://schemas.microsoft.com/office/drawing/2014/main" id="{C67EC292-5B40-A149-90EA-8B25129E588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298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0">
          <xdr14:nvContentPartPr>
            <xdr14:cNvPr id="302" name="Ink 301">
              <a:extLst>
                <a:ext uri="{FF2B5EF4-FFF2-40B4-BE49-F238E27FC236}">
                  <a16:creationId xmlns:a16="http://schemas.microsoft.com/office/drawing/2014/main" id="{8C60D6E2-0F4A-284B-8A5B-9B46620141B0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302" name="Ink 301">
              <a:extLst>
                <a:ext uri="{FF2B5EF4-FFF2-40B4-BE49-F238E27FC236}">
                  <a16:creationId xmlns:a16="http://schemas.microsoft.com/office/drawing/2014/main" id="{8C60D6E2-0F4A-284B-8A5B-9B46620141B0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299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1">
          <xdr14:nvContentPartPr>
            <xdr14:cNvPr id="303" name="Ink 302">
              <a:extLst>
                <a:ext uri="{FF2B5EF4-FFF2-40B4-BE49-F238E27FC236}">
                  <a16:creationId xmlns:a16="http://schemas.microsoft.com/office/drawing/2014/main" id="{6D226D03-E21E-CE4C-911A-687AC00483BA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303" name="Ink 302">
              <a:extLst>
                <a:ext uri="{FF2B5EF4-FFF2-40B4-BE49-F238E27FC236}">
                  <a16:creationId xmlns:a16="http://schemas.microsoft.com/office/drawing/2014/main" id="{6D226D03-E21E-CE4C-911A-687AC00483BA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300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2">
          <xdr14:nvContentPartPr>
            <xdr14:cNvPr id="304" name="Ink 303">
              <a:extLst>
                <a:ext uri="{FF2B5EF4-FFF2-40B4-BE49-F238E27FC236}">
                  <a16:creationId xmlns:a16="http://schemas.microsoft.com/office/drawing/2014/main" id="{F0C96FAF-CDB7-894F-8A48-99EEDFBDCFCF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304" name="Ink 303">
              <a:extLst>
                <a:ext uri="{FF2B5EF4-FFF2-40B4-BE49-F238E27FC236}">
                  <a16:creationId xmlns:a16="http://schemas.microsoft.com/office/drawing/2014/main" id="{F0C96FAF-CDB7-894F-8A48-99EEDFBDCFC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301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3">
          <xdr14:nvContentPartPr>
            <xdr14:cNvPr id="305" name="Ink 304">
              <a:extLst>
                <a:ext uri="{FF2B5EF4-FFF2-40B4-BE49-F238E27FC236}">
                  <a16:creationId xmlns:a16="http://schemas.microsoft.com/office/drawing/2014/main" id="{3B36B30E-6FF8-6B46-9B54-5347F93CD708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305" name="Ink 304">
              <a:extLst>
                <a:ext uri="{FF2B5EF4-FFF2-40B4-BE49-F238E27FC236}">
                  <a16:creationId xmlns:a16="http://schemas.microsoft.com/office/drawing/2014/main" id="{3B36B30E-6FF8-6B46-9B54-5347F93CD708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302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4">
          <xdr14:nvContentPartPr>
            <xdr14:cNvPr id="306" name="Ink 305">
              <a:extLst>
                <a:ext uri="{FF2B5EF4-FFF2-40B4-BE49-F238E27FC236}">
                  <a16:creationId xmlns:a16="http://schemas.microsoft.com/office/drawing/2014/main" id="{67B7FF6A-559F-2240-8A16-126D7CBE00A6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306" name="Ink 305">
              <a:extLst>
                <a:ext uri="{FF2B5EF4-FFF2-40B4-BE49-F238E27FC236}">
                  <a16:creationId xmlns:a16="http://schemas.microsoft.com/office/drawing/2014/main" id="{67B7FF6A-559F-2240-8A16-126D7CBE00A6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303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5">
          <xdr14:nvContentPartPr>
            <xdr14:cNvPr id="307" name="Ink 306">
              <a:extLst>
                <a:ext uri="{FF2B5EF4-FFF2-40B4-BE49-F238E27FC236}">
                  <a16:creationId xmlns:a16="http://schemas.microsoft.com/office/drawing/2014/main" id="{75CEA3DD-F42B-3043-8499-107D6B06BDB3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307" name="Ink 306">
              <a:extLst>
                <a:ext uri="{FF2B5EF4-FFF2-40B4-BE49-F238E27FC236}">
                  <a16:creationId xmlns:a16="http://schemas.microsoft.com/office/drawing/2014/main" id="{75CEA3DD-F42B-3043-8499-107D6B06BDB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304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6">
          <xdr14:nvContentPartPr>
            <xdr14:cNvPr id="308" name="Ink 307">
              <a:extLst>
                <a:ext uri="{FF2B5EF4-FFF2-40B4-BE49-F238E27FC236}">
                  <a16:creationId xmlns:a16="http://schemas.microsoft.com/office/drawing/2014/main" id="{5307B839-4C8C-8E4A-B586-1F853B130D0B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308" name="Ink 307">
              <a:extLst>
                <a:ext uri="{FF2B5EF4-FFF2-40B4-BE49-F238E27FC236}">
                  <a16:creationId xmlns:a16="http://schemas.microsoft.com/office/drawing/2014/main" id="{5307B839-4C8C-8E4A-B586-1F853B130D0B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305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7">
          <xdr14:nvContentPartPr>
            <xdr14:cNvPr id="309" name="Ink 308">
              <a:extLst>
                <a:ext uri="{FF2B5EF4-FFF2-40B4-BE49-F238E27FC236}">
                  <a16:creationId xmlns:a16="http://schemas.microsoft.com/office/drawing/2014/main" id="{7ED2A9A8-81A0-C14F-9033-6292F9A85438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309" name="Ink 308">
              <a:extLst>
                <a:ext uri="{FF2B5EF4-FFF2-40B4-BE49-F238E27FC236}">
                  <a16:creationId xmlns:a16="http://schemas.microsoft.com/office/drawing/2014/main" id="{7ED2A9A8-81A0-C14F-9033-6292F9A85438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306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8">
          <xdr14:nvContentPartPr>
            <xdr14:cNvPr id="310" name="Ink 309">
              <a:extLst>
                <a:ext uri="{FF2B5EF4-FFF2-40B4-BE49-F238E27FC236}">
                  <a16:creationId xmlns:a16="http://schemas.microsoft.com/office/drawing/2014/main" id="{13D1F26B-4F88-E440-A91A-B450B7284863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310" name="Ink 309">
              <a:extLst>
                <a:ext uri="{FF2B5EF4-FFF2-40B4-BE49-F238E27FC236}">
                  <a16:creationId xmlns:a16="http://schemas.microsoft.com/office/drawing/2014/main" id="{13D1F26B-4F88-E440-A91A-B450B728486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307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9">
          <xdr14:nvContentPartPr>
            <xdr14:cNvPr id="311" name="Ink 310">
              <a:extLst>
                <a:ext uri="{FF2B5EF4-FFF2-40B4-BE49-F238E27FC236}">
                  <a16:creationId xmlns:a16="http://schemas.microsoft.com/office/drawing/2014/main" id="{66A09B67-B62B-7E4E-A6FD-AAAD21B66DF4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311" name="Ink 310">
              <a:extLst>
                <a:ext uri="{FF2B5EF4-FFF2-40B4-BE49-F238E27FC236}">
                  <a16:creationId xmlns:a16="http://schemas.microsoft.com/office/drawing/2014/main" id="{66A09B67-B62B-7E4E-A6FD-AAAD21B66DF4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308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10">
          <xdr14:nvContentPartPr>
            <xdr14:cNvPr id="312" name="Ink 311">
              <a:extLst>
                <a:ext uri="{FF2B5EF4-FFF2-40B4-BE49-F238E27FC236}">
                  <a16:creationId xmlns:a16="http://schemas.microsoft.com/office/drawing/2014/main" id="{D99C96A4-7B00-D54D-9C32-826543E3BE4A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312" name="Ink 311">
              <a:extLst>
                <a:ext uri="{FF2B5EF4-FFF2-40B4-BE49-F238E27FC236}">
                  <a16:creationId xmlns:a16="http://schemas.microsoft.com/office/drawing/2014/main" id="{D99C96A4-7B00-D54D-9C32-826543E3BE4A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309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11">
          <xdr14:nvContentPartPr>
            <xdr14:cNvPr id="313" name="Ink 312">
              <a:extLst>
                <a:ext uri="{FF2B5EF4-FFF2-40B4-BE49-F238E27FC236}">
                  <a16:creationId xmlns:a16="http://schemas.microsoft.com/office/drawing/2014/main" id="{1B7ED57E-2069-6843-8148-ADFB76AA55DE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313" name="Ink 312">
              <a:extLst>
                <a:ext uri="{FF2B5EF4-FFF2-40B4-BE49-F238E27FC236}">
                  <a16:creationId xmlns:a16="http://schemas.microsoft.com/office/drawing/2014/main" id="{1B7ED57E-2069-6843-8148-ADFB76AA55DE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310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12">
          <xdr14:nvContentPartPr>
            <xdr14:cNvPr id="314" name="Ink 313">
              <a:extLst>
                <a:ext uri="{FF2B5EF4-FFF2-40B4-BE49-F238E27FC236}">
                  <a16:creationId xmlns:a16="http://schemas.microsoft.com/office/drawing/2014/main" id="{DF826F09-208E-3C45-B872-1EFB4E559E66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314" name="Ink 313">
              <a:extLst>
                <a:ext uri="{FF2B5EF4-FFF2-40B4-BE49-F238E27FC236}">
                  <a16:creationId xmlns:a16="http://schemas.microsoft.com/office/drawing/2014/main" id="{DF826F09-208E-3C45-B872-1EFB4E559E66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311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13">
          <xdr14:nvContentPartPr>
            <xdr14:cNvPr id="315" name="Ink 314">
              <a:extLst>
                <a:ext uri="{FF2B5EF4-FFF2-40B4-BE49-F238E27FC236}">
                  <a16:creationId xmlns:a16="http://schemas.microsoft.com/office/drawing/2014/main" id="{B2CF2A17-591E-874C-B5F2-DA12B3C74396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315" name="Ink 314">
              <a:extLst>
                <a:ext uri="{FF2B5EF4-FFF2-40B4-BE49-F238E27FC236}">
                  <a16:creationId xmlns:a16="http://schemas.microsoft.com/office/drawing/2014/main" id="{B2CF2A17-591E-874C-B5F2-DA12B3C74396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312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14">
          <xdr14:nvContentPartPr>
            <xdr14:cNvPr id="316" name="Ink 315">
              <a:extLst>
                <a:ext uri="{FF2B5EF4-FFF2-40B4-BE49-F238E27FC236}">
                  <a16:creationId xmlns:a16="http://schemas.microsoft.com/office/drawing/2014/main" id="{29177FFF-DED8-814F-81BE-9F2B97173E5C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316" name="Ink 315">
              <a:extLst>
                <a:ext uri="{FF2B5EF4-FFF2-40B4-BE49-F238E27FC236}">
                  <a16:creationId xmlns:a16="http://schemas.microsoft.com/office/drawing/2014/main" id="{29177FFF-DED8-814F-81BE-9F2B97173E5C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313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15">
          <xdr14:nvContentPartPr>
            <xdr14:cNvPr id="317" name="Ink 316">
              <a:extLst>
                <a:ext uri="{FF2B5EF4-FFF2-40B4-BE49-F238E27FC236}">
                  <a16:creationId xmlns:a16="http://schemas.microsoft.com/office/drawing/2014/main" id="{0C62212C-CAEB-674A-AA08-50EF8A875EC7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317" name="Ink 316">
              <a:extLst>
                <a:ext uri="{FF2B5EF4-FFF2-40B4-BE49-F238E27FC236}">
                  <a16:creationId xmlns:a16="http://schemas.microsoft.com/office/drawing/2014/main" id="{0C62212C-CAEB-674A-AA08-50EF8A875EC7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314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16">
          <xdr14:nvContentPartPr>
            <xdr14:cNvPr id="318" name="Ink 317">
              <a:extLst>
                <a:ext uri="{FF2B5EF4-FFF2-40B4-BE49-F238E27FC236}">
                  <a16:creationId xmlns:a16="http://schemas.microsoft.com/office/drawing/2014/main" id="{4C8F52C5-C67A-A444-9799-78EFFFBB5F73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318" name="Ink 317">
              <a:extLst>
                <a:ext uri="{FF2B5EF4-FFF2-40B4-BE49-F238E27FC236}">
                  <a16:creationId xmlns:a16="http://schemas.microsoft.com/office/drawing/2014/main" id="{4C8F52C5-C67A-A444-9799-78EFFFBB5F7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315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17">
          <xdr14:nvContentPartPr>
            <xdr14:cNvPr id="319" name="Ink 318">
              <a:extLst>
                <a:ext uri="{FF2B5EF4-FFF2-40B4-BE49-F238E27FC236}">
                  <a16:creationId xmlns:a16="http://schemas.microsoft.com/office/drawing/2014/main" id="{7B3E9892-8511-4D4F-9039-2DF58117A38E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319" name="Ink 318">
              <a:extLst>
                <a:ext uri="{FF2B5EF4-FFF2-40B4-BE49-F238E27FC236}">
                  <a16:creationId xmlns:a16="http://schemas.microsoft.com/office/drawing/2014/main" id="{7B3E9892-8511-4D4F-9039-2DF58117A38E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316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18">
          <xdr14:nvContentPartPr>
            <xdr14:cNvPr id="320" name="Ink 319">
              <a:extLst>
                <a:ext uri="{FF2B5EF4-FFF2-40B4-BE49-F238E27FC236}">
                  <a16:creationId xmlns:a16="http://schemas.microsoft.com/office/drawing/2014/main" id="{095FA0F4-1BBA-114C-8EF5-B73D96F22258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320" name="Ink 319">
              <a:extLst>
                <a:ext uri="{FF2B5EF4-FFF2-40B4-BE49-F238E27FC236}">
                  <a16:creationId xmlns:a16="http://schemas.microsoft.com/office/drawing/2014/main" id="{095FA0F4-1BBA-114C-8EF5-B73D96F22258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317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19">
          <xdr14:nvContentPartPr>
            <xdr14:cNvPr id="321" name="Ink 320">
              <a:extLst>
                <a:ext uri="{FF2B5EF4-FFF2-40B4-BE49-F238E27FC236}">
                  <a16:creationId xmlns:a16="http://schemas.microsoft.com/office/drawing/2014/main" id="{C634A5E4-B7FE-8949-98D0-9B6ECFD2F7F0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321" name="Ink 320">
              <a:extLst>
                <a:ext uri="{FF2B5EF4-FFF2-40B4-BE49-F238E27FC236}">
                  <a16:creationId xmlns:a16="http://schemas.microsoft.com/office/drawing/2014/main" id="{C634A5E4-B7FE-8949-98D0-9B6ECFD2F7F0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318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0">
          <xdr14:nvContentPartPr>
            <xdr14:cNvPr id="322" name="Ink 321">
              <a:extLst>
                <a:ext uri="{FF2B5EF4-FFF2-40B4-BE49-F238E27FC236}">
                  <a16:creationId xmlns:a16="http://schemas.microsoft.com/office/drawing/2014/main" id="{D30AB255-E6BB-934B-B990-58299A7481AD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322" name="Ink 321">
              <a:extLst>
                <a:ext uri="{FF2B5EF4-FFF2-40B4-BE49-F238E27FC236}">
                  <a16:creationId xmlns:a16="http://schemas.microsoft.com/office/drawing/2014/main" id="{D30AB255-E6BB-934B-B990-58299A7481AD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319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1">
          <xdr14:nvContentPartPr>
            <xdr14:cNvPr id="323" name="Ink 322">
              <a:extLst>
                <a:ext uri="{FF2B5EF4-FFF2-40B4-BE49-F238E27FC236}">
                  <a16:creationId xmlns:a16="http://schemas.microsoft.com/office/drawing/2014/main" id="{316EBA76-5B46-DC49-8800-1E4856A03531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323" name="Ink 322">
              <a:extLst>
                <a:ext uri="{FF2B5EF4-FFF2-40B4-BE49-F238E27FC236}">
                  <a16:creationId xmlns:a16="http://schemas.microsoft.com/office/drawing/2014/main" id="{316EBA76-5B46-DC49-8800-1E4856A03531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320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2">
          <xdr14:nvContentPartPr>
            <xdr14:cNvPr id="324" name="Ink 323">
              <a:extLst>
                <a:ext uri="{FF2B5EF4-FFF2-40B4-BE49-F238E27FC236}">
                  <a16:creationId xmlns:a16="http://schemas.microsoft.com/office/drawing/2014/main" id="{B37AE50F-0A45-494F-9CA7-8898B3720DCC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324" name="Ink 323">
              <a:extLst>
                <a:ext uri="{FF2B5EF4-FFF2-40B4-BE49-F238E27FC236}">
                  <a16:creationId xmlns:a16="http://schemas.microsoft.com/office/drawing/2014/main" id="{B37AE50F-0A45-494F-9CA7-8898B3720DCC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321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3">
          <xdr14:nvContentPartPr>
            <xdr14:cNvPr id="325" name="Ink 324">
              <a:extLst>
                <a:ext uri="{FF2B5EF4-FFF2-40B4-BE49-F238E27FC236}">
                  <a16:creationId xmlns:a16="http://schemas.microsoft.com/office/drawing/2014/main" id="{0E4382B7-DD71-5847-A234-884FD190C0A4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325" name="Ink 324">
              <a:extLst>
                <a:ext uri="{FF2B5EF4-FFF2-40B4-BE49-F238E27FC236}">
                  <a16:creationId xmlns:a16="http://schemas.microsoft.com/office/drawing/2014/main" id="{0E4382B7-DD71-5847-A234-884FD190C0A4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322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4">
          <xdr14:nvContentPartPr>
            <xdr14:cNvPr id="326" name="Ink 325">
              <a:extLst>
                <a:ext uri="{FF2B5EF4-FFF2-40B4-BE49-F238E27FC236}">
                  <a16:creationId xmlns:a16="http://schemas.microsoft.com/office/drawing/2014/main" id="{EA337EA6-A9D3-AC47-B8CE-74022EC0E84C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326" name="Ink 325">
              <a:extLst>
                <a:ext uri="{FF2B5EF4-FFF2-40B4-BE49-F238E27FC236}">
                  <a16:creationId xmlns:a16="http://schemas.microsoft.com/office/drawing/2014/main" id="{EA337EA6-A9D3-AC47-B8CE-74022EC0E84C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323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5">
          <xdr14:nvContentPartPr>
            <xdr14:cNvPr id="327" name="Ink 326">
              <a:extLst>
                <a:ext uri="{FF2B5EF4-FFF2-40B4-BE49-F238E27FC236}">
                  <a16:creationId xmlns:a16="http://schemas.microsoft.com/office/drawing/2014/main" id="{73C37297-4154-F14B-A4B3-E83E044F809C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327" name="Ink 326">
              <a:extLst>
                <a:ext uri="{FF2B5EF4-FFF2-40B4-BE49-F238E27FC236}">
                  <a16:creationId xmlns:a16="http://schemas.microsoft.com/office/drawing/2014/main" id="{73C37297-4154-F14B-A4B3-E83E044F809C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324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6">
          <xdr14:nvContentPartPr>
            <xdr14:cNvPr id="328" name="Ink 327">
              <a:extLst>
                <a:ext uri="{FF2B5EF4-FFF2-40B4-BE49-F238E27FC236}">
                  <a16:creationId xmlns:a16="http://schemas.microsoft.com/office/drawing/2014/main" id="{AF710C03-6DE7-634E-9BA8-BFC864FCEB6D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328" name="Ink 327">
              <a:extLst>
                <a:ext uri="{FF2B5EF4-FFF2-40B4-BE49-F238E27FC236}">
                  <a16:creationId xmlns:a16="http://schemas.microsoft.com/office/drawing/2014/main" id="{AF710C03-6DE7-634E-9BA8-BFC864FCEB6D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325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7">
          <xdr14:nvContentPartPr>
            <xdr14:cNvPr id="329" name="Ink 328">
              <a:extLst>
                <a:ext uri="{FF2B5EF4-FFF2-40B4-BE49-F238E27FC236}">
                  <a16:creationId xmlns:a16="http://schemas.microsoft.com/office/drawing/2014/main" id="{A85E3682-32D7-CE40-8810-77543DE080F1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329" name="Ink 328">
              <a:extLst>
                <a:ext uri="{FF2B5EF4-FFF2-40B4-BE49-F238E27FC236}">
                  <a16:creationId xmlns:a16="http://schemas.microsoft.com/office/drawing/2014/main" id="{A85E3682-32D7-CE40-8810-77543DE080F1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326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8">
          <xdr14:nvContentPartPr>
            <xdr14:cNvPr id="330" name="Ink 329">
              <a:extLst>
                <a:ext uri="{FF2B5EF4-FFF2-40B4-BE49-F238E27FC236}">
                  <a16:creationId xmlns:a16="http://schemas.microsoft.com/office/drawing/2014/main" id="{FA8D28A9-13D8-8E47-AEFB-CC5D33F4CF91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330" name="Ink 329">
              <a:extLst>
                <a:ext uri="{FF2B5EF4-FFF2-40B4-BE49-F238E27FC236}">
                  <a16:creationId xmlns:a16="http://schemas.microsoft.com/office/drawing/2014/main" id="{FA8D28A9-13D8-8E47-AEFB-CC5D33F4CF91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327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9">
          <xdr14:nvContentPartPr>
            <xdr14:cNvPr id="331" name="Ink 330">
              <a:extLst>
                <a:ext uri="{FF2B5EF4-FFF2-40B4-BE49-F238E27FC236}">
                  <a16:creationId xmlns:a16="http://schemas.microsoft.com/office/drawing/2014/main" id="{D9C44FEA-D73D-0C49-B715-66B178E778EC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331" name="Ink 330">
              <a:extLst>
                <a:ext uri="{FF2B5EF4-FFF2-40B4-BE49-F238E27FC236}">
                  <a16:creationId xmlns:a16="http://schemas.microsoft.com/office/drawing/2014/main" id="{D9C44FEA-D73D-0C49-B715-66B178E778EC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328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30">
          <xdr14:nvContentPartPr>
            <xdr14:cNvPr id="332" name="Ink 331">
              <a:extLst>
                <a:ext uri="{FF2B5EF4-FFF2-40B4-BE49-F238E27FC236}">
                  <a16:creationId xmlns:a16="http://schemas.microsoft.com/office/drawing/2014/main" id="{A04AD272-FB49-CF49-8238-5A12B04FF260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332" name="Ink 331">
              <a:extLst>
                <a:ext uri="{FF2B5EF4-FFF2-40B4-BE49-F238E27FC236}">
                  <a16:creationId xmlns:a16="http://schemas.microsoft.com/office/drawing/2014/main" id="{A04AD272-FB49-CF49-8238-5A12B04FF260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329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31">
          <xdr14:nvContentPartPr>
            <xdr14:cNvPr id="333" name="Ink 332">
              <a:extLst>
                <a:ext uri="{FF2B5EF4-FFF2-40B4-BE49-F238E27FC236}">
                  <a16:creationId xmlns:a16="http://schemas.microsoft.com/office/drawing/2014/main" id="{B3A4A813-AD1A-2B45-A40F-1CF86BB4C49C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333" name="Ink 332">
              <a:extLst>
                <a:ext uri="{FF2B5EF4-FFF2-40B4-BE49-F238E27FC236}">
                  <a16:creationId xmlns:a16="http://schemas.microsoft.com/office/drawing/2014/main" id="{B3A4A813-AD1A-2B45-A40F-1CF86BB4C49C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330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32">
          <xdr14:nvContentPartPr>
            <xdr14:cNvPr id="334" name="Ink 333">
              <a:extLst>
                <a:ext uri="{FF2B5EF4-FFF2-40B4-BE49-F238E27FC236}">
                  <a16:creationId xmlns:a16="http://schemas.microsoft.com/office/drawing/2014/main" id="{554C9855-AD96-B242-8D80-87EB863EEA2C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334" name="Ink 333">
              <a:extLst>
                <a:ext uri="{FF2B5EF4-FFF2-40B4-BE49-F238E27FC236}">
                  <a16:creationId xmlns:a16="http://schemas.microsoft.com/office/drawing/2014/main" id="{554C9855-AD96-B242-8D80-87EB863EEA2C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331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33">
          <xdr14:nvContentPartPr>
            <xdr14:cNvPr id="335" name="Ink 334">
              <a:extLst>
                <a:ext uri="{FF2B5EF4-FFF2-40B4-BE49-F238E27FC236}">
                  <a16:creationId xmlns:a16="http://schemas.microsoft.com/office/drawing/2014/main" id="{F64799B1-3114-A840-A704-B45CB06245E7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335" name="Ink 334">
              <a:extLst>
                <a:ext uri="{FF2B5EF4-FFF2-40B4-BE49-F238E27FC236}">
                  <a16:creationId xmlns:a16="http://schemas.microsoft.com/office/drawing/2014/main" id="{F64799B1-3114-A840-A704-B45CB06245E7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332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34">
          <xdr14:nvContentPartPr>
            <xdr14:cNvPr id="336" name="Ink 335">
              <a:extLst>
                <a:ext uri="{FF2B5EF4-FFF2-40B4-BE49-F238E27FC236}">
                  <a16:creationId xmlns:a16="http://schemas.microsoft.com/office/drawing/2014/main" id="{73101CA0-4A48-534C-B7DD-E45A844B3733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336" name="Ink 335">
              <a:extLst>
                <a:ext uri="{FF2B5EF4-FFF2-40B4-BE49-F238E27FC236}">
                  <a16:creationId xmlns:a16="http://schemas.microsoft.com/office/drawing/2014/main" id="{73101CA0-4A48-534C-B7DD-E45A844B373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333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35">
          <xdr14:nvContentPartPr>
            <xdr14:cNvPr id="337" name="Ink 336">
              <a:extLst>
                <a:ext uri="{FF2B5EF4-FFF2-40B4-BE49-F238E27FC236}">
                  <a16:creationId xmlns:a16="http://schemas.microsoft.com/office/drawing/2014/main" id="{F9D1CC01-FA95-9440-AF81-4E64109433B0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337" name="Ink 336">
              <a:extLst>
                <a:ext uri="{FF2B5EF4-FFF2-40B4-BE49-F238E27FC236}">
                  <a16:creationId xmlns:a16="http://schemas.microsoft.com/office/drawing/2014/main" id="{F9D1CC01-FA95-9440-AF81-4E64109433B0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334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36">
          <xdr14:nvContentPartPr>
            <xdr14:cNvPr id="338" name="Ink 337">
              <a:extLst>
                <a:ext uri="{FF2B5EF4-FFF2-40B4-BE49-F238E27FC236}">
                  <a16:creationId xmlns:a16="http://schemas.microsoft.com/office/drawing/2014/main" id="{86F25134-0633-3945-9479-C4FB97631FDD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338" name="Ink 337">
              <a:extLst>
                <a:ext uri="{FF2B5EF4-FFF2-40B4-BE49-F238E27FC236}">
                  <a16:creationId xmlns:a16="http://schemas.microsoft.com/office/drawing/2014/main" id="{86F25134-0633-3945-9479-C4FB97631FDD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335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37">
          <xdr14:nvContentPartPr>
            <xdr14:cNvPr id="339" name="Ink 338">
              <a:extLst>
                <a:ext uri="{FF2B5EF4-FFF2-40B4-BE49-F238E27FC236}">
                  <a16:creationId xmlns:a16="http://schemas.microsoft.com/office/drawing/2014/main" id="{710AA3A2-3CA6-6B4F-968C-DEB1C8F41B98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339" name="Ink 338">
              <a:extLst>
                <a:ext uri="{FF2B5EF4-FFF2-40B4-BE49-F238E27FC236}">
                  <a16:creationId xmlns:a16="http://schemas.microsoft.com/office/drawing/2014/main" id="{710AA3A2-3CA6-6B4F-968C-DEB1C8F41B98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336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38">
          <xdr14:nvContentPartPr>
            <xdr14:cNvPr id="340" name="Ink 339">
              <a:extLst>
                <a:ext uri="{FF2B5EF4-FFF2-40B4-BE49-F238E27FC236}">
                  <a16:creationId xmlns:a16="http://schemas.microsoft.com/office/drawing/2014/main" id="{AF0AB6F5-FD3E-E240-9A96-31340B84489D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340" name="Ink 339">
              <a:extLst>
                <a:ext uri="{FF2B5EF4-FFF2-40B4-BE49-F238E27FC236}">
                  <a16:creationId xmlns:a16="http://schemas.microsoft.com/office/drawing/2014/main" id="{AF0AB6F5-FD3E-E240-9A96-31340B84489D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337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39">
          <xdr14:nvContentPartPr>
            <xdr14:cNvPr id="341" name="Ink 340">
              <a:extLst>
                <a:ext uri="{FF2B5EF4-FFF2-40B4-BE49-F238E27FC236}">
                  <a16:creationId xmlns:a16="http://schemas.microsoft.com/office/drawing/2014/main" id="{A668F005-C853-C042-9720-66FD700E102D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341" name="Ink 340">
              <a:extLst>
                <a:ext uri="{FF2B5EF4-FFF2-40B4-BE49-F238E27FC236}">
                  <a16:creationId xmlns:a16="http://schemas.microsoft.com/office/drawing/2014/main" id="{A668F005-C853-C042-9720-66FD700E102D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338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0">
          <xdr14:nvContentPartPr>
            <xdr14:cNvPr id="342" name="Ink 341">
              <a:extLst>
                <a:ext uri="{FF2B5EF4-FFF2-40B4-BE49-F238E27FC236}">
                  <a16:creationId xmlns:a16="http://schemas.microsoft.com/office/drawing/2014/main" id="{8B1127E0-F2B8-424E-8670-96F1250024E2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342" name="Ink 341">
              <a:extLst>
                <a:ext uri="{FF2B5EF4-FFF2-40B4-BE49-F238E27FC236}">
                  <a16:creationId xmlns:a16="http://schemas.microsoft.com/office/drawing/2014/main" id="{8B1127E0-F2B8-424E-8670-96F1250024E2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339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1">
          <xdr14:nvContentPartPr>
            <xdr14:cNvPr id="343" name="Ink 342">
              <a:extLst>
                <a:ext uri="{FF2B5EF4-FFF2-40B4-BE49-F238E27FC236}">
                  <a16:creationId xmlns:a16="http://schemas.microsoft.com/office/drawing/2014/main" id="{93CF46D3-D60A-6144-B2D9-A48C7CFB8A05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343" name="Ink 342">
              <a:extLst>
                <a:ext uri="{FF2B5EF4-FFF2-40B4-BE49-F238E27FC236}">
                  <a16:creationId xmlns:a16="http://schemas.microsoft.com/office/drawing/2014/main" id="{93CF46D3-D60A-6144-B2D9-A48C7CFB8A05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340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2">
          <xdr14:nvContentPartPr>
            <xdr14:cNvPr id="344" name="Ink 343">
              <a:extLst>
                <a:ext uri="{FF2B5EF4-FFF2-40B4-BE49-F238E27FC236}">
                  <a16:creationId xmlns:a16="http://schemas.microsoft.com/office/drawing/2014/main" id="{70276679-5AC8-E447-8FA0-2B652E21EFD7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344" name="Ink 343">
              <a:extLst>
                <a:ext uri="{FF2B5EF4-FFF2-40B4-BE49-F238E27FC236}">
                  <a16:creationId xmlns:a16="http://schemas.microsoft.com/office/drawing/2014/main" id="{70276679-5AC8-E447-8FA0-2B652E21EFD7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341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3">
          <xdr14:nvContentPartPr>
            <xdr14:cNvPr id="345" name="Ink 344">
              <a:extLst>
                <a:ext uri="{FF2B5EF4-FFF2-40B4-BE49-F238E27FC236}">
                  <a16:creationId xmlns:a16="http://schemas.microsoft.com/office/drawing/2014/main" id="{3BD2966D-6943-A54F-8100-CD03052182DE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345" name="Ink 344">
              <a:extLst>
                <a:ext uri="{FF2B5EF4-FFF2-40B4-BE49-F238E27FC236}">
                  <a16:creationId xmlns:a16="http://schemas.microsoft.com/office/drawing/2014/main" id="{3BD2966D-6943-A54F-8100-CD03052182DE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342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4">
          <xdr14:nvContentPartPr>
            <xdr14:cNvPr id="346" name="Ink 345">
              <a:extLst>
                <a:ext uri="{FF2B5EF4-FFF2-40B4-BE49-F238E27FC236}">
                  <a16:creationId xmlns:a16="http://schemas.microsoft.com/office/drawing/2014/main" id="{0536BEE8-06EC-7846-9655-F37B9D4BB92F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346" name="Ink 345">
              <a:extLst>
                <a:ext uri="{FF2B5EF4-FFF2-40B4-BE49-F238E27FC236}">
                  <a16:creationId xmlns:a16="http://schemas.microsoft.com/office/drawing/2014/main" id="{0536BEE8-06EC-7846-9655-F37B9D4BB92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343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5">
          <xdr14:nvContentPartPr>
            <xdr14:cNvPr id="347" name="Ink 346">
              <a:extLst>
                <a:ext uri="{FF2B5EF4-FFF2-40B4-BE49-F238E27FC236}">
                  <a16:creationId xmlns:a16="http://schemas.microsoft.com/office/drawing/2014/main" id="{1B94027D-97A0-3B44-9CA8-C6D1DC9F21CB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347" name="Ink 346">
              <a:extLst>
                <a:ext uri="{FF2B5EF4-FFF2-40B4-BE49-F238E27FC236}">
                  <a16:creationId xmlns:a16="http://schemas.microsoft.com/office/drawing/2014/main" id="{1B94027D-97A0-3B44-9CA8-C6D1DC9F21CB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344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6">
          <xdr14:nvContentPartPr>
            <xdr14:cNvPr id="348" name="Ink 347">
              <a:extLst>
                <a:ext uri="{FF2B5EF4-FFF2-40B4-BE49-F238E27FC236}">
                  <a16:creationId xmlns:a16="http://schemas.microsoft.com/office/drawing/2014/main" id="{7971662A-DF93-EC48-B2BC-DFC19AA87195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348" name="Ink 347">
              <a:extLst>
                <a:ext uri="{FF2B5EF4-FFF2-40B4-BE49-F238E27FC236}">
                  <a16:creationId xmlns:a16="http://schemas.microsoft.com/office/drawing/2014/main" id="{7971662A-DF93-EC48-B2BC-DFC19AA87195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345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7">
          <xdr14:nvContentPartPr>
            <xdr14:cNvPr id="349" name="Ink 348">
              <a:extLst>
                <a:ext uri="{FF2B5EF4-FFF2-40B4-BE49-F238E27FC236}">
                  <a16:creationId xmlns:a16="http://schemas.microsoft.com/office/drawing/2014/main" id="{1ED61D30-2DFA-FC4D-8476-50E86AC51108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349" name="Ink 348">
              <a:extLst>
                <a:ext uri="{FF2B5EF4-FFF2-40B4-BE49-F238E27FC236}">
                  <a16:creationId xmlns:a16="http://schemas.microsoft.com/office/drawing/2014/main" id="{1ED61D30-2DFA-FC4D-8476-50E86AC51108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346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8">
          <xdr14:nvContentPartPr>
            <xdr14:cNvPr id="350" name="Ink 349">
              <a:extLst>
                <a:ext uri="{FF2B5EF4-FFF2-40B4-BE49-F238E27FC236}">
                  <a16:creationId xmlns:a16="http://schemas.microsoft.com/office/drawing/2014/main" id="{CA08A98F-4391-824F-BB78-AEDD1A6E2F33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350" name="Ink 349">
              <a:extLst>
                <a:ext uri="{FF2B5EF4-FFF2-40B4-BE49-F238E27FC236}">
                  <a16:creationId xmlns:a16="http://schemas.microsoft.com/office/drawing/2014/main" id="{CA08A98F-4391-824F-BB78-AEDD1A6E2F3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347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9">
          <xdr14:nvContentPartPr>
            <xdr14:cNvPr id="351" name="Ink 350">
              <a:extLst>
                <a:ext uri="{FF2B5EF4-FFF2-40B4-BE49-F238E27FC236}">
                  <a16:creationId xmlns:a16="http://schemas.microsoft.com/office/drawing/2014/main" id="{B49BDA78-8C31-4647-8853-747D4A27E4DC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351" name="Ink 350">
              <a:extLst>
                <a:ext uri="{FF2B5EF4-FFF2-40B4-BE49-F238E27FC236}">
                  <a16:creationId xmlns:a16="http://schemas.microsoft.com/office/drawing/2014/main" id="{B49BDA78-8C31-4647-8853-747D4A27E4DC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348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50">
          <xdr14:nvContentPartPr>
            <xdr14:cNvPr id="352" name="Ink 351">
              <a:extLst>
                <a:ext uri="{FF2B5EF4-FFF2-40B4-BE49-F238E27FC236}">
                  <a16:creationId xmlns:a16="http://schemas.microsoft.com/office/drawing/2014/main" id="{5E9D2B7E-F4A6-3443-9E62-67B33938C8FE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352" name="Ink 351">
              <a:extLst>
                <a:ext uri="{FF2B5EF4-FFF2-40B4-BE49-F238E27FC236}">
                  <a16:creationId xmlns:a16="http://schemas.microsoft.com/office/drawing/2014/main" id="{5E9D2B7E-F4A6-3443-9E62-67B33938C8FE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349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51">
          <xdr14:nvContentPartPr>
            <xdr14:cNvPr id="353" name="Ink 352">
              <a:extLst>
                <a:ext uri="{FF2B5EF4-FFF2-40B4-BE49-F238E27FC236}">
                  <a16:creationId xmlns:a16="http://schemas.microsoft.com/office/drawing/2014/main" id="{123A7F22-7B5C-3E4D-B25C-6AA421478BAA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353" name="Ink 352">
              <a:extLst>
                <a:ext uri="{FF2B5EF4-FFF2-40B4-BE49-F238E27FC236}">
                  <a16:creationId xmlns:a16="http://schemas.microsoft.com/office/drawing/2014/main" id="{123A7F22-7B5C-3E4D-B25C-6AA421478BAA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350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52">
          <xdr14:nvContentPartPr>
            <xdr14:cNvPr id="354" name="Ink 353">
              <a:extLst>
                <a:ext uri="{FF2B5EF4-FFF2-40B4-BE49-F238E27FC236}">
                  <a16:creationId xmlns:a16="http://schemas.microsoft.com/office/drawing/2014/main" id="{0747F75D-D8F6-6F4F-AAB3-52358603E3AB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354" name="Ink 353">
              <a:extLst>
                <a:ext uri="{FF2B5EF4-FFF2-40B4-BE49-F238E27FC236}">
                  <a16:creationId xmlns:a16="http://schemas.microsoft.com/office/drawing/2014/main" id="{0747F75D-D8F6-6F4F-AAB3-52358603E3AB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351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53">
          <xdr14:nvContentPartPr>
            <xdr14:cNvPr id="355" name="Ink 354">
              <a:extLst>
                <a:ext uri="{FF2B5EF4-FFF2-40B4-BE49-F238E27FC236}">
                  <a16:creationId xmlns:a16="http://schemas.microsoft.com/office/drawing/2014/main" id="{A0195861-CA51-E545-B69D-200F018EB1E9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355" name="Ink 354">
              <a:extLst>
                <a:ext uri="{FF2B5EF4-FFF2-40B4-BE49-F238E27FC236}">
                  <a16:creationId xmlns:a16="http://schemas.microsoft.com/office/drawing/2014/main" id="{A0195861-CA51-E545-B69D-200F018EB1E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352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54">
          <xdr14:nvContentPartPr>
            <xdr14:cNvPr id="356" name="Ink 355">
              <a:extLst>
                <a:ext uri="{FF2B5EF4-FFF2-40B4-BE49-F238E27FC236}">
                  <a16:creationId xmlns:a16="http://schemas.microsoft.com/office/drawing/2014/main" id="{7FBCE9D7-C65B-4B4F-9C4B-26AE1352A716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356" name="Ink 355">
              <a:extLst>
                <a:ext uri="{FF2B5EF4-FFF2-40B4-BE49-F238E27FC236}">
                  <a16:creationId xmlns:a16="http://schemas.microsoft.com/office/drawing/2014/main" id="{7FBCE9D7-C65B-4B4F-9C4B-26AE1352A716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353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55">
          <xdr14:nvContentPartPr>
            <xdr14:cNvPr id="357" name="Ink 356">
              <a:extLst>
                <a:ext uri="{FF2B5EF4-FFF2-40B4-BE49-F238E27FC236}">
                  <a16:creationId xmlns:a16="http://schemas.microsoft.com/office/drawing/2014/main" id="{3A3972BB-9FCC-F349-9844-F5A46F86DF94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357" name="Ink 356">
              <a:extLst>
                <a:ext uri="{FF2B5EF4-FFF2-40B4-BE49-F238E27FC236}">
                  <a16:creationId xmlns:a16="http://schemas.microsoft.com/office/drawing/2014/main" id="{3A3972BB-9FCC-F349-9844-F5A46F86DF94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354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56">
          <xdr14:nvContentPartPr>
            <xdr14:cNvPr id="358" name="Ink 357">
              <a:extLst>
                <a:ext uri="{FF2B5EF4-FFF2-40B4-BE49-F238E27FC236}">
                  <a16:creationId xmlns:a16="http://schemas.microsoft.com/office/drawing/2014/main" id="{687FDA47-A663-DC42-8786-4B25FE244A35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358" name="Ink 357">
              <a:extLst>
                <a:ext uri="{FF2B5EF4-FFF2-40B4-BE49-F238E27FC236}">
                  <a16:creationId xmlns:a16="http://schemas.microsoft.com/office/drawing/2014/main" id="{687FDA47-A663-DC42-8786-4B25FE244A35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355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57">
          <xdr14:nvContentPartPr>
            <xdr14:cNvPr id="359" name="Ink 358">
              <a:extLst>
                <a:ext uri="{FF2B5EF4-FFF2-40B4-BE49-F238E27FC236}">
                  <a16:creationId xmlns:a16="http://schemas.microsoft.com/office/drawing/2014/main" id="{6C956819-0C0E-B645-8A0D-B4FA496BD5DA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359" name="Ink 358">
              <a:extLst>
                <a:ext uri="{FF2B5EF4-FFF2-40B4-BE49-F238E27FC236}">
                  <a16:creationId xmlns:a16="http://schemas.microsoft.com/office/drawing/2014/main" id="{6C956819-0C0E-B645-8A0D-B4FA496BD5DA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356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58">
          <xdr14:nvContentPartPr>
            <xdr14:cNvPr id="360" name="Ink 359">
              <a:extLst>
                <a:ext uri="{FF2B5EF4-FFF2-40B4-BE49-F238E27FC236}">
                  <a16:creationId xmlns:a16="http://schemas.microsoft.com/office/drawing/2014/main" id="{7B7A977D-AC93-3740-AE3A-D42C565A8C9B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360" name="Ink 359">
              <a:extLst>
                <a:ext uri="{FF2B5EF4-FFF2-40B4-BE49-F238E27FC236}">
                  <a16:creationId xmlns:a16="http://schemas.microsoft.com/office/drawing/2014/main" id="{7B7A977D-AC93-3740-AE3A-D42C565A8C9B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357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59">
          <xdr14:nvContentPartPr>
            <xdr14:cNvPr id="361" name="Ink 360">
              <a:extLst>
                <a:ext uri="{FF2B5EF4-FFF2-40B4-BE49-F238E27FC236}">
                  <a16:creationId xmlns:a16="http://schemas.microsoft.com/office/drawing/2014/main" id="{711DCC34-D4B5-7B45-8B15-A7E708A95EB3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361" name="Ink 360">
              <a:extLst>
                <a:ext uri="{FF2B5EF4-FFF2-40B4-BE49-F238E27FC236}">
                  <a16:creationId xmlns:a16="http://schemas.microsoft.com/office/drawing/2014/main" id="{711DCC34-D4B5-7B45-8B15-A7E708A95EB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358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0">
          <xdr14:nvContentPartPr>
            <xdr14:cNvPr id="362" name="Ink 361">
              <a:extLst>
                <a:ext uri="{FF2B5EF4-FFF2-40B4-BE49-F238E27FC236}">
                  <a16:creationId xmlns:a16="http://schemas.microsoft.com/office/drawing/2014/main" id="{DFE343BF-6A83-A942-9EA9-A05A2044A857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362" name="Ink 361">
              <a:extLst>
                <a:ext uri="{FF2B5EF4-FFF2-40B4-BE49-F238E27FC236}">
                  <a16:creationId xmlns:a16="http://schemas.microsoft.com/office/drawing/2014/main" id="{DFE343BF-6A83-A942-9EA9-A05A2044A857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359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1">
          <xdr14:nvContentPartPr>
            <xdr14:cNvPr id="363" name="Ink 362">
              <a:extLst>
                <a:ext uri="{FF2B5EF4-FFF2-40B4-BE49-F238E27FC236}">
                  <a16:creationId xmlns:a16="http://schemas.microsoft.com/office/drawing/2014/main" id="{BB37AF56-BE0D-8E49-82BB-716BBF9A6C9D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363" name="Ink 362">
              <a:extLst>
                <a:ext uri="{FF2B5EF4-FFF2-40B4-BE49-F238E27FC236}">
                  <a16:creationId xmlns:a16="http://schemas.microsoft.com/office/drawing/2014/main" id="{BB37AF56-BE0D-8E49-82BB-716BBF9A6C9D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360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2">
          <xdr14:nvContentPartPr>
            <xdr14:cNvPr id="364" name="Ink 363">
              <a:extLst>
                <a:ext uri="{FF2B5EF4-FFF2-40B4-BE49-F238E27FC236}">
                  <a16:creationId xmlns:a16="http://schemas.microsoft.com/office/drawing/2014/main" id="{F09B8D00-FE44-A741-92D9-BEA47700C2F6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364" name="Ink 363">
              <a:extLst>
                <a:ext uri="{FF2B5EF4-FFF2-40B4-BE49-F238E27FC236}">
                  <a16:creationId xmlns:a16="http://schemas.microsoft.com/office/drawing/2014/main" id="{F09B8D00-FE44-A741-92D9-BEA47700C2F6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361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3">
          <xdr14:nvContentPartPr>
            <xdr14:cNvPr id="365" name="Ink 364">
              <a:extLst>
                <a:ext uri="{FF2B5EF4-FFF2-40B4-BE49-F238E27FC236}">
                  <a16:creationId xmlns:a16="http://schemas.microsoft.com/office/drawing/2014/main" id="{20E5C32B-E385-BB4F-B7B3-EA5532A5B85B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365" name="Ink 364">
              <a:extLst>
                <a:ext uri="{FF2B5EF4-FFF2-40B4-BE49-F238E27FC236}">
                  <a16:creationId xmlns:a16="http://schemas.microsoft.com/office/drawing/2014/main" id="{20E5C32B-E385-BB4F-B7B3-EA5532A5B85B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362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4">
          <xdr14:nvContentPartPr>
            <xdr14:cNvPr id="366" name="Ink 365">
              <a:extLst>
                <a:ext uri="{FF2B5EF4-FFF2-40B4-BE49-F238E27FC236}">
                  <a16:creationId xmlns:a16="http://schemas.microsoft.com/office/drawing/2014/main" id="{C6A809BE-2CAD-A045-A05C-5DD2DAE85932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366" name="Ink 365">
              <a:extLst>
                <a:ext uri="{FF2B5EF4-FFF2-40B4-BE49-F238E27FC236}">
                  <a16:creationId xmlns:a16="http://schemas.microsoft.com/office/drawing/2014/main" id="{C6A809BE-2CAD-A045-A05C-5DD2DAE85932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363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5">
          <xdr14:nvContentPartPr>
            <xdr14:cNvPr id="367" name="Ink 366">
              <a:extLst>
                <a:ext uri="{FF2B5EF4-FFF2-40B4-BE49-F238E27FC236}">
                  <a16:creationId xmlns:a16="http://schemas.microsoft.com/office/drawing/2014/main" id="{C493CD85-4C0A-0542-8300-07FC97589E14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367" name="Ink 366">
              <a:extLst>
                <a:ext uri="{FF2B5EF4-FFF2-40B4-BE49-F238E27FC236}">
                  <a16:creationId xmlns:a16="http://schemas.microsoft.com/office/drawing/2014/main" id="{C493CD85-4C0A-0542-8300-07FC97589E14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364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6">
          <xdr14:nvContentPartPr>
            <xdr14:cNvPr id="368" name="Ink 367">
              <a:extLst>
                <a:ext uri="{FF2B5EF4-FFF2-40B4-BE49-F238E27FC236}">
                  <a16:creationId xmlns:a16="http://schemas.microsoft.com/office/drawing/2014/main" id="{B3BACB12-3FDB-FA43-87C1-E2D5FA37EC20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368" name="Ink 367">
              <a:extLst>
                <a:ext uri="{FF2B5EF4-FFF2-40B4-BE49-F238E27FC236}">
                  <a16:creationId xmlns:a16="http://schemas.microsoft.com/office/drawing/2014/main" id="{B3BACB12-3FDB-FA43-87C1-E2D5FA37EC20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365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7">
          <xdr14:nvContentPartPr>
            <xdr14:cNvPr id="369" name="Ink 368">
              <a:extLst>
                <a:ext uri="{FF2B5EF4-FFF2-40B4-BE49-F238E27FC236}">
                  <a16:creationId xmlns:a16="http://schemas.microsoft.com/office/drawing/2014/main" id="{E5D2EAB6-9802-9345-936F-CA5D2014A738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369" name="Ink 368">
              <a:extLst>
                <a:ext uri="{FF2B5EF4-FFF2-40B4-BE49-F238E27FC236}">
                  <a16:creationId xmlns:a16="http://schemas.microsoft.com/office/drawing/2014/main" id="{E5D2EAB6-9802-9345-936F-CA5D2014A738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366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8">
          <xdr14:nvContentPartPr>
            <xdr14:cNvPr id="370" name="Ink 369">
              <a:extLst>
                <a:ext uri="{FF2B5EF4-FFF2-40B4-BE49-F238E27FC236}">
                  <a16:creationId xmlns:a16="http://schemas.microsoft.com/office/drawing/2014/main" id="{01DBAF67-B456-B643-9C6A-04265ECD1B45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370" name="Ink 369">
              <a:extLst>
                <a:ext uri="{FF2B5EF4-FFF2-40B4-BE49-F238E27FC236}">
                  <a16:creationId xmlns:a16="http://schemas.microsoft.com/office/drawing/2014/main" id="{01DBAF67-B456-B643-9C6A-04265ECD1B45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367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9">
          <xdr14:nvContentPartPr>
            <xdr14:cNvPr id="371" name="Ink 370">
              <a:extLst>
                <a:ext uri="{FF2B5EF4-FFF2-40B4-BE49-F238E27FC236}">
                  <a16:creationId xmlns:a16="http://schemas.microsoft.com/office/drawing/2014/main" id="{E3EB7487-5DCE-0A4C-8397-5B6A37446B83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371" name="Ink 370">
              <a:extLst>
                <a:ext uri="{FF2B5EF4-FFF2-40B4-BE49-F238E27FC236}">
                  <a16:creationId xmlns:a16="http://schemas.microsoft.com/office/drawing/2014/main" id="{E3EB7487-5DCE-0A4C-8397-5B6A37446B8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368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70">
          <xdr14:nvContentPartPr>
            <xdr14:cNvPr id="372" name="Ink 371">
              <a:extLst>
                <a:ext uri="{FF2B5EF4-FFF2-40B4-BE49-F238E27FC236}">
                  <a16:creationId xmlns:a16="http://schemas.microsoft.com/office/drawing/2014/main" id="{D216FF0E-D928-7B4A-9664-FC6AC0E70ED7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372" name="Ink 371">
              <a:extLst>
                <a:ext uri="{FF2B5EF4-FFF2-40B4-BE49-F238E27FC236}">
                  <a16:creationId xmlns:a16="http://schemas.microsoft.com/office/drawing/2014/main" id="{D216FF0E-D928-7B4A-9664-FC6AC0E70ED7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369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71">
          <xdr14:nvContentPartPr>
            <xdr14:cNvPr id="373" name="Ink 372">
              <a:extLst>
                <a:ext uri="{FF2B5EF4-FFF2-40B4-BE49-F238E27FC236}">
                  <a16:creationId xmlns:a16="http://schemas.microsoft.com/office/drawing/2014/main" id="{F9769621-C76F-ED41-B31A-8FB8E0DFF6D9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373" name="Ink 372">
              <a:extLst>
                <a:ext uri="{FF2B5EF4-FFF2-40B4-BE49-F238E27FC236}">
                  <a16:creationId xmlns:a16="http://schemas.microsoft.com/office/drawing/2014/main" id="{F9769621-C76F-ED41-B31A-8FB8E0DFF6D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370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72">
          <xdr14:nvContentPartPr>
            <xdr14:cNvPr id="374" name="Ink 373">
              <a:extLst>
                <a:ext uri="{FF2B5EF4-FFF2-40B4-BE49-F238E27FC236}">
                  <a16:creationId xmlns:a16="http://schemas.microsoft.com/office/drawing/2014/main" id="{AE3C8C83-5D2F-AF49-A347-C99C7BDDDEC5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374" name="Ink 373">
              <a:extLst>
                <a:ext uri="{FF2B5EF4-FFF2-40B4-BE49-F238E27FC236}">
                  <a16:creationId xmlns:a16="http://schemas.microsoft.com/office/drawing/2014/main" id="{AE3C8C83-5D2F-AF49-A347-C99C7BDDDEC5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371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73">
          <xdr14:nvContentPartPr>
            <xdr14:cNvPr id="375" name="Ink 374">
              <a:extLst>
                <a:ext uri="{FF2B5EF4-FFF2-40B4-BE49-F238E27FC236}">
                  <a16:creationId xmlns:a16="http://schemas.microsoft.com/office/drawing/2014/main" id="{D03A2526-1628-2347-A8EF-403500F43397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375" name="Ink 374">
              <a:extLst>
                <a:ext uri="{FF2B5EF4-FFF2-40B4-BE49-F238E27FC236}">
                  <a16:creationId xmlns:a16="http://schemas.microsoft.com/office/drawing/2014/main" id="{D03A2526-1628-2347-A8EF-403500F43397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372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74">
          <xdr14:nvContentPartPr>
            <xdr14:cNvPr id="376" name="Ink 375">
              <a:extLst>
                <a:ext uri="{FF2B5EF4-FFF2-40B4-BE49-F238E27FC236}">
                  <a16:creationId xmlns:a16="http://schemas.microsoft.com/office/drawing/2014/main" id="{D63A8AD9-9261-9444-BF66-DE87AC7DDE85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376" name="Ink 375">
              <a:extLst>
                <a:ext uri="{FF2B5EF4-FFF2-40B4-BE49-F238E27FC236}">
                  <a16:creationId xmlns:a16="http://schemas.microsoft.com/office/drawing/2014/main" id="{D63A8AD9-9261-9444-BF66-DE87AC7DDE85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373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75">
          <xdr14:nvContentPartPr>
            <xdr14:cNvPr id="377" name="Ink 376">
              <a:extLst>
                <a:ext uri="{FF2B5EF4-FFF2-40B4-BE49-F238E27FC236}">
                  <a16:creationId xmlns:a16="http://schemas.microsoft.com/office/drawing/2014/main" id="{D60F411D-84B8-604F-80F0-7CBE516F943D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377" name="Ink 376">
              <a:extLst>
                <a:ext uri="{FF2B5EF4-FFF2-40B4-BE49-F238E27FC236}">
                  <a16:creationId xmlns:a16="http://schemas.microsoft.com/office/drawing/2014/main" id="{D60F411D-84B8-604F-80F0-7CBE516F943D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374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76">
          <xdr14:nvContentPartPr>
            <xdr14:cNvPr id="378" name="Ink 377">
              <a:extLst>
                <a:ext uri="{FF2B5EF4-FFF2-40B4-BE49-F238E27FC236}">
                  <a16:creationId xmlns:a16="http://schemas.microsoft.com/office/drawing/2014/main" id="{03853EB6-20F8-7743-A06C-38E3148156B5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378" name="Ink 377">
              <a:extLst>
                <a:ext uri="{FF2B5EF4-FFF2-40B4-BE49-F238E27FC236}">
                  <a16:creationId xmlns:a16="http://schemas.microsoft.com/office/drawing/2014/main" id="{03853EB6-20F8-7743-A06C-38E3148156B5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375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77">
          <xdr14:nvContentPartPr>
            <xdr14:cNvPr id="379" name="Ink 378">
              <a:extLst>
                <a:ext uri="{FF2B5EF4-FFF2-40B4-BE49-F238E27FC236}">
                  <a16:creationId xmlns:a16="http://schemas.microsoft.com/office/drawing/2014/main" id="{2AEAE302-C7E7-7248-9321-A2A459A2E80A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379" name="Ink 378">
              <a:extLst>
                <a:ext uri="{FF2B5EF4-FFF2-40B4-BE49-F238E27FC236}">
                  <a16:creationId xmlns:a16="http://schemas.microsoft.com/office/drawing/2014/main" id="{2AEAE302-C7E7-7248-9321-A2A459A2E80A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376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78">
          <xdr14:nvContentPartPr>
            <xdr14:cNvPr id="380" name="Ink 379">
              <a:extLst>
                <a:ext uri="{FF2B5EF4-FFF2-40B4-BE49-F238E27FC236}">
                  <a16:creationId xmlns:a16="http://schemas.microsoft.com/office/drawing/2014/main" id="{C318E598-E3FA-4849-9B72-E75C97A90E04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380" name="Ink 379">
              <a:extLst>
                <a:ext uri="{FF2B5EF4-FFF2-40B4-BE49-F238E27FC236}">
                  <a16:creationId xmlns:a16="http://schemas.microsoft.com/office/drawing/2014/main" id="{C318E598-E3FA-4849-9B72-E75C97A90E04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377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79">
          <xdr14:nvContentPartPr>
            <xdr14:cNvPr id="381" name="Ink 380">
              <a:extLst>
                <a:ext uri="{FF2B5EF4-FFF2-40B4-BE49-F238E27FC236}">
                  <a16:creationId xmlns:a16="http://schemas.microsoft.com/office/drawing/2014/main" id="{AFECFA85-BC58-0C4B-B40F-C42996AF00A6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381" name="Ink 380">
              <a:extLst>
                <a:ext uri="{FF2B5EF4-FFF2-40B4-BE49-F238E27FC236}">
                  <a16:creationId xmlns:a16="http://schemas.microsoft.com/office/drawing/2014/main" id="{AFECFA85-BC58-0C4B-B40F-C42996AF00A6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378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0">
          <xdr14:nvContentPartPr>
            <xdr14:cNvPr id="382" name="Ink 381">
              <a:extLst>
                <a:ext uri="{FF2B5EF4-FFF2-40B4-BE49-F238E27FC236}">
                  <a16:creationId xmlns:a16="http://schemas.microsoft.com/office/drawing/2014/main" id="{13515E5C-F07F-2945-9BBC-E0324F958D01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382" name="Ink 381">
              <a:extLst>
                <a:ext uri="{FF2B5EF4-FFF2-40B4-BE49-F238E27FC236}">
                  <a16:creationId xmlns:a16="http://schemas.microsoft.com/office/drawing/2014/main" id="{13515E5C-F07F-2945-9BBC-E0324F958D01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379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1">
          <xdr14:nvContentPartPr>
            <xdr14:cNvPr id="383" name="Ink 382">
              <a:extLst>
                <a:ext uri="{FF2B5EF4-FFF2-40B4-BE49-F238E27FC236}">
                  <a16:creationId xmlns:a16="http://schemas.microsoft.com/office/drawing/2014/main" id="{CA32B148-401E-2740-91C6-7AAF177A152D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383" name="Ink 382">
              <a:extLst>
                <a:ext uri="{FF2B5EF4-FFF2-40B4-BE49-F238E27FC236}">
                  <a16:creationId xmlns:a16="http://schemas.microsoft.com/office/drawing/2014/main" id="{CA32B148-401E-2740-91C6-7AAF177A152D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380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2">
          <xdr14:nvContentPartPr>
            <xdr14:cNvPr id="384" name="Ink 383">
              <a:extLst>
                <a:ext uri="{FF2B5EF4-FFF2-40B4-BE49-F238E27FC236}">
                  <a16:creationId xmlns:a16="http://schemas.microsoft.com/office/drawing/2014/main" id="{B0DA15F3-2996-4449-8A21-AE3C37BE65A4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384" name="Ink 383">
              <a:extLst>
                <a:ext uri="{FF2B5EF4-FFF2-40B4-BE49-F238E27FC236}">
                  <a16:creationId xmlns:a16="http://schemas.microsoft.com/office/drawing/2014/main" id="{B0DA15F3-2996-4449-8A21-AE3C37BE65A4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381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3">
          <xdr14:nvContentPartPr>
            <xdr14:cNvPr id="385" name="Ink 384">
              <a:extLst>
                <a:ext uri="{FF2B5EF4-FFF2-40B4-BE49-F238E27FC236}">
                  <a16:creationId xmlns:a16="http://schemas.microsoft.com/office/drawing/2014/main" id="{D147EE69-8C6B-E84C-B5FE-2A2F32770D31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385" name="Ink 384">
              <a:extLst>
                <a:ext uri="{FF2B5EF4-FFF2-40B4-BE49-F238E27FC236}">
                  <a16:creationId xmlns:a16="http://schemas.microsoft.com/office/drawing/2014/main" id="{D147EE69-8C6B-E84C-B5FE-2A2F32770D31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382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4">
          <xdr14:nvContentPartPr>
            <xdr14:cNvPr id="386" name="Ink 385">
              <a:extLst>
                <a:ext uri="{FF2B5EF4-FFF2-40B4-BE49-F238E27FC236}">
                  <a16:creationId xmlns:a16="http://schemas.microsoft.com/office/drawing/2014/main" id="{D9B4E39A-D255-8746-8D6A-A2057E946FFE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386" name="Ink 385">
              <a:extLst>
                <a:ext uri="{FF2B5EF4-FFF2-40B4-BE49-F238E27FC236}">
                  <a16:creationId xmlns:a16="http://schemas.microsoft.com/office/drawing/2014/main" id="{D9B4E39A-D255-8746-8D6A-A2057E946FFE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383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5">
          <xdr14:nvContentPartPr>
            <xdr14:cNvPr id="387" name="Ink 386">
              <a:extLst>
                <a:ext uri="{FF2B5EF4-FFF2-40B4-BE49-F238E27FC236}">
                  <a16:creationId xmlns:a16="http://schemas.microsoft.com/office/drawing/2014/main" id="{5813FE8A-69A4-8C4B-B9E1-10DD2BDDF565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387" name="Ink 386">
              <a:extLst>
                <a:ext uri="{FF2B5EF4-FFF2-40B4-BE49-F238E27FC236}">
                  <a16:creationId xmlns:a16="http://schemas.microsoft.com/office/drawing/2014/main" id="{5813FE8A-69A4-8C4B-B9E1-10DD2BDDF565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384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6">
          <xdr14:nvContentPartPr>
            <xdr14:cNvPr id="388" name="Ink 387">
              <a:extLst>
                <a:ext uri="{FF2B5EF4-FFF2-40B4-BE49-F238E27FC236}">
                  <a16:creationId xmlns:a16="http://schemas.microsoft.com/office/drawing/2014/main" id="{374A2A32-FEA0-3740-A1D5-748DD2F81FFD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388" name="Ink 387">
              <a:extLst>
                <a:ext uri="{FF2B5EF4-FFF2-40B4-BE49-F238E27FC236}">
                  <a16:creationId xmlns:a16="http://schemas.microsoft.com/office/drawing/2014/main" id="{374A2A32-FEA0-3740-A1D5-748DD2F81FFD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385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7">
          <xdr14:nvContentPartPr>
            <xdr14:cNvPr id="389" name="Ink 388">
              <a:extLst>
                <a:ext uri="{FF2B5EF4-FFF2-40B4-BE49-F238E27FC236}">
                  <a16:creationId xmlns:a16="http://schemas.microsoft.com/office/drawing/2014/main" id="{51B6D4B5-C1D0-FD44-A242-17A3D4B91DF8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389" name="Ink 388">
              <a:extLst>
                <a:ext uri="{FF2B5EF4-FFF2-40B4-BE49-F238E27FC236}">
                  <a16:creationId xmlns:a16="http://schemas.microsoft.com/office/drawing/2014/main" id="{51B6D4B5-C1D0-FD44-A242-17A3D4B91DF8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386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8">
          <xdr14:nvContentPartPr>
            <xdr14:cNvPr id="390" name="Ink 389">
              <a:extLst>
                <a:ext uri="{FF2B5EF4-FFF2-40B4-BE49-F238E27FC236}">
                  <a16:creationId xmlns:a16="http://schemas.microsoft.com/office/drawing/2014/main" id="{F560E113-B979-1C43-A43D-B2A8921E59DE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390" name="Ink 389">
              <a:extLst>
                <a:ext uri="{FF2B5EF4-FFF2-40B4-BE49-F238E27FC236}">
                  <a16:creationId xmlns:a16="http://schemas.microsoft.com/office/drawing/2014/main" id="{F560E113-B979-1C43-A43D-B2A8921E59DE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387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9">
          <xdr14:nvContentPartPr>
            <xdr14:cNvPr id="391" name="Ink 390">
              <a:extLst>
                <a:ext uri="{FF2B5EF4-FFF2-40B4-BE49-F238E27FC236}">
                  <a16:creationId xmlns:a16="http://schemas.microsoft.com/office/drawing/2014/main" id="{1BFC9086-83E9-5C42-884F-5ADBC8A2D8D7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391" name="Ink 390">
              <a:extLst>
                <a:ext uri="{FF2B5EF4-FFF2-40B4-BE49-F238E27FC236}">
                  <a16:creationId xmlns:a16="http://schemas.microsoft.com/office/drawing/2014/main" id="{1BFC9086-83E9-5C42-884F-5ADBC8A2D8D7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388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90">
          <xdr14:nvContentPartPr>
            <xdr14:cNvPr id="392" name="Ink 391">
              <a:extLst>
                <a:ext uri="{FF2B5EF4-FFF2-40B4-BE49-F238E27FC236}">
                  <a16:creationId xmlns:a16="http://schemas.microsoft.com/office/drawing/2014/main" id="{EB90C8E2-E639-EC4F-9567-758963C9E06F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392" name="Ink 391">
              <a:extLst>
                <a:ext uri="{FF2B5EF4-FFF2-40B4-BE49-F238E27FC236}">
                  <a16:creationId xmlns:a16="http://schemas.microsoft.com/office/drawing/2014/main" id="{EB90C8E2-E639-EC4F-9567-758963C9E06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389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91">
          <xdr14:nvContentPartPr>
            <xdr14:cNvPr id="393" name="Ink 392">
              <a:extLst>
                <a:ext uri="{FF2B5EF4-FFF2-40B4-BE49-F238E27FC236}">
                  <a16:creationId xmlns:a16="http://schemas.microsoft.com/office/drawing/2014/main" id="{05FA7414-D7A4-6C4E-A52E-708009DF0E98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393" name="Ink 392">
              <a:extLst>
                <a:ext uri="{FF2B5EF4-FFF2-40B4-BE49-F238E27FC236}">
                  <a16:creationId xmlns:a16="http://schemas.microsoft.com/office/drawing/2014/main" id="{05FA7414-D7A4-6C4E-A52E-708009DF0E98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390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92">
          <xdr14:nvContentPartPr>
            <xdr14:cNvPr id="394" name="Ink 393">
              <a:extLst>
                <a:ext uri="{FF2B5EF4-FFF2-40B4-BE49-F238E27FC236}">
                  <a16:creationId xmlns:a16="http://schemas.microsoft.com/office/drawing/2014/main" id="{53098062-49D7-C543-8B68-38626FAB5D0C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394" name="Ink 393">
              <a:extLst>
                <a:ext uri="{FF2B5EF4-FFF2-40B4-BE49-F238E27FC236}">
                  <a16:creationId xmlns:a16="http://schemas.microsoft.com/office/drawing/2014/main" id="{53098062-49D7-C543-8B68-38626FAB5D0C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391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93">
          <xdr14:nvContentPartPr>
            <xdr14:cNvPr id="395" name="Ink 394">
              <a:extLst>
                <a:ext uri="{FF2B5EF4-FFF2-40B4-BE49-F238E27FC236}">
                  <a16:creationId xmlns:a16="http://schemas.microsoft.com/office/drawing/2014/main" id="{B7D4C7D8-42D6-9744-94D9-299197A45E26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395" name="Ink 394">
              <a:extLst>
                <a:ext uri="{FF2B5EF4-FFF2-40B4-BE49-F238E27FC236}">
                  <a16:creationId xmlns:a16="http://schemas.microsoft.com/office/drawing/2014/main" id="{B7D4C7D8-42D6-9744-94D9-299197A45E26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392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94">
          <xdr14:nvContentPartPr>
            <xdr14:cNvPr id="396" name="Ink 395">
              <a:extLst>
                <a:ext uri="{FF2B5EF4-FFF2-40B4-BE49-F238E27FC236}">
                  <a16:creationId xmlns:a16="http://schemas.microsoft.com/office/drawing/2014/main" id="{211A0B35-7B62-6948-A9D2-A4AC07FC20BB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396" name="Ink 395">
              <a:extLst>
                <a:ext uri="{FF2B5EF4-FFF2-40B4-BE49-F238E27FC236}">
                  <a16:creationId xmlns:a16="http://schemas.microsoft.com/office/drawing/2014/main" id="{211A0B35-7B62-6948-A9D2-A4AC07FC20BB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393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95">
          <xdr14:nvContentPartPr>
            <xdr14:cNvPr id="397" name="Ink 396">
              <a:extLst>
                <a:ext uri="{FF2B5EF4-FFF2-40B4-BE49-F238E27FC236}">
                  <a16:creationId xmlns:a16="http://schemas.microsoft.com/office/drawing/2014/main" id="{A1CA9B76-1650-224F-A8F0-6843B62754B6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397" name="Ink 396">
              <a:extLst>
                <a:ext uri="{FF2B5EF4-FFF2-40B4-BE49-F238E27FC236}">
                  <a16:creationId xmlns:a16="http://schemas.microsoft.com/office/drawing/2014/main" id="{A1CA9B76-1650-224F-A8F0-6843B62754B6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394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96">
          <xdr14:nvContentPartPr>
            <xdr14:cNvPr id="398" name="Ink 397">
              <a:extLst>
                <a:ext uri="{FF2B5EF4-FFF2-40B4-BE49-F238E27FC236}">
                  <a16:creationId xmlns:a16="http://schemas.microsoft.com/office/drawing/2014/main" id="{BD2AF7EA-39D7-AD49-9B93-5A0F55FE5A07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398" name="Ink 397">
              <a:extLst>
                <a:ext uri="{FF2B5EF4-FFF2-40B4-BE49-F238E27FC236}">
                  <a16:creationId xmlns:a16="http://schemas.microsoft.com/office/drawing/2014/main" id="{BD2AF7EA-39D7-AD49-9B93-5A0F55FE5A07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395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97">
          <xdr14:nvContentPartPr>
            <xdr14:cNvPr id="399" name="Ink 398">
              <a:extLst>
                <a:ext uri="{FF2B5EF4-FFF2-40B4-BE49-F238E27FC236}">
                  <a16:creationId xmlns:a16="http://schemas.microsoft.com/office/drawing/2014/main" id="{597BB96E-011C-8E4E-9DB6-68811FC946B9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399" name="Ink 398">
              <a:extLst>
                <a:ext uri="{FF2B5EF4-FFF2-40B4-BE49-F238E27FC236}">
                  <a16:creationId xmlns:a16="http://schemas.microsoft.com/office/drawing/2014/main" id="{597BB96E-011C-8E4E-9DB6-68811FC946B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396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98">
          <xdr14:nvContentPartPr>
            <xdr14:cNvPr id="400" name="Ink 399">
              <a:extLst>
                <a:ext uri="{FF2B5EF4-FFF2-40B4-BE49-F238E27FC236}">
                  <a16:creationId xmlns:a16="http://schemas.microsoft.com/office/drawing/2014/main" id="{327EDF5D-1C0B-BA4F-94A3-6CE1500D4567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400" name="Ink 399">
              <a:extLst>
                <a:ext uri="{FF2B5EF4-FFF2-40B4-BE49-F238E27FC236}">
                  <a16:creationId xmlns:a16="http://schemas.microsoft.com/office/drawing/2014/main" id="{327EDF5D-1C0B-BA4F-94A3-6CE1500D4567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397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99">
          <xdr14:nvContentPartPr>
            <xdr14:cNvPr id="401" name="Ink 400">
              <a:extLst>
                <a:ext uri="{FF2B5EF4-FFF2-40B4-BE49-F238E27FC236}">
                  <a16:creationId xmlns:a16="http://schemas.microsoft.com/office/drawing/2014/main" id="{DA7B3EB2-93BB-A541-BD89-9D91BB7238B4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401" name="Ink 400">
              <a:extLst>
                <a:ext uri="{FF2B5EF4-FFF2-40B4-BE49-F238E27FC236}">
                  <a16:creationId xmlns:a16="http://schemas.microsoft.com/office/drawing/2014/main" id="{DA7B3EB2-93BB-A541-BD89-9D91BB7238B4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398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00">
          <xdr14:nvContentPartPr>
            <xdr14:cNvPr id="402" name="Ink 401">
              <a:extLst>
                <a:ext uri="{FF2B5EF4-FFF2-40B4-BE49-F238E27FC236}">
                  <a16:creationId xmlns:a16="http://schemas.microsoft.com/office/drawing/2014/main" id="{B15988D6-DA74-2347-88CC-FCB6B5C677AD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402" name="Ink 401">
              <a:extLst>
                <a:ext uri="{FF2B5EF4-FFF2-40B4-BE49-F238E27FC236}">
                  <a16:creationId xmlns:a16="http://schemas.microsoft.com/office/drawing/2014/main" id="{B15988D6-DA74-2347-88CC-FCB6B5C677AD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399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01">
          <xdr14:nvContentPartPr>
            <xdr14:cNvPr id="403" name="Ink 402">
              <a:extLst>
                <a:ext uri="{FF2B5EF4-FFF2-40B4-BE49-F238E27FC236}">
                  <a16:creationId xmlns:a16="http://schemas.microsoft.com/office/drawing/2014/main" id="{CF7CD75E-11D2-2740-B24A-CBE36B4F5B89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403" name="Ink 402">
              <a:extLst>
                <a:ext uri="{FF2B5EF4-FFF2-40B4-BE49-F238E27FC236}">
                  <a16:creationId xmlns:a16="http://schemas.microsoft.com/office/drawing/2014/main" id="{CF7CD75E-11D2-2740-B24A-CBE36B4F5B8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400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02">
          <xdr14:nvContentPartPr>
            <xdr14:cNvPr id="404" name="Ink 403">
              <a:extLst>
                <a:ext uri="{FF2B5EF4-FFF2-40B4-BE49-F238E27FC236}">
                  <a16:creationId xmlns:a16="http://schemas.microsoft.com/office/drawing/2014/main" id="{AD0D47F6-052D-FD44-B079-30D3BA415BE4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404" name="Ink 403">
              <a:extLst>
                <a:ext uri="{FF2B5EF4-FFF2-40B4-BE49-F238E27FC236}">
                  <a16:creationId xmlns:a16="http://schemas.microsoft.com/office/drawing/2014/main" id="{AD0D47F6-052D-FD44-B079-30D3BA415BE4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401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03">
          <xdr14:nvContentPartPr>
            <xdr14:cNvPr id="405" name="Ink 404">
              <a:extLst>
                <a:ext uri="{FF2B5EF4-FFF2-40B4-BE49-F238E27FC236}">
                  <a16:creationId xmlns:a16="http://schemas.microsoft.com/office/drawing/2014/main" id="{3341A4FD-9D3D-B541-A8CF-5D72E770D8C7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405" name="Ink 404">
              <a:extLst>
                <a:ext uri="{FF2B5EF4-FFF2-40B4-BE49-F238E27FC236}">
                  <a16:creationId xmlns:a16="http://schemas.microsoft.com/office/drawing/2014/main" id="{3341A4FD-9D3D-B541-A8CF-5D72E770D8C7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402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04">
          <xdr14:nvContentPartPr>
            <xdr14:cNvPr id="406" name="Ink 405">
              <a:extLst>
                <a:ext uri="{FF2B5EF4-FFF2-40B4-BE49-F238E27FC236}">
                  <a16:creationId xmlns:a16="http://schemas.microsoft.com/office/drawing/2014/main" id="{10D1E47B-1715-8944-BB85-A37F8989EC2D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406" name="Ink 405">
              <a:extLst>
                <a:ext uri="{FF2B5EF4-FFF2-40B4-BE49-F238E27FC236}">
                  <a16:creationId xmlns:a16="http://schemas.microsoft.com/office/drawing/2014/main" id="{10D1E47B-1715-8944-BB85-A37F8989EC2D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403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05">
          <xdr14:nvContentPartPr>
            <xdr14:cNvPr id="407" name="Ink 406">
              <a:extLst>
                <a:ext uri="{FF2B5EF4-FFF2-40B4-BE49-F238E27FC236}">
                  <a16:creationId xmlns:a16="http://schemas.microsoft.com/office/drawing/2014/main" id="{DED65FF8-01E3-124C-9605-ABC9ECA66F59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407" name="Ink 406">
              <a:extLst>
                <a:ext uri="{FF2B5EF4-FFF2-40B4-BE49-F238E27FC236}">
                  <a16:creationId xmlns:a16="http://schemas.microsoft.com/office/drawing/2014/main" id="{DED65FF8-01E3-124C-9605-ABC9ECA66F5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404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06">
          <xdr14:nvContentPartPr>
            <xdr14:cNvPr id="408" name="Ink 407">
              <a:extLst>
                <a:ext uri="{FF2B5EF4-FFF2-40B4-BE49-F238E27FC236}">
                  <a16:creationId xmlns:a16="http://schemas.microsoft.com/office/drawing/2014/main" id="{C45F7185-0224-D240-9B2C-D21308BDC663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408" name="Ink 407">
              <a:extLst>
                <a:ext uri="{FF2B5EF4-FFF2-40B4-BE49-F238E27FC236}">
                  <a16:creationId xmlns:a16="http://schemas.microsoft.com/office/drawing/2014/main" id="{C45F7185-0224-D240-9B2C-D21308BDC66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405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07">
          <xdr14:nvContentPartPr>
            <xdr14:cNvPr id="409" name="Ink 408">
              <a:extLst>
                <a:ext uri="{FF2B5EF4-FFF2-40B4-BE49-F238E27FC236}">
                  <a16:creationId xmlns:a16="http://schemas.microsoft.com/office/drawing/2014/main" id="{8533E29D-3A55-774F-9B6D-6CB1FC049426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409" name="Ink 408">
              <a:extLst>
                <a:ext uri="{FF2B5EF4-FFF2-40B4-BE49-F238E27FC236}">
                  <a16:creationId xmlns:a16="http://schemas.microsoft.com/office/drawing/2014/main" id="{8533E29D-3A55-774F-9B6D-6CB1FC049426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406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08">
          <xdr14:nvContentPartPr>
            <xdr14:cNvPr id="410" name="Ink 409">
              <a:extLst>
                <a:ext uri="{FF2B5EF4-FFF2-40B4-BE49-F238E27FC236}">
                  <a16:creationId xmlns:a16="http://schemas.microsoft.com/office/drawing/2014/main" id="{F38499A9-461B-BE4F-A423-F7A007CF2CFC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410" name="Ink 409">
              <a:extLst>
                <a:ext uri="{FF2B5EF4-FFF2-40B4-BE49-F238E27FC236}">
                  <a16:creationId xmlns:a16="http://schemas.microsoft.com/office/drawing/2014/main" id="{F38499A9-461B-BE4F-A423-F7A007CF2CFC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407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09">
          <xdr14:nvContentPartPr>
            <xdr14:cNvPr id="411" name="Ink 410">
              <a:extLst>
                <a:ext uri="{FF2B5EF4-FFF2-40B4-BE49-F238E27FC236}">
                  <a16:creationId xmlns:a16="http://schemas.microsoft.com/office/drawing/2014/main" id="{14E1C6E3-FC61-7744-BC90-2E2BA511815D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411" name="Ink 410">
              <a:extLst>
                <a:ext uri="{FF2B5EF4-FFF2-40B4-BE49-F238E27FC236}">
                  <a16:creationId xmlns:a16="http://schemas.microsoft.com/office/drawing/2014/main" id="{14E1C6E3-FC61-7744-BC90-2E2BA511815D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408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10">
          <xdr14:nvContentPartPr>
            <xdr14:cNvPr id="412" name="Ink 411">
              <a:extLst>
                <a:ext uri="{FF2B5EF4-FFF2-40B4-BE49-F238E27FC236}">
                  <a16:creationId xmlns:a16="http://schemas.microsoft.com/office/drawing/2014/main" id="{76578083-7753-0B4F-9E90-5E284C2B745A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412" name="Ink 411">
              <a:extLst>
                <a:ext uri="{FF2B5EF4-FFF2-40B4-BE49-F238E27FC236}">
                  <a16:creationId xmlns:a16="http://schemas.microsoft.com/office/drawing/2014/main" id="{76578083-7753-0B4F-9E90-5E284C2B745A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409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11">
          <xdr14:nvContentPartPr>
            <xdr14:cNvPr id="413" name="Ink 412">
              <a:extLst>
                <a:ext uri="{FF2B5EF4-FFF2-40B4-BE49-F238E27FC236}">
                  <a16:creationId xmlns:a16="http://schemas.microsoft.com/office/drawing/2014/main" id="{A0F0EEF4-CD7C-2D46-8A87-C92E800FC420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413" name="Ink 412">
              <a:extLst>
                <a:ext uri="{FF2B5EF4-FFF2-40B4-BE49-F238E27FC236}">
                  <a16:creationId xmlns:a16="http://schemas.microsoft.com/office/drawing/2014/main" id="{A0F0EEF4-CD7C-2D46-8A87-C92E800FC420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410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12">
          <xdr14:nvContentPartPr>
            <xdr14:cNvPr id="414" name="Ink 413">
              <a:extLst>
                <a:ext uri="{FF2B5EF4-FFF2-40B4-BE49-F238E27FC236}">
                  <a16:creationId xmlns:a16="http://schemas.microsoft.com/office/drawing/2014/main" id="{6E443E4C-3239-5B44-B4CB-12DAC307B47E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414" name="Ink 413">
              <a:extLst>
                <a:ext uri="{FF2B5EF4-FFF2-40B4-BE49-F238E27FC236}">
                  <a16:creationId xmlns:a16="http://schemas.microsoft.com/office/drawing/2014/main" id="{6E443E4C-3239-5B44-B4CB-12DAC307B47E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411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13">
          <xdr14:nvContentPartPr>
            <xdr14:cNvPr id="415" name="Ink 414">
              <a:extLst>
                <a:ext uri="{FF2B5EF4-FFF2-40B4-BE49-F238E27FC236}">
                  <a16:creationId xmlns:a16="http://schemas.microsoft.com/office/drawing/2014/main" id="{5B56B264-DB85-1E49-B0F4-4C8CA6792D0F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415" name="Ink 414">
              <a:extLst>
                <a:ext uri="{FF2B5EF4-FFF2-40B4-BE49-F238E27FC236}">
                  <a16:creationId xmlns:a16="http://schemas.microsoft.com/office/drawing/2014/main" id="{5B56B264-DB85-1E49-B0F4-4C8CA6792D0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412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14">
          <xdr14:nvContentPartPr>
            <xdr14:cNvPr id="416" name="Ink 415">
              <a:extLst>
                <a:ext uri="{FF2B5EF4-FFF2-40B4-BE49-F238E27FC236}">
                  <a16:creationId xmlns:a16="http://schemas.microsoft.com/office/drawing/2014/main" id="{BFD999DC-B0F1-1D46-81A0-286F5CC156AD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416" name="Ink 415">
              <a:extLst>
                <a:ext uri="{FF2B5EF4-FFF2-40B4-BE49-F238E27FC236}">
                  <a16:creationId xmlns:a16="http://schemas.microsoft.com/office/drawing/2014/main" id="{BFD999DC-B0F1-1D46-81A0-286F5CC156AD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413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15">
          <xdr14:nvContentPartPr>
            <xdr14:cNvPr id="417" name="Ink 416">
              <a:extLst>
                <a:ext uri="{FF2B5EF4-FFF2-40B4-BE49-F238E27FC236}">
                  <a16:creationId xmlns:a16="http://schemas.microsoft.com/office/drawing/2014/main" id="{E843D977-F39F-794D-B988-3C29FD0EB9B6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417" name="Ink 416">
              <a:extLst>
                <a:ext uri="{FF2B5EF4-FFF2-40B4-BE49-F238E27FC236}">
                  <a16:creationId xmlns:a16="http://schemas.microsoft.com/office/drawing/2014/main" id="{E843D977-F39F-794D-B988-3C29FD0EB9B6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414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16">
          <xdr14:nvContentPartPr>
            <xdr14:cNvPr id="418" name="Ink 417">
              <a:extLst>
                <a:ext uri="{FF2B5EF4-FFF2-40B4-BE49-F238E27FC236}">
                  <a16:creationId xmlns:a16="http://schemas.microsoft.com/office/drawing/2014/main" id="{D04F8863-A6F8-BA44-9338-D65121E44BE3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418" name="Ink 417">
              <a:extLst>
                <a:ext uri="{FF2B5EF4-FFF2-40B4-BE49-F238E27FC236}">
                  <a16:creationId xmlns:a16="http://schemas.microsoft.com/office/drawing/2014/main" id="{D04F8863-A6F8-BA44-9338-D65121E44BE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415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17">
          <xdr14:nvContentPartPr>
            <xdr14:cNvPr id="419" name="Ink 418">
              <a:extLst>
                <a:ext uri="{FF2B5EF4-FFF2-40B4-BE49-F238E27FC236}">
                  <a16:creationId xmlns:a16="http://schemas.microsoft.com/office/drawing/2014/main" id="{6AC26D23-1170-4C4E-828A-91187A35B711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419" name="Ink 418">
              <a:extLst>
                <a:ext uri="{FF2B5EF4-FFF2-40B4-BE49-F238E27FC236}">
                  <a16:creationId xmlns:a16="http://schemas.microsoft.com/office/drawing/2014/main" id="{6AC26D23-1170-4C4E-828A-91187A35B711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416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18">
          <xdr14:nvContentPartPr>
            <xdr14:cNvPr id="420" name="Ink 419">
              <a:extLst>
                <a:ext uri="{FF2B5EF4-FFF2-40B4-BE49-F238E27FC236}">
                  <a16:creationId xmlns:a16="http://schemas.microsoft.com/office/drawing/2014/main" id="{E22E3A8E-E4E1-3D4A-808A-23CE3590C0CE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420" name="Ink 419">
              <a:extLst>
                <a:ext uri="{FF2B5EF4-FFF2-40B4-BE49-F238E27FC236}">
                  <a16:creationId xmlns:a16="http://schemas.microsoft.com/office/drawing/2014/main" id="{E22E3A8E-E4E1-3D4A-808A-23CE3590C0CE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417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19">
          <xdr14:nvContentPartPr>
            <xdr14:cNvPr id="421" name="Ink 420">
              <a:extLst>
                <a:ext uri="{FF2B5EF4-FFF2-40B4-BE49-F238E27FC236}">
                  <a16:creationId xmlns:a16="http://schemas.microsoft.com/office/drawing/2014/main" id="{37381BAC-8808-4A4C-84AD-1CADE9E6D63B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421" name="Ink 420">
              <a:extLst>
                <a:ext uri="{FF2B5EF4-FFF2-40B4-BE49-F238E27FC236}">
                  <a16:creationId xmlns:a16="http://schemas.microsoft.com/office/drawing/2014/main" id="{37381BAC-8808-4A4C-84AD-1CADE9E6D63B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418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20">
          <xdr14:nvContentPartPr>
            <xdr14:cNvPr id="422" name="Ink 421">
              <a:extLst>
                <a:ext uri="{FF2B5EF4-FFF2-40B4-BE49-F238E27FC236}">
                  <a16:creationId xmlns:a16="http://schemas.microsoft.com/office/drawing/2014/main" id="{F60DF901-FA69-6846-8D05-9E2CDBD5241A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422" name="Ink 421">
              <a:extLst>
                <a:ext uri="{FF2B5EF4-FFF2-40B4-BE49-F238E27FC236}">
                  <a16:creationId xmlns:a16="http://schemas.microsoft.com/office/drawing/2014/main" id="{F60DF901-FA69-6846-8D05-9E2CDBD5241A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419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21">
          <xdr14:nvContentPartPr>
            <xdr14:cNvPr id="423" name="Ink 422">
              <a:extLst>
                <a:ext uri="{FF2B5EF4-FFF2-40B4-BE49-F238E27FC236}">
                  <a16:creationId xmlns:a16="http://schemas.microsoft.com/office/drawing/2014/main" id="{33EEF777-996E-2F40-8E71-D7733202271B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423" name="Ink 422">
              <a:extLst>
                <a:ext uri="{FF2B5EF4-FFF2-40B4-BE49-F238E27FC236}">
                  <a16:creationId xmlns:a16="http://schemas.microsoft.com/office/drawing/2014/main" id="{33EEF777-996E-2F40-8E71-D7733202271B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420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22">
          <xdr14:nvContentPartPr>
            <xdr14:cNvPr id="424" name="Ink 423">
              <a:extLst>
                <a:ext uri="{FF2B5EF4-FFF2-40B4-BE49-F238E27FC236}">
                  <a16:creationId xmlns:a16="http://schemas.microsoft.com/office/drawing/2014/main" id="{10184E71-AC5E-4A40-B630-9C9B6AC09F70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424" name="Ink 423">
              <a:extLst>
                <a:ext uri="{FF2B5EF4-FFF2-40B4-BE49-F238E27FC236}">
                  <a16:creationId xmlns:a16="http://schemas.microsoft.com/office/drawing/2014/main" id="{10184E71-AC5E-4A40-B630-9C9B6AC09F70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421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23">
          <xdr14:nvContentPartPr>
            <xdr14:cNvPr id="425" name="Ink 424">
              <a:extLst>
                <a:ext uri="{FF2B5EF4-FFF2-40B4-BE49-F238E27FC236}">
                  <a16:creationId xmlns:a16="http://schemas.microsoft.com/office/drawing/2014/main" id="{F6DBF486-792A-7846-91F4-054882642394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425" name="Ink 424">
              <a:extLst>
                <a:ext uri="{FF2B5EF4-FFF2-40B4-BE49-F238E27FC236}">
                  <a16:creationId xmlns:a16="http://schemas.microsoft.com/office/drawing/2014/main" id="{F6DBF486-792A-7846-91F4-054882642394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422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24">
          <xdr14:nvContentPartPr>
            <xdr14:cNvPr id="426" name="Ink 425">
              <a:extLst>
                <a:ext uri="{FF2B5EF4-FFF2-40B4-BE49-F238E27FC236}">
                  <a16:creationId xmlns:a16="http://schemas.microsoft.com/office/drawing/2014/main" id="{566C7CD9-0FF1-444D-A6AA-F23E3D05F7FC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426" name="Ink 425">
              <a:extLst>
                <a:ext uri="{FF2B5EF4-FFF2-40B4-BE49-F238E27FC236}">
                  <a16:creationId xmlns:a16="http://schemas.microsoft.com/office/drawing/2014/main" id="{566C7CD9-0FF1-444D-A6AA-F23E3D05F7FC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423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25">
          <xdr14:nvContentPartPr>
            <xdr14:cNvPr id="427" name="Ink 426">
              <a:extLst>
                <a:ext uri="{FF2B5EF4-FFF2-40B4-BE49-F238E27FC236}">
                  <a16:creationId xmlns:a16="http://schemas.microsoft.com/office/drawing/2014/main" id="{BF8D97E6-D297-BD43-A359-BB282C5828D1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427" name="Ink 426">
              <a:extLst>
                <a:ext uri="{FF2B5EF4-FFF2-40B4-BE49-F238E27FC236}">
                  <a16:creationId xmlns:a16="http://schemas.microsoft.com/office/drawing/2014/main" id="{BF8D97E6-D297-BD43-A359-BB282C5828D1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424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26">
          <xdr14:nvContentPartPr>
            <xdr14:cNvPr id="428" name="Ink 427">
              <a:extLst>
                <a:ext uri="{FF2B5EF4-FFF2-40B4-BE49-F238E27FC236}">
                  <a16:creationId xmlns:a16="http://schemas.microsoft.com/office/drawing/2014/main" id="{5F3138F3-437E-054F-9B03-4379295871E0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428" name="Ink 427">
              <a:extLst>
                <a:ext uri="{FF2B5EF4-FFF2-40B4-BE49-F238E27FC236}">
                  <a16:creationId xmlns:a16="http://schemas.microsoft.com/office/drawing/2014/main" id="{5F3138F3-437E-054F-9B03-4379295871E0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425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27">
          <xdr14:nvContentPartPr>
            <xdr14:cNvPr id="429" name="Ink 428">
              <a:extLst>
                <a:ext uri="{FF2B5EF4-FFF2-40B4-BE49-F238E27FC236}">
                  <a16:creationId xmlns:a16="http://schemas.microsoft.com/office/drawing/2014/main" id="{3FA366EB-D9E7-EB4C-A6DD-131067C7285F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429" name="Ink 428">
              <a:extLst>
                <a:ext uri="{FF2B5EF4-FFF2-40B4-BE49-F238E27FC236}">
                  <a16:creationId xmlns:a16="http://schemas.microsoft.com/office/drawing/2014/main" id="{3FA366EB-D9E7-EB4C-A6DD-131067C7285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426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28">
          <xdr14:nvContentPartPr>
            <xdr14:cNvPr id="430" name="Ink 429">
              <a:extLst>
                <a:ext uri="{FF2B5EF4-FFF2-40B4-BE49-F238E27FC236}">
                  <a16:creationId xmlns:a16="http://schemas.microsoft.com/office/drawing/2014/main" id="{9B9019E4-9322-7B4D-B5C3-4A9865A3AF59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430" name="Ink 429">
              <a:extLst>
                <a:ext uri="{FF2B5EF4-FFF2-40B4-BE49-F238E27FC236}">
                  <a16:creationId xmlns:a16="http://schemas.microsoft.com/office/drawing/2014/main" id="{9B9019E4-9322-7B4D-B5C3-4A9865A3AF5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427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29">
          <xdr14:nvContentPartPr>
            <xdr14:cNvPr id="431" name="Ink 430">
              <a:extLst>
                <a:ext uri="{FF2B5EF4-FFF2-40B4-BE49-F238E27FC236}">
                  <a16:creationId xmlns:a16="http://schemas.microsoft.com/office/drawing/2014/main" id="{C43B3FC7-D831-D14F-A1AD-462CF5A5482A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431" name="Ink 430">
              <a:extLst>
                <a:ext uri="{FF2B5EF4-FFF2-40B4-BE49-F238E27FC236}">
                  <a16:creationId xmlns:a16="http://schemas.microsoft.com/office/drawing/2014/main" id="{C43B3FC7-D831-D14F-A1AD-462CF5A5482A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428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30">
          <xdr14:nvContentPartPr>
            <xdr14:cNvPr id="432" name="Ink 431">
              <a:extLst>
                <a:ext uri="{FF2B5EF4-FFF2-40B4-BE49-F238E27FC236}">
                  <a16:creationId xmlns:a16="http://schemas.microsoft.com/office/drawing/2014/main" id="{33CD9C48-F60C-2845-86B5-E5D019924BC9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432" name="Ink 431">
              <a:extLst>
                <a:ext uri="{FF2B5EF4-FFF2-40B4-BE49-F238E27FC236}">
                  <a16:creationId xmlns:a16="http://schemas.microsoft.com/office/drawing/2014/main" id="{33CD9C48-F60C-2845-86B5-E5D019924BC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429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31">
          <xdr14:nvContentPartPr>
            <xdr14:cNvPr id="433" name="Ink 432">
              <a:extLst>
                <a:ext uri="{FF2B5EF4-FFF2-40B4-BE49-F238E27FC236}">
                  <a16:creationId xmlns:a16="http://schemas.microsoft.com/office/drawing/2014/main" id="{8372DAC0-8EF7-7846-9CD2-5AB148FC3B96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433" name="Ink 432">
              <a:extLst>
                <a:ext uri="{FF2B5EF4-FFF2-40B4-BE49-F238E27FC236}">
                  <a16:creationId xmlns:a16="http://schemas.microsoft.com/office/drawing/2014/main" id="{8372DAC0-8EF7-7846-9CD2-5AB148FC3B96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430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32">
          <xdr14:nvContentPartPr>
            <xdr14:cNvPr id="434" name="Ink 433">
              <a:extLst>
                <a:ext uri="{FF2B5EF4-FFF2-40B4-BE49-F238E27FC236}">
                  <a16:creationId xmlns:a16="http://schemas.microsoft.com/office/drawing/2014/main" id="{E8DF61F9-605C-FE43-9978-54C88EB16C02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434" name="Ink 433">
              <a:extLst>
                <a:ext uri="{FF2B5EF4-FFF2-40B4-BE49-F238E27FC236}">
                  <a16:creationId xmlns:a16="http://schemas.microsoft.com/office/drawing/2014/main" id="{E8DF61F9-605C-FE43-9978-54C88EB16C02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431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33">
          <xdr14:nvContentPartPr>
            <xdr14:cNvPr id="435" name="Ink 434">
              <a:extLst>
                <a:ext uri="{FF2B5EF4-FFF2-40B4-BE49-F238E27FC236}">
                  <a16:creationId xmlns:a16="http://schemas.microsoft.com/office/drawing/2014/main" id="{31761955-0B97-C54C-B66D-EBDA5E68D2A4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435" name="Ink 434">
              <a:extLst>
                <a:ext uri="{FF2B5EF4-FFF2-40B4-BE49-F238E27FC236}">
                  <a16:creationId xmlns:a16="http://schemas.microsoft.com/office/drawing/2014/main" id="{31761955-0B97-C54C-B66D-EBDA5E68D2A4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432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34">
          <xdr14:nvContentPartPr>
            <xdr14:cNvPr id="436" name="Ink 435">
              <a:extLst>
                <a:ext uri="{FF2B5EF4-FFF2-40B4-BE49-F238E27FC236}">
                  <a16:creationId xmlns:a16="http://schemas.microsoft.com/office/drawing/2014/main" id="{5ABF5C21-CBE3-E54E-9366-C6A6C6751424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436" name="Ink 435">
              <a:extLst>
                <a:ext uri="{FF2B5EF4-FFF2-40B4-BE49-F238E27FC236}">
                  <a16:creationId xmlns:a16="http://schemas.microsoft.com/office/drawing/2014/main" id="{5ABF5C21-CBE3-E54E-9366-C6A6C6751424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433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35">
          <xdr14:nvContentPartPr>
            <xdr14:cNvPr id="437" name="Ink 436">
              <a:extLst>
                <a:ext uri="{FF2B5EF4-FFF2-40B4-BE49-F238E27FC236}">
                  <a16:creationId xmlns:a16="http://schemas.microsoft.com/office/drawing/2014/main" id="{0D7A5C14-E371-DD4B-9C78-C8A413533A2B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437" name="Ink 436">
              <a:extLst>
                <a:ext uri="{FF2B5EF4-FFF2-40B4-BE49-F238E27FC236}">
                  <a16:creationId xmlns:a16="http://schemas.microsoft.com/office/drawing/2014/main" id="{0D7A5C14-E371-DD4B-9C78-C8A413533A2B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434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36">
          <xdr14:nvContentPartPr>
            <xdr14:cNvPr id="438" name="Ink 437">
              <a:extLst>
                <a:ext uri="{FF2B5EF4-FFF2-40B4-BE49-F238E27FC236}">
                  <a16:creationId xmlns:a16="http://schemas.microsoft.com/office/drawing/2014/main" id="{DCA44FE7-6471-4C4B-8F5E-FE64005E5C15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438" name="Ink 437">
              <a:extLst>
                <a:ext uri="{FF2B5EF4-FFF2-40B4-BE49-F238E27FC236}">
                  <a16:creationId xmlns:a16="http://schemas.microsoft.com/office/drawing/2014/main" id="{DCA44FE7-6471-4C4B-8F5E-FE64005E5C15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435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37">
          <xdr14:nvContentPartPr>
            <xdr14:cNvPr id="439" name="Ink 438">
              <a:extLst>
                <a:ext uri="{FF2B5EF4-FFF2-40B4-BE49-F238E27FC236}">
                  <a16:creationId xmlns:a16="http://schemas.microsoft.com/office/drawing/2014/main" id="{40700DE0-263A-FA49-8555-17491799407F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439" name="Ink 438">
              <a:extLst>
                <a:ext uri="{FF2B5EF4-FFF2-40B4-BE49-F238E27FC236}">
                  <a16:creationId xmlns:a16="http://schemas.microsoft.com/office/drawing/2014/main" id="{40700DE0-263A-FA49-8555-17491799407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436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38">
          <xdr14:nvContentPartPr>
            <xdr14:cNvPr id="440" name="Ink 439">
              <a:extLst>
                <a:ext uri="{FF2B5EF4-FFF2-40B4-BE49-F238E27FC236}">
                  <a16:creationId xmlns:a16="http://schemas.microsoft.com/office/drawing/2014/main" id="{64E96B89-A63A-2043-8606-EBC6C811F688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440" name="Ink 439">
              <a:extLst>
                <a:ext uri="{FF2B5EF4-FFF2-40B4-BE49-F238E27FC236}">
                  <a16:creationId xmlns:a16="http://schemas.microsoft.com/office/drawing/2014/main" id="{64E96B89-A63A-2043-8606-EBC6C811F688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437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39">
          <xdr14:nvContentPartPr>
            <xdr14:cNvPr id="441" name="Ink 440">
              <a:extLst>
                <a:ext uri="{FF2B5EF4-FFF2-40B4-BE49-F238E27FC236}">
                  <a16:creationId xmlns:a16="http://schemas.microsoft.com/office/drawing/2014/main" id="{54CCF42F-EF46-5C41-8092-7FA35DFBA246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441" name="Ink 440">
              <a:extLst>
                <a:ext uri="{FF2B5EF4-FFF2-40B4-BE49-F238E27FC236}">
                  <a16:creationId xmlns:a16="http://schemas.microsoft.com/office/drawing/2014/main" id="{54CCF42F-EF46-5C41-8092-7FA35DFBA246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438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40">
          <xdr14:nvContentPartPr>
            <xdr14:cNvPr id="442" name="Ink 441">
              <a:extLst>
                <a:ext uri="{FF2B5EF4-FFF2-40B4-BE49-F238E27FC236}">
                  <a16:creationId xmlns:a16="http://schemas.microsoft.com/office/drawing/2014/main" id="{5D636D52-5C67-3044-A027-1017E25D516A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442" name="Ink 441">
              <a:extLst>
                <a:ext uri="{FF2B5EF4-FFF2-40B4-BE49-F238E27FC236}">
                  <a16:creationId xmlns:a16="http://schemas.microsoft.com/office/drawing/2014/main" id="{5D636D52-5C67-3044-A027-1017E25D516A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439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41">
          <xdr14:nvContentPartPr>
            <xdr14:cNvPr id="443" name="Ink 442">
              <a:extLst>
                <a:ext uri="{FF2B5EF4-FFF2-40B4-BE49-F238E27FC236}">
                  <a16:creationId xmlns:a16="http://schemas.microsoft.com/office/drawing/2014/main" id="{C277DDFE-FEF8-ED45-BB4A-14B4AC2ED766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443" name="Ink 442">
              <a:extLst>
                <a:ext uri="{FF2B5EF4-FFF2-40B4-BE49-F238E27FC236}">
                  <a16:creationId xmlns:a16="http://schemas.microsoft.com/office/drawing/2014/main" id="{C277DDFE-FEF8-ED45-BB4A-14B4AC2ED766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440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42">
          <xdr14:nvContentPartPr>
            <xdr14:cNvPr id="444" name="Ink 443">
              <a:extLst>
                <a:ext uri="{FF2B5EF4-FFF2-40B4-BE49-F238E27FC236}">
                  <a16:creationId xmlns:a16="http://schemas.microsoft.com/office/drawing/2014/main" id="{93E4E6D1-BE53-A54A-8816-72B0F71FEA82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444" name="Ink 443">
              <a:extLst>
                <a:ext uri="{FF2B5EF4-FFF2-40B4-BE49-F238E27FC236}">
                  <a16:creationId xmlns:a16="http://schemas.microsoft.com/office/drawing/2014/main" id="{93E4E6D1-BE53-A54A-8816-72B0F71FEA82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441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43">
          <xdr14:nvContentPartPr>
            <xdr14:cNvPr id="445" name="Ink 444">
              <a:extLst>
                <a:ext uri="{FF2B5EF4-FFF2-40B4-BE49-F238E27FC236}">
                  <a16:creationId xmlns:a16="http://schemas.microsoft.com/office/drawing/2014/main" id="{7800F2F7-A845-DB44-9E7C-754823748245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445" name="Ink 444">
              <a:extLst>
                <a:ext uri="{FF2B5EF4-FFF2-40B4-BE49-F238E27FC236}">
                  <a16:creationId xmlns:a16="http://schemas.microsoft.com/office/drawing/2014/main" id="{7800F2F7-A845-DB44-9E7C-754823748245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442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44">
          <xdr14:nvContentPartPr>
            <xdr14:cNvPr id="446" name="Ink 445">
              <a:extLst>
                <a:ext uri="{FF2B5EF4-FFF2-40B4-BE49-F238E27FC236}">
                  <a16:creationId xmlns:a16="http://schemas.microsoft.com/office/drawing/2014/main" id="{ED069667-E316-9942-949E-7FA2FFB668F0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446" name="Ink 445">
              <a:extLst>
                <a:ext uri="{FF2B5EF4-FFF2-40B4-BE49-F238E27FC236}">
                  <a16:creationId xmlns:a16="http://schemas.microsoft.com/office/drawing/2014/main" id="{ED069667-E316-9942-949E-7FA2FFB668F0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443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45">
          <xdr14:nvContentPartPr>
            <xdr14:cNvPr id="447" name="Ink 446">
              <a:extLst>
                <a:ext uri="{FF2B5EF4-FFF2-40B4-BE49-F238E27FC236}">
                  <a16:creationId xmlns:a16="http://schemas.microsoft.com/office/drawing/2014/main" id="{1495B12E-8CD8-FF46-A67D-50DFC6842D09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447" name="Ink 446">
              <a:extLst>
                <a:ext uri="{FF2B5EF4-FFF2-40B4-BE49-F238E27FC236}">
                  <a16:creationId xmlns:a16="http://schemas.microsoft.com/office/drawing/2014/main" id="{1495B12E-8CD8-FF46-A67D-50DFC6842D0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444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46">
          <xdr14:nvContentPartPr>
            <xdr14:cNvPr id="448" name="Ink 447">
              <a:extLst>
                <a:ext uri="{FF2B5EF4-FFF2-40B4-BE49-F238E27FC236}">
                  <a16:creationId xmlns:a16="http://schemas.microsoft.com/office/drawing/2014/main" id="{F2ED5FE5-6BC7-604B-A2A8-143D6DB683B5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448" name="Ink 447">
              <a:extLst>
                <a:ext uri="{FF2B5EF4-FFF2-40B4-BE49-F238E27FC236}">
                  <a16:creationId xmlns:a16="http://schemas.microsoft.com/office/drawing/2014/main" id="{F2ED5FE5-6BC7-604B-A2A8-143D6DB683B5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445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47">
          <xdr14:nvContentPartPr>
            <xdr14:cNvPr id="449" name="Ink 448">
              <a:extLst>
                <a:ext uri="{FF2B5EF4-FFF2-40B4-BE49-F238E27FC236}">
                  <a16:creationId xmlns:a16="http://schemas.microsoft.com/office/drawing/2014/main" id="{8B522882-A515-3B46-B790-D4DF855B53D4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449" name="Ink 448">
              <a:extLst>
                <a:ext uri="{FF2B5EF4-FFF2-40B4-BE49-F238E27FC236}">
                  <a16:creationId xmlns:a16="http://schemas.microsoft.com/office/drawing/2014/main" id="{8B522882-A515-3B46-B790-D4DF855B53D4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446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48">
          <xdr14:nvContentPartPr>
            <xdr14:cNvPr id="450" name="Ink 449">
              <a:extLst>
                <a:ext uri="{FF2B5EF4-FFF2-40B4-BE49-F238E27FC236}">
                  <a16:creationId xmlns:a16="http://schemas.microsoft.com/office/drawing/2014/main" id="{5516180D-F494-0748-98C6-3FB27823CDFA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450" name="Ink 449">
              <a:extLst>
                <a:ext uri="{FF2B5EF4-FFF2-40B4-BE49-F238E27FC236}">
                  <a16:creationId xmlns:a16="http://schemas.microsoft.com/office/drawing/2014/main" id="{5516180D-F494-0748-98C6-3FB27823CDFA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447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49">
          <xdr14:nvContentPartPr>
            <xdr14:cNvPr id="451" name="Ink 450">
              <a:extLst>
                <a:ext uri="{FF2B5EF4-FFF2-40B4-BE49-F238E27FC236}">
                  <a16:creationId xmlns:a16="http://schemas.microsoft.com/office/drawing/2014/main" id="{F19C1A5B-94EC-034F-8127-17A2E693865A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451" name="Ink 450">
              <a:extLst>
                <a:ext uri="{FF2B5EF4-FFF2-40B4-BE49-F238E27FC236}">
                  <a16:creationId xmlns:a16="http://schemas.microsoft.com/office/drawing/2014/main" id="{F19C1A5B-94EC-034F-8127-17A2E693865A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448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50">
          <xdr14:nvContentPartPr>
            <xdr14:cNvPr id="452" name="Ink 451">
              <a:extLst>
                <a:ext uri="{FF2B5EF4-FFF2-40B4-BE49-F238E27FC236}">
                  <a16:creationId xmlns:a16="http://schemas.microsoft.com/office/drawing/2014/main" id="{D89FEEB9-875D-0D4C-B259-45F91F3241E9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452" name="Ink 451">
              <a:extLst>
                <a:ext uri="{FF2B5EF4-FFF2-40B4-BE49-F238E27FC236}">
                  <a16:creationId xmlns:a16="http://schemas.microsoft.com/office/drawing/2014/main" id="{D89FEEB9-875D-0D4C-B259-45F91F3241E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449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51">
          <xdr14:nvContentPartPr>
            <xdr14:cNvPr id="453" name="Ink 452">
              <a:extLst>
                <a:ext uri="{FF2B5EF4-FFF2-40B4-BE49-F238E27FC236}">
                  <a16:creationId xmlns:a16="http://schemas.microsoft.com/office/drawing/2014/main" id="{8CE65D5E-28D6-E24F-99CA-8522012627C3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453" name="Ink 452">
              <a:extLst>
                <a:ext uri="{FF2B5EF4-FFF2-40B4-BE49-F238E27FC236}">
                  <a16:creationId xmlns:a16="http://schemas.microsoft.com/office/drawing/2014/main" id="{8CE65D5E-28D6-E24F-99CA-8522012627C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450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52">
          <xdr14:nvContentPartPr>
            <xdr14:cNvPr id="454" name="Ink 453">
              <a:extLst>
                <a:ext uri="{FF2B5EF4-FFF2-40B4-BE49-F238E27FC236}">
                  <a16:creationId xmlns:a16="http://schemas.microsoft.com/office/drawing/2014/main" id="{E5610F4D-D459-CC4C-95EA-37603A0D26B6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454" name="Ink 453">
              <a:extLst>
                <a:ext uri="{FF2B5EF4-FFF2-40B4-BE49-F238E27FC236}">
                  <a16:creationId xmlns:a16="http://schemas.microsoft.com/office/drawing/2014/main" id="{E5610F4D-D459-CC4C-95EA-37603A0D26B6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451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53">
          <xdr14:nvContentPartPr>
            <xdr14:cNvPr id="455" name="Ink 454">
              <a:extLst>
                <a:ext uri="{FF2B5EF4-FFF2-40B4-BE49-F238E27FC236}">
                  <a16:creationId xmlns:a16="http://schemas.microsoft.com/office/drawing/2014/main" id="{77E976F7-69C2-D14C-9103-403F89E175F2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455" name="Ink 454">
              <a:extLst>
                <a:ext uri="{FF2B5EF4-FFF2-40B4-BE49-F238E27FC236}">
                  <a16:creationId xmlns:a16="http://schemas.microsoft.com/office/drawing/2014/main" id="{77E976F7-69C2-D14C-9103-403F89E175F2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452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54">
          <xdr14:nvContentPartPr>
            <xdr14:cNvPr id="456" name="Ink 455">
              <a:extLst>
                <a:ext uri="{FF2B5EF4-FFF2-40B4-BE49-F238E27FC236}">
                  <a16:creationId xmlns:a16="http://schemas.microsoft.com/office/drawing/2014/main" id="{0548E873-68D2-CC4E-8909-D314EF9817CB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456" name="Ink 455">
              <a:extLst>
                <a:ext uri="{FF2B5EF4-FFF2-40B4-BE49-F238E27FC236}">
                  <a16:creationId xmlns:a16="http://schemas.microsoft.com/office/drawing/2014/main" id="{0548E873-68D2-CC4E-8909-D314EF9817CB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453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55">
          <xdr14:nvContentPartPr>
            <xdr14:cNvPr id="457" name="Ink 456">
              <a:extLst>
                <a:ext uri="{FF2B5EF4-FFF2-40B4-BE49-F238E27FC236}">
                  <a16:creationId xmlns:a16="http://schemas.microsoft.com/office/drawing/2014/main" id="{1D05CA0F-A68E-EF42-B39A-A03FFB822DBE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457" name="Ink 456">
              <a:extLst>
                <a:ext uri="{FF2B5EF4-FFF2-40B4-BE49-F238E27FC236}">
                  <a16:creationId xmlns:a16="http://schemas.microsoft.com/office/drawing/2014/main" id="{1D05CA0F-A68E-EF42-B39A-A03FFB822DBE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454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56">
          <xdr14:nvContentPartPr>
            <xdr14:cNvPr id="458" name="Ink 457">
              <a:extLst>
                <a:ext uri="{FF2B5EF4-FFF2-40B4-BE49-F238E27FC236}">
                  <a16:creationId xmlns:a16="http://schemas.microsoft.com/office/drawing/2014/main" id="{F26A4B45-1820-6640-8C41-B84C3757CCBC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458" name="Ink 457">
              <a:extLst>
                <a:ext uri="{FF2B5EF4-FFF2-40B4-BE49-F238E27FC236}">
                  <a16:creationId xmlns:a16="http://schemas.microsoft.com/office/drawing/2014/main" id="{F26A4B45-1820-6640-8C41-B84C3757CCBC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455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57">
          <xdr14:nvContentPartPr>
            <xdr14:cNvPr id="459" name="Ink 458">
              <a:extLst>
                <a:ext uri="{FF2B5EF4-FFF2-40B4-BE49-F238E27FC236}">
                  <a16:creationId xmlns:a16="http://schemas.microsoft.com/office/drawing/2014/main" id="{100D9C78-8037-D84D-8BC6-D7A004F3E797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459" name="Ink 458">
              <a:extLst>
                <a:ext uri="{FF2B5EF4-FFF2-40B4-BE49-F238E27FC236}">
                  <a16:creationId xmlns:a16="http://schemas.microsoft.com/office/drawing/2014/main" id="{100D9C78-8037-D84D-8BC6-D7A004F3E797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456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58">
          <xdr14:nvContentPartPr>
            <xdr14:cNvPr id="460" name="Ink 459">
              <a:extLst>
                <a:ext uri="{FF2B5EF4-FFF2-40B4-BE49-F238E27FC236}">
                  <a16:creationId xmlns:a16="http://schemas.microsoft.com/office/drawing/2014/main" id="{169AE18F-56A3-7047-9700-B86E4014E9B3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460" name="Ink 459">
              <a:extLst>
                <a:ext uri="{FF2B5EF4-FFF2-40B4-BE49-F238E27FC236}">
                  <a16:creationId xmlns:a16="http://schemas.microsoft.com/office/drawing/2014/main" id="{169AE18F-56A3-7047-9700-B86E4014E9B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457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59">
          <xdr14:nvContentPartPr>
            <xdr14:cNvPr id="461" name="Ink 460">
              <a:extLst>
                <a:ext uri="{FF2B5EF4-FFF2-40B4-BE49-F238E27FC236}">
                  <a16:creationId xmlns:a16="http://schemas.microsoft.com/office/drawing/2014/main" id="{2207B74B-4FAE-834D-8302-37FC713891B4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461" name="Ink 460">
              <a:extLst>
                <a:ext uri="{FF2B5EF4-FFF2-40B4-BE49-F238E27FC236}">
                  <a16:creationId xmlns:a16="http://schemas.microsoft.com/office/drawing/2014/main" id="{2207B74B-4FAE-834D-8302-37FC713891B4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458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60">
          <xdr14:nvContentPartPr>
            <xdr14:cNvPr id="462" name="Ink 461">
              <a:extLst>
                <a:ext uri="{FF2B5EF4-FFF2-40B4-BE49-F238E27FC236}">
                  <a16:creationId xmlns:a16="http://schemas.microsoft.com/office/drawing/2014/main" id="{E166A72A-665F-0149-B622-C070EB2888E2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462" name="Ink 461">
              <a:extLst>
                <a:ext uri="{FF2B5EF4-FFF2-40B4-BE49-F238E27FC236}">
                  <a16:creationId xmlns:a16="http://schemas.microsoft.com/office/drawing/2014/main" id="{E166A72A-665F-0149-B622-C070EB2888E2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459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61">
          <xdr14:nvContentPartPr>
            <xdr14:cNvPr id="463" name="Ink 462">
              <a:extLst>
                <a:ext uri="{FF2B5EF4-FFF2-40B4-BE49-F238E27FC236}">
                  <a16:creationId xmlns:a16="http://schemas.microsoft.com/office/drawing/2014/main" id="{39D59545-4AAD-0F4D-80D3-61D5231B2CA3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463" name="Ink 462">
              <a:extLst>
                <a:ext uri="{FF2B5EF4-FFF2-40B4-BE49-F238E27FC236}">
                  <a16:creationId xmlns:a16="http://schemas.microsoft.com/office/drawing/2014/main" id="{39D59545-4AAD-0F4D-80D3-61D5231B2CA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460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62">
          <xdr14:nvContentPartPr>
            <xdr14:cNvPr id="464" name="Ink 463">
              <a:extLst>
                <a:ext uri="{FF2B5EF4-FFF2-40B4-BE49-F238E27FC236}">
                  <a16:creationId xmlns:a16="http://schemas.microsoft.com/office/drawing/2014/main" id="{F749DE55-038B-2E4E-8A96-758A320EE1B9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464" name="Ink 463">
              <a:extLst>
                <a:ext uri="{FF2B5EF4-FFF2-40B4-BE49-F238E27FC236}">
                  <a16:creationId xmlns:a16="http://schemas.microsoft.com/office/drawing/2014/main" id="{F749DE55-038B-2E4E-8A96-758A320EE1B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461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63">
          <xdr14:nvContentPartPr>
            <xdr14:cNvPr id="465" name="Ink 464">
              <a:extLst>
                <a:ext uri="{FF2B5EF4-FFF2-40B4-BE49-F238E27FC236}">
                  <a16:creationId xmlns:a16="http://schemas.microsoft.com/office/drawing/2014/main" id="{0DAC2566-0065-7442-A79C-2E16FCC3870B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465" name="Ink 464">
              <a:extLst>
                <a:ext uri="{FF2B5EF4-FFF2-40B4-BE49-F238E27FC236}">
                  <a16:creationId xmlns:a16="http://schemas.microsoft.com/office/drawing/2014/main" id="{0DAC2566-0065-7442-A79C-2E16FCC3870B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462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64">
          <xdr14:nvContentPartPr>
            <xdr14:cNvPr id="466" name="Ink 465">
              <a:extLst>
                <a:ext uri="{FF2B5EF4-FFF2-40B4-BE49-F238E27FC236}">
                  <a16:creationId xmlns:a16="http://schemas.microsoft.com/office/drawing/2014/main" id="{C84EE4C3-C926-E94C-A8F8-939C710274BB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466" name="Ink 465">
              <a:extLst>
                <a:ext uri="{FF2B5EF4-FFF2-40B4-BE49-F238E27FC236}">
                  <a16:creationId xmlns:a16="http://schemas.microsoft.com/office/drawing/2014/main" id="{C84EE4C3-C926-E94C-A8F8-939C710274BB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463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65">
          <xdr14:nvContentPartPr>
            <xdr14:cNvPr id="467" name="Ink 466">
              <a:extLst>
                <a:ext uri="{FF2B5EF4-FFF2-40B4-BE49-F238E27FC236}">
                  <a16:creationId xmlns:a16="http://schemas.microsoft.com/office/drawing/2014/main" id="{E38828B4-F025-6B4B-8D77-9BBD64BE3911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467" name="Ink 466">
              <a:extLst>
                <a:ext uri="{FF2B5EF4-FFF2-40B4-BE49-F238E27FC236}">
                  <a16:creationId xmlns:a16="http://schemas.microsoft.com/office/drawing/2014/main" id="{E38828B4-F025-6B4B-8D77-9BBD64BE3911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464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66">
          <xdr14:nvContentPartPr>
            <xdr14:cNvPr id="468" name="Ink 467">
              <a:extLst>
                <a:ext uri="{FF2B5EF4-FFF2-40B4-BE49-F238E27FC236}">
                  <a16:creationId xmlns:a16="http://schemas.microsoft.com/office/drawing/2014/main" id="{3764A9AE-AC20-DE4E-8FDA-3358463A996D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468" name="Ink 467">
              <a:extLst>
                <a:ext uri="{FF2B5EF4-FFF2-40B4-BE49-F238E27FC236}">
                  <a16:creationId xmlns:a16="http://schemas.microsoft.com/office/drawing/2014/main" id="{3764A9AE-AC20-DE4E-8FDA-3358463A996D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465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67">
          <xdr14:nvContentPartPr>
            <xdr14:cNvPr id="469" name="Ink 468">
              <a:extLst>
                <a:ext uri="{FF2B5EF4-FFF2-40B4-BE49-F238E27FC236}">
                  <a16:creationId xmlns:a16="http://schemas.microsoft.com/office/drawing/2014/main" id="{01921FB7-C7BD-A84B-8B8C-7CAAFB2A73BD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469" name="Ink 468">
              <a:extLst>
                <a:ext uri="{FF2B5EF4-FFF2-40B4-BE49-F238E27FC236}">
                  <a16:creationId xmlns:a16="http://schemas.microsoft.com/office/drawing/2014/main" id="{01921FB7-C7BD-A84B-8B8C-7CAAFB2A73BD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466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68">
          <xdr14:nvContentPartPr>
            <xdr14:cNvPr id="470" name="Ink 469">
              <a:extLst>
                <a:ext uri="{FF2B5EF4-FFF2-40B4-BE49-F238E27FC236}">
                  <a16:creationId xmlns:a16="http://schemas.microsoft.com/office/drawing/2014/main" id="{9922E6E7-D08C-5148-A773-868290D62DAA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470" name="Ink 469">
              <a:extLst>
                <a:ext uri="{FF2B5EF4-FFF2-40B4-BE49-F238E27FC236}">
                  <a16:creationId xmlns:a16="http://schemas.microsoft.com/office/drawing/2014/main" id="{9922E6E7-D08C-5148-A773-868290D62DAA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467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69">
          <xdr14:nvContentPartPr>
            <xdr14:cNvPr id="471" name="Ink 470">
              <a:extLst>
                <a:ext uri="{FF2B5EF4-FFF2-40B4-BE49-F238E27FC236}">
                  <a16:creationId xmlns:a16="http://schemas.microsoft.com/office/drawing/2014/main" id="{BAC9B02E-5424-5E4E-B850-2E0D0205B0BF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471" name="Ink 470">
              <a:extLst>
                <a:ext uri="{FF2B5EF4-FFF2-40B4-BE49-F238E27FC236}">
                  <a16:creationId xmlns:a16="http://schemas.microsoft.com/office/drawing/2014/main" id="{BAC9B02E-5424-5E4E-B850-2E0D0205B0B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468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70">
          <xdr14:nvContentPartPr>
            <xdr14:cNvPr id="472" name="Ink 471">
              <a:extLst>
                <a:ext uri="{FF2B5EF4-FFF2-40B4-BE49-F238E27FC236}">
                  <a16:creationId xmlns:a16="http://schemas.microsoft.com/office/drawing/2014/main" id="{642E05A3-FCB8-F547-ADA7-DF83CFB4CFC9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472" name="Ink 471">
              <a:extLst>
                <a:ext uri="{FF2B5EF4-FFF2-40B4-BE49-F238E27FC236}">
                  <a16:creationId xmlns:a16="http://schemas.microsoft.com/office/drawing/2014/main" id="{642E05A3-FCB8-F547-ADA7-DF83CFB4CFC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469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71">
          <xdr14:nvContentPartPr>
            <xdr14:cNvPr id="473" name="Ink 472">
              <a:extLst>
                <a:ext uri="{FF2B5EF4-FFF2-40B4-BE49-F238E27FC236}">
                  <a16:creationId xmlns:a16="http://schemas.microsoft.com/office/drawing/2014/main" id="{AADCC95F-2DD5-3746-A2B8-B1D7C27B339F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473" name="Ink 472">
              <a:extLst>
                <a:ext uri="{FF2B5EF4-FFF2-40B4-BE49-F238E27FC236}">
                  <a16:creationId xmlns:a16="http://schemas.microsoft.com/office/drawing/2014/main" id="{AADCC95F-2DD5-3746-A2B8-B1D7C27B339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470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72">
          <xdr14:nvContentPartPr>
            <xdr14:cNvPr id="474" name="Ink 473">
              <a:extLst>
                <a:ext uri="{FF2B5EF4-FFF2-40B4-BE49-F238E27FC236}">
                  <a16:creationId xmlns:a16="http://schemas.microsoft.com/office/drawing/2014/main" id="{5BB81E85-D8EB-A640-A4D8-7E659A2A6A0D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474" name="Ink 473">
              <a:extLst>
                <a:ext uri="{FF2B5EF4-FFF2-40B4-BE49-F238E27FC236}">
                  <a16:creationId xmlns:a16="http://schemas.microsoft.com/office/drawing/2014/main" id="{5BB81E85-D8EB-A640-A4D8-7E659A2A6A0D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471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73">
          <xdr14:nvContentPartPr>
            <xdr14:cNvPr id="475" name="Ink 474">
              <a:extLst>
                <a:ext uri="{FF2B5EF4-FFF2-40B4-BE49-F238E27FC236}">
                  <a16:creationId xmlns:a16="http://schemas.microsoft.com/office/drawing/2014/main" id="{675A39C8-DEF1-F144-A1BB-D50BFB372406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475" name="Ink 474">
              <a:extLst>
                <a:ext uri="{FF2B5EF4-FFF2-40B4-BE49-F238E27FC236}">
                  <a16:creationId xmlns:a16="http://schemas.microsoft.com/office/drawing/2014/main" id="{675A39C8-DEF1-F144-A1BB-D50BFB372406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472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74">
          <xdr14:nvContentPartPr>
            <xdr14:cNvPr id="476" name="Ink 475">
              <a:extLst>
                <a:ext uri="{FF2B5EF4-FFF2-40B4-BE49-F238E27FC236}">
                  <a16:creationId xmlns:a16="http://schemas.microsoft.com/office/drawing/2014/main" id="{302C37B0-6087-9249-8C10-6055898096E0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476" name="Ink 475">
              <a:extLst>
                <a:ext uri="{FF2B5EF4-FFF2-40B4-BE49-F238E27FC236}">
                  <a16:creationId xmlns:a16="http://schemas.microsoft.com/office/drawing/2014/main" id="{302C37B0-6087-9249-8C10-6055898096E0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473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75">
          <xdr14:nvContentPartPr>
            <xdr14:cNvPr id="477" name="Ink 476">
              <a:extLst>
                <a:ext uri="{FF2B5EF4-FFF2-40B4-BE49-F238E27FC236}">
                  <a16:creationId xmlns:a16="http://schemas.microsoft.com/office/drawing/2014/main" id="{DBDCAD48-ACD2-C347-84B0-D3EFF2694FCA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477" name="Ink 476">
              <a:extLst>
                <a:ext uri="{FF2B5EF4-FFF2-40B4-BE49-F238E27FC236}">
                  <a16:creationId xmlns:a16="http://schemas.microsoft.com/office/drawing/2014/main" id="{DBDCAD48-ACD2-C347-84B0-D3EFF2694FCA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474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76">
          <xdr14:nvContentPartPr>
            <xdr14:cNvPr id="478" name="Ink 477">
              <a:extLst>
                <a:ext uri="{FF2B5EF4-FFF2-40B4-BE49-F238E27FC236}">
                  <a16:creationId xmlns:a16="http://schemas.microsoft.com/office/drawing/2014/main" id="{EB82C9BC-56C6-034F-861A-CC4C11F3BA0A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478" name="Ink 477">
              <a:extLst>
                <a:ext uri="{FF2B5EF4-FFF2-40B4-BE49-F238E27FC236}">
                  <a16:creationId xmlns:a16="http://schemas.microsoft.com/office/drawing/2014/main" id="{EB82C9BC-56C6-034F-861A-CC4C11F3BA0A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475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77">
          <xdr14:nvContentPartPr>
            <xdr14:cNvPr id="479" name="Ink 478">
              <a:extLst>
                <a:ext uri="{FF2B5EF4-FFF2-40B4-BE49-F238E27FC236}">
                  <a16:creationId xmlns:a16="http://schemas.microsoft.com/office/drawing/2014/main" id="{7C8FDD74-F345-174F-A1C7-9E67CCC8CC8D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479" name="Ink 478">
              <a:extLst>
                <a:ext uri="{FF2B5EF4-FFF2-40B4-BE49-F238E27FC236}">
                  <a16:creationId xmlns:a16="http://schemas.microsoft.com/office/drawing/2014/main" id="{7C8FDD74-F345-174F-A1C7-9E67CCC8CC8D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476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78">
          <xdr14:nvContentPartPr>
            <xdr14:cNvPr id="480" name="Ink 479">
              <a:extLst>
                <a:ext uri="{FF2B5EF4-FFF2-40B4-BE49-F238E27FC236}">
                  <a16:creationId xmlns:a16="http://schemas.microsoft.com/office/drawing/2014/main" id="{0D48B29A-10D2-224F-8F89-C357E39F3178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480" name="Ink 479">
              <a:extLst>
                <a:ext uri="{FF2B5EF4-FFF2-40B4-BE49-F238E27FC236}">
                  <a16:creationId xmlns:a16="http://schemas.microsoft.com/office/drawing/2014/main" id="{0D48B29A-10D2-224F-8F89-C357E39F3178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477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79">
          <xdr14:nvContentPartPr>
            <xdr14:cNvPr id="481" name="Ink 480">
              <a:extLst>
                <a:ext uri="{FF2B5EF4-FFF2-40B4-BE49-F238E27FC236}">
                  <a16:creationId xmlns:a16="http://schemas.microsoft.com/office/drawing/2014/main" id="{6929008C-3FB8-D44C-8685-146944BAAC14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481" name="Ink 480">
              <a:extLst>
                <a:ext uri="{FF2B5EF4-FFF2-40B4-BE49-F238E27FC236}">
                  <a16:creationId xmlns:a16="http://schemas.microsoft.com/office/drawing/2014/main" id="{6929008C-3FB8-D44C-8685-146944BAAC14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478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80">
          <xdr14:nvContentPartPr>
            <xdr14:cNvPr id="482" name="Ink 481">
              <a:extLst>
                <a:ext uri="{FF2B5EF4-FFF2-40B4-BE49-F238E27FC236}">
                  <a16:creationId xmlns:a16="http://schemas.microsoft.com/office/drawing/2014/main" id="{0F01842E-84FC-AD4B-AF1C-43B678D6594D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482" name="Ink 481">
              <a:extLst>
                <a:ext uri="{FF2B5EF4-FFF2-40B4-BE49-F238E27FC236}">
                  <a16:creationId xmlns:a16="http://schemas.microsoft.com/office/drawing/2014/main" id="{0F01842E-84FC-AD4B-AF1C-43B678D6594D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479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81">
          <xdr14:nvContentPartPr>
            <xdr14:cNvPr id="483" name="Ink 482">
              <a:extLst>
                <a:ext uri="{FF2B5EF4-FFF2-40B4-BE49-F238E27FC236}">
                  <a16:creationId xmlns:a16="http://schemas.microsoft.com/office/drawing/2014/main" id="{416A3DFA-7D4E-3F4B-9A73-52DB46EF90C3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483" name="Ink 482">
              <a:extLst>
                <a:ext uri="{FF2B5EF4-FFF2-40B4-BE49-F238E27FC236}">
                  <a16:creationId xmlns:a16="http://schemas.microsoft.com/office/drawing/2014/main" id="{416A3DFA-7D4E-3F4B-9A73-52DB46EF90C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480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82">
          <xdr14:nvContentPartPr>
            <xdr14:cNvPr id="484" name="Ink 483">
              <a:extLst>
                <a:ext uri="{FF2B5EF4-FFF2-40B4-BE49-F238E27FC236}">
                  <a16:creationId xmlns:a16="http://schemas.microsoft.com/office/drawing/2014/main" id="{08988F0C-22EB-D041-9B31-F50188CE19D3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484" name="Ink 483">
              <a:extLst>
                <a:ext uri="{FF2B5EF4-FFF2-40B4-BE49-F238E27FC236}">
                  <a16:creationId xmlns:a16="http://schemas.microsoft.com/office/drawing/2014/main" id="{08988F0C-22EB-D041-9B31-F50188CE19D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481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83">
          <xdr14:nvContentPartPr>
            <xdr14:cNvPr id="485" name="Ink 484">
              <a:extLst>
                <a:ext uri="{FF2B5EF4-FFF2-40B4-BE49-F238E27FC236}">
                  <a16:creationId xmlns:a16="http://schemas.microsoft.com/office/drawing/2014/main" id="{025AA24F-3DDD-A948-9D22-A4CBE61A4672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485" name="Ink 484">
              <a:extLst>
                <a:ext uri="{FF2B5EF4-FFF2-40B4-BE49-F238E27FC236}">
                  <a16:creationId xmlns:a16="http://schemas.microsoft.com/office/drawing/2014/main" id="{025AA24F-3DDD-A948-9D22-A4CBE61A4672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482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84">
          <xdr14:nvContentPartPr>
            <xdr14:cNvPr id="486" name="Ink 485">
              <a:extLst>
                <a:ext uri="{FF2B5EF4-FFF2-40B4-BE49-F238E27FC236}">
                  <a16:creationId xmlns:a16="http://schemas.microsoft.com/office/drawing/2014/main" id="{16A8EC2C-5698-BF42-8CBD-6692361CA1A6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486" name="Ink 485">
              <a:extLst>
                <a:ext uri="{FF2B5EF4-FFF2-40B4-BE49-F238E27FC236}">
                  <a16:creationId xmlns:a16="http://schemas.microsoft.com/office/drawing/2014/main" id="{16A8EC2C-5698-BF42-8CBD-6692361CA1A6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483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85">
          <xdr14:nvContentPartPr>
            <xdr14:cNvPr id="487" name="Ink 486">
              <a:extLst>
                <a:ext uri="{FF2B5EF4-FFF2-40B4-BE49-F238E27FC236}">
                  <a16:creationId xmlns:a16="http://schemas.microsoft.com/office/drawing/2014/main" id="{7BF61571-5A96-344D-8B90-D402E040A5FA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487" name="Ink 486">
              <a:extLst>
                <a:ext uri="{FF2B5EF4-FFF2-40B4-BE49-F238E27FC236}">
                  <a16:creationId xmlns:a16="http://schemas.microsoft.com/office/drawing/2014/main" id="{7BF61571-5A96-344D-8B90-D402E040A5FA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484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86">
          <xdr14:nvContentPartPr>
            <xdr14:cNvPr id="488" name="Ink 487">
              <a:extLst>
                <a:ext uri="{FF2B5EF4-FFF2-40B4-BE49-F238E27FC236}">
                  <a16:creationId xmlns:a16="http://schemas.microsoft.com/office/drawing/2014/main" id="{DB677AF4-50C8-134E-A0EB-02591BD4B240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488" name="Ink 487">
              <a:extLst>
                <a:ext uri="{FF2B5EF4-FFF2-40B4-BE49-F238E27FC236}">
                  <a16:creationId xmlns:a16="http://schemas.microsoft.com/office/drawing/2014/main" id="{DB677AF4-50C8-134E-A0EB-02591BD4B240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485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87">
          <xdr14:nvContentPartPr>
            <xdr14:cNvPr id="489" name="Ink 488">
              <a:extLst>
                <a:ext uri="{FF2B5EF4-FFF2-40B4-BE49-F238E27FC236}">
                  <a16:creationId xmlns:a16="http://schemas.microsoft.com/office/drawing/2014/main" id="{B4203332-0259-EA49-9D41-FB4F2194AEDA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489" name="Ink 488">
              <a:extLst>
                <a:ext uri="{FF2B5EF4-FFF2-40B4-BE49-F238E27FC236}">
                  <a16:creationId xmlns:a16="http://schemas.microsoft.com/office/drawing/2014/main" id="{B4203332-0259-EA49-9D41-FB4F2194AEDA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486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88">
          <xdr14:nvContentPartPr>
            <xdr14:cNvPr id="490" name="Ink 489">
              <a:extLst>
                <a:ext uri="{FF2B5EF4-FFF2-40B4-BE49-F238E27FC236}">
                  <a16:creationId xmlns:a16="http://schemas.microsoft.com/office/drawing/2014/main" id="{773328C9-72D9-4F49-917F-CFCFE2D1BCD6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490" name="Ink 489">
              <a:extLst>
                <a:ext uri="{FF2B5EF4-FFF2-40B4-BE49-F238E27FC236}">
                  <a16:creationId xmlns:a16="http://schemas.microsoft.com/office/drawing/2014/main" id="{773328C9-72D9-4F49-917F-CFCFE2D1BCD6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487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89">
          <xdr14:nvContentPartPr>
            <xdr14:cNvPr id="491" name="Ink 490">
              <a:extLst>
                <a:ext uri="{FF2B5EF4-FFF2-40B4-BE49-F238E27FC236}">
                  <a16:creationId xmlns:a16="http://schemas.microsoft.com/office/drawing/2014/main" id="{29B6BB6D-1C04-B345-9B86-5461A18C0E29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491" name="Ink 490">
              <a:extLst>
                <a:ext uri="{FF2B5EF4-FFF2-40B4-BE49-F238E27FC236}">
                  <a16:creationId xmlns:a16="http://schemas.microsoft.com/office/drawing/2014/main" id="{29B6BB6D-1C04-B345-9B86-5461A18C0E2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488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90">
          <xdr14:nvContentPartPr>
            <xdr14:cNvPr id="492" name="Ink 491">
              <a:extLst>
                <a:ext uri="{FF2B5EF4-FFF2-40B4-BE49-F238E27FC236}">
                  <a16:creationId xmlns:a16="http://schemas.microsoft.com/office/drawing/2014/main" id="{FFAD5611-4515-5740-86A8-BB7FA7CB5DFE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492" name="Ink 491">
              <a:extLst>
                <a:ext uri="{FF2B5EF4-FFF2-40B4-BE49-F238E27FC236}">
                  <a16:creationId xmlns:a16="http://schemas.microsoft.com/office/drawing/2014/main" id="{FFAD5611-4515-5740-86A8-BB7FA7CB5DFE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489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91">
          <xdr14:nvContentPartPr>
            <xdr14:cNvPr id="493" name="Ink 492">
              <a:extLst>
                <a:ext uri="{FF2B5EF4-FFF2-40B4-BE49-F238E27FC236}">
                  <a16:creationId xmlns:a16="http://schemas.microsoft.com/office/drawing/2014/main" id="{6B68F958-CF7B-9840-BB0D-B64229DA6065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493" name="Ink 492">
              <a:extLst>
                <a:ext uri="{FF2B5EF4-FFF2-40B4-BE49-F238E27FC236}">
                  <a16:creationId xmlns:a16="http://schemas.microsoft.com/office/drawing/2014/main" id="{6B68F958-CF7B-9840-BB0D-B64229DA6065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490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92">
          <xdr14:nvContentPartPr>
            <xdr14:cNvPr id="494" name="Ink 493">
              <a:extLst>
                <a:ext uri="{FF2B5EF4-FFF2-40B4-BE49-F238E27FC236}">
                  <a16:creationId xmlns:a16="http://schemas.microsoft.com/office/drawing/2014/main" id="{15DB7C5D-B0BF-8842-B487-5296D0033D47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494" name="Ink 493">
              <a:extLst>
                <a:ext uri="{FF2B5EF4-FFF2-40B4-BE49-F238E27FC236}">
                  <a16:creationId xmlns:a16="http://schemas.microsoft.com/office/drawing/2014/main" id="{15DB7C5D-B0BF-8842-B487-5296D0033D47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491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93">
          <xdr14:nvContentPartPr>
            <xdr14:cNvPr id="495" name="Ink 494">
              <a:extLst>
                <a:ext uri="{FF2B5EF4-FFF2-40B4-BE49-F238E27FC236}">
                  <a16:creationId xmlns:a16="http://schemas.microsoft.com/office/drawing/2014/main" id="{3A9F00EF-19BE-2044-A774-555386E05E4B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495" name="Ink 494">
              <a:extLst>
                <a:ext uri="{FF2B5EF4-FFF2-40B4-BE49-F238E27FC236}">
                  <a16:creationId xmlns:a16="http://schemas.microsoft.com/office/drawing/2014/main" id="{3A9F00EF-19BE-2044-A774-555386E05E4B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492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94">
          <xdr14:nvContentPartPr>
            <xdr14:cNvPr id="496" name="Ink 495">
              <a:extLst>
                <a:ext uri="{FF2B5EF4-FFF2-40B4-BE49-F238E27FC236}">
                  <a16:creationId xmlns:a16="http://schemas.microsoft.com/office/drawing/2014/main" id="{B94B8ED5-7860-7D40-97E3-ECD006A31029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496" name="Ink 495">
              <a:extLst>
                <a:ext uri="{FF2B5EF4-FFF2-40B4-BE49-F238E27FC236}">
                  <a16:creationId xmlns:a16="http://schemas.microsoft.com/office/drawing/2014/main" id="{B94B8ED5-7860-7D40-97E3-ECD006A3102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493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95">
          <xdr14:nvContentPartPr>
            <xdr14:cNvPr id="497" name="Ink 496">
              <a:extLst>
                <a:ext uri="{FF2B5EF4-FFF2-40B4-BE49-F238E27FC236}">
                  <a16:creationId xmlns:a16="http://schemas.microsoft.com/office/drawing/2014/main" id="{5524BFED-359A-C14D-88B5-F77DA8D02AB6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497" name="Ink 496">
              <a:extLst>
                <a:ext uri="{FF2B5EF4-FFF2-40B4-BE49-F238E27FC236}">
                  <a16:creationId xmlns:a16="http://schemas.microsoft.com/office/drawing/2014/main" id="{5524BFED-359A-C14D-88B5-F77DA8D02AB6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494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96">
          <xdr14:nvContentPartPr>
            <xdr14:cNvPr id="498" name="Ink 497">
              <a:extLst>
                <a:ext uri="{FF2B5EF4-FFF2-40B4-BE49-F238E27FC236}">
                  <a16:creationId xmlns:a16="http://schemas.microsoft.com/office/drawing/2014/main" id="{54DD1A65-4461-B64C-82C0-F7599F5407BB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498" name="Ink 497">
              <a:extLst>
                <a:ext uri="{FF2B5EF4-FFF2-40B4-BE49-F238E27FC236}">
                  <a16:creationId xmlns:a16="http://schemas.microsoft.com/office/drawing/2014/main" id="{54DD1A65-4461-B64C-82C0-F7599F5407BB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495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97">
          <xdr14:nvContentPartPr>
            <xdr14:cNvPr id="499" name="Ink 498">
              <a:extLst>
                <a:ext uri="{FF2B5EF4-FFF2-40B4-BE49-F238E27FC236}">
                  <a16:creationId xmlns:a16="http://schemas.microsoft.com/office/drawing/2014/main" id="{17168082-619D-F448-BD37-122265DB123E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499" name="Ink 498">
              <a:extLst>
                <a:ext uri="{FF2B5EF4-FFF2-40B4-BE49-F238E27FC236}">
                  <a16:creationId xmlns:a16="http://schemas.microsoft.com/office/drawing/2014/main" id="{17168082-619D-F448-BD37-122265DB123E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496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98">
          <xdr14:nvContentPartPr>
            <xdr14:cNvPr id="500" name="Ink 499">
              <a:extLst>
                <a:ext uri="{FF2B5EF4-FFF2-40B4-BE49-F238E27FC236}">
                  <a16:creationId xmlns:a16="http://schemas.microsoft.com/office/drawing/2014/main" id="{7F69CCD7-738F-7D4C-855C-F8C44CF560E7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500" name="Ink 499">
              <a:extLst>
                <a:ext uri="{FF2B5EF4-FFF2-40B4-BE49-F238E27FC236}">
                  <a16:creationId xmlns:a16="http://schemas.microsoft.com/office/drawing/2014/main" id="{7F69CCD7-738F-7D4C-855C-F8C44CF560E7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497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99">
          <xdr14:nvContentPartPr>
            <xdr14:cNvPr id="501" name="Ink 500">
              <a:extLst>
                <a:ext uri="{FF2B5EF4-FFF2-40B4-BE49-F238E27FC236}">
                  <a16:creationId xmlns:a16="http://schemas.microsoft.com/office/drawing/2014/main" id="{9527C187-D19A-374D-B2CD-7D9E830B4087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501" name="Ink 500">
              <a:extLst>
                <a:ext uri="{FF2B5EF4-FFF2-40B4-BE49-F238E27FC236}">
                  <a16:creationId xmlns:a16="http://schemas.microsoft.com/office/drawing/2014/main" id="{9527C187-D19A-374D-B2CD-7D9E830B4087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498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00">
          <xdr14:nvContentPartPr>
            <xdr14:cNvPr id="502" name="Ink 501">
              <a:extLst>
                <a:ext uri="{FF2B5EF4-FFF2-40B4-BE49-F238E27FC236}">
                  <a16:creationId xmlns:a16="http://schemas.microsoft.com/office/drawing/2014/main" id="{A1838E17-3DC3-C348-B269-BF89467CA472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502" name="Ink 501">
              <a:extLst>
                <a:ext uri="{FF2B5EF4-FFF2-40B4-BE49-F238E27FC236}">
                  <a16:creationId xmlns:a16="http://schemas.microsoft.com/office/drawing/2014/main" id="{A1838E17-3DC3-C348-B269-BF89467CA472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499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01">
          <xdr14:nvContentPartPr>
            <xdr14:cNvPr id="503" name="Ink 502">
              <a:extLst>
                <a:ext uri="{FF2B5EF4-FFF2-40B4-BE49-F238E27FC236}">
                  <a16:creationId xmlns:a16="http://schemas.microsoft.com/office/drawing/2014/main" id="{442346C1-A7CE-AD42-AFB7-D33E86F79698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503" name="Ink 502">
              <a:extLst>
                <a:ext uri="{FF2B5EF4-FFF2-40B4-BE49-F238E27FC236}">
                  <a16:creationId xmlns:a16="http://schemas.microsoft.com/office/drawing/2014/main" id="{442346C1-A7CE-AD42-AFB7-D33E86F79698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500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02">
          <xdr14:nvContentPartPr>
            <xdr14:cNvPr id="504" name="Ink 503">
              <a:extLst>
                <a:ext uri="{FF2B5EF4-FFF2-40B4-BE49-F238E27FC236}">
                  <a16:creationId xmlns:a16="http://schemas.microsoft.com/office/drawing/2014/main" id="{8BACBE58-1F0A-7D44-86AD-965A904F4EC4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504" name="Ink 503">
              <a:extLst>
                <a:ext uri="{FF2B5EF4-FFF2-40B4-BE49-F238E27FC236}">
                  <a16:creationId xmlns:a16="http://schemas.microsoft.com/office/drawing/2014/main" id="{8BACBE58-1F0A-7D44-86AD-965A904F4EC4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501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03">
          <xdr14:nvContentPartPr>
            <xdr14:cNvPr id="505" name="Ink 504">
              <a:extLst>
                <a:ext uri="{FF2B5EF4-FFF2-40B4-BE49-F238E27FC236}">
                  <a16:creationId xmlns:a16="http://schemas.microsoft.com/office/drawing/2014/main" id="{A695BC98-3F11-3647-8D5A-58B025D638E9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505" name="Ink 504">
              <a:extLst>
                <a:ext uri="{FF2B5EF4-FFF2-40B4-BE49-F238E27FC236}">
                  <a16:creationId xmlns:a16="http://schemas.microsoft.com/office/drawing/2014/main" id="{A695BC98-3F11-3647-8D5A-58B025D638E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502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04">
          <xdr14:nvContentPartPr>
            <xdr14:cNvPr id="506" name="Ink 505">
              <a:extLst>
                <a:ext uri="{FF2B5EF4-FFF2-40B4-BE49-F238E27FC236}">
                  <a16:creationId xmlns:a16="http://schemas.microsoft.com/office/drawing/2014/main" id="{A37773B9-3943-494D-8868-5D3C54E50824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506" name="Ink 505">
              <a:extLst>
                <a:ext uri="{FF2B5EF4-FFF2-40B4-BE49-F238E27FC236}">
                  <a16:creationId xmlns:a16="http://schemas.microsoft.com/office/drawing/2014/main" id="{A37773B9-3943-494D-8868-5D3C54E50824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503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05">
          <xdr14:nvContentPartPr>
            <xdr14:cNvPr id="507" name="Ink 506">
              <a:extLst>
                <a:ext uri="{FF2B5EF4-FFF2-40B4-BE49-F238E27FC236}">
                  <a16:creationId xmlns:a16="http://schemas.microsoft.com/office/drawing/2014/main" id="{58B7FD3C-D2CA-8942-9B52-F3A7C6FF95DC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507" name="Ink 506">
              <a:extLst>
                <a:ext uri="{FF2B5EF4-FFF2-40B4-BE49-F238E27FC236}">
                  <a16:creationId xmlns:a16="http://schemas.microsoft.com/office/drawing/2014/main" id="{58B7FD3C-D2CA-8942-9B52-F3A7C6FF95DC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504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06">
          <xdr14:nvContentPartPr>
            <xdr14:cNvPr id="508" name="Ink 507">
              <a:extLst>
                <a:ext uri="{FF2B5EF4-FFF2-40B4-BE49-F238E27FC236}">
                  <a16:creationId xmlns:a16="http://schemas.microsoft.com/office/drawing/2014/main" id="{D9C27F7F-C80E-3F4E-B1D1-6631222C246A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508" name="Ink 507">
              <a:extLst>
                <a:ext uri="{FF2B5EF4-FFF2-40B4-BE49-F238E27FC236}">
                  <a16:creationId xmlns:a16="http://schemas.microsoft.com/office/drawing/2014/main" id="{D9C27F7F-C80E-3F4E-B1D1-6631222C246A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505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07">
          <xdr14:nvContentPartPr>
            <xdr14:cNvPr id="509" name="Ink 508">
              <a:extLst>
                <a:ext uri="{FF2B5EF4-FFF2-40B4-BE49-F238E27FC236}">
                  <a16:creationId xmlns:a16="http://schemas.microsoft.com/office/drawing/2014/main" id="{F7A559A7-D1E9-7F41-89CF-5525F1B94610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509" name="Ink 508">
              <a:extLst>
                <a:ext uri="{FF2B5EF4-FFF2-40B4-BE49-F238E27FC236}">
                  <a16:creationId xmlns:a16="http://schemas.microsoft.com/office/drawing/2014/main" id="{F7A559A7-D1E9-7F41-89CF-5525F1B94610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506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08">
          <xdr14:nvContentPartPr>
            <xdr14:cNvPr id="510" name="Ink 509">
              <a:extLst>
                <a:ext uri="{FF2B5EF4-FFF2-40B4-BE49-F238E27FC236}">
                  <a16:creationId xmlns:a16="http://schemas.microsoft.com/office/drawing/2014/main" id="{2AE76CE1-2F46-6048-A7FC-12F4105AAE21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510" name="Ink 509">
              <a:extLst>
                <a:ext uri="{FF2B5EF4-FFF2-40B4-BE49-F238E27FC236}">
                  <a16:creationId xmlns:a16="http://schemas.microsoft.com/office/drawing/2014/main" id="{2AE76CE1-2F46-6048-A7FC-12F4105AAE21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507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09">
          <xdr14:nvContentPartPr>
            <xdr14:cNvPr id="511" name="Ink 510">
              <a:extLst>
                <a:ext uri="{FF2B5EF4-FFF2-40B4-BE49-F238E27FC236}">
                  <a16:creationId xmlns:a16="http://schemas.microsoft.com/office/drawing/2014/main" id="{9C580109-D762-314E-BDD3-EFAF3DA6AF57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511" name="Ink 510">
              <a:extLst>
                <a:ext uri="{FF2B5EF4-FFF2-40B4-BE49-F238E27FC236}">
                  <a16:creationId xmlns:a16="http://schemas.microsoft.com/office/drawing/2014/main" id="{9C580109-D762-314E-BDD3-EFAF3DA6AF57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508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10">
          <xdr14:nvContentPartPr>
            <xdr14:cNvPr id="512" name="Ink 511">
              <a:extLst>
                <a:ext uri="{FF2B5EF4-FFF2-40B4-BE49-F238E27FC236}">
                  <a16:creationId xmlns:a16="http://schemas.microsoft.com/office/drawing/2014/main" id="{145DE42D-6495-4C4D-9B66-88AE6EBEE4E6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512" name="Ink 511">
              <a:extLst>
                <a:ext uri="{FF2B5EF4-FFF2-40B4-BE49-F238E27FC236}">
                  <a16:creationId xmlns:a16="http://schemas.microsoft.com/office/drawing/2014/main" id="{145DE42D-6495-4C4D-9B66-88AE6EBEE4E6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509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11">
          <xdr14:nvContentPartPr>
            <xdr14:cNvPr id="513" name="Ink 512">
              <a:extLst>
                <a:ext uri="{FF2B5EF4-FFF2-40B4-BE49-F238E27FC236}">
                  <a16:creationId xmlns:a16="http://schemas.microsoft.com/office/drawing/2014/main" id="{E6BA54A3-365E-3A46-B382-2E51F0AA861F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513" name="Ink 512">
              <a:extLst>
                <a:ext uri="{FF2B5EF4-FFF2-40B4-BE49-F238E27FC236}">
                  <a16:creationId xmlns:a16="http://schemas.microsoft.com/office/drawing/2014/main" id="{E6BA54A3-365E-3A46-B382-2E51F0AA861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510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12">
          <xdr14:nvContentPartPr>
            <xdr14:cNvPr id="514" name="Ink 513">
              <a:extLst>
                <a:ext uri="{FF2B5EF4-FFF2-40B4-BE49-F238E27FC236}">
                  <a16:creationId xmlns:a16="http://schemas.microsoft.com/office/drawing/2014/main" id="{ECC638F9-C5E4-4046-BF95-68DA8341C326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514" name="Ink 513">
              <a:extLst>
                <a:ext uri="{FF2B5EF4-FFF2-40B4-BE49-F238E27FC236}">
                  <a16:creationId xmlns:a16="http://schemas.microsoft.com/office/drawing/2014/main" id="{ECC638F9-C5E4-4046-BF95-68DA8341C326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511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13">
          <xdr14:nvContentPartPr>
            <xdr14:cNvPr id="515" name="Ink 514">
              <a:extLst>
                <a:ext uri="{FF2B5EF4-FFF2-40B4-BE49-F238E27FC236}">
                  <a16:creationId xmlns:a16="http://schemas.microsoft.com/office/drawing/2014/main" id="{FB507BB5-E24A-E543-9BF5-811146A3197B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515" name="Ink 514">
              <a:extLst>
                <a:ext uri="{FF2B5EF4-FFF2-40B4-BE49-F238E27FC236}">
                  <a16:creationId xmlns:a16="http://schemas.microsoft.com/office/drawing/2014/main" id="{FB507BB5-E24A-E543-9BF5-811146A3197B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512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14">
          <xdr14:nvContentPartPr>
            <xdr14:cNvPr id="516" name="Ink 515">
              <a:extLst>
                <a:ext uri="{FF2B5EF4-FFF2-40B4-BE49-F238E27FC236}">
                  <a16:creationId xmlns:a16="http://schemas.microsoft.com/office/drawing/2014/main" id="{6792682D-4D29-F844-858D-7C2F5DB34A9B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516" name="Ink 515">
              <a:extLst>
                <a:ext uri="{FF2B5EF4-FFF2-40B4-BE49-F238E27FC236}">
                  <a16:creationId xmlns:a16="http://schemas.microsoft.com/office/drawing/2014/main" id="{6792682D-4D29-F844-858D-7C2F5DB34A9B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513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15">
          <xdr14:nvContentPartPr>
            <xdr14:cNvPr id="517" name="Ink 516">
              <a:extLst>
                <a:ext uri="{FF2B5EF4-FFF2-40B4-BE49-F238E27FC236}">
                  <a16:creationId xmlns:a16="http://schemas.microsoft.com/office/drawing/2014/main" id="{2E6D6F8E-F477-3541-9251-3560AA14BF0C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517" name="Ink 516">
              <a:extLst>
                <a:ext uri="{FF2B5EF4-FFF2-40B4-BE49-F238E27FC236}">
                  <a16:creationId xmlns:a16="http://schemas.microsoft.com/office/drawing/2014/main" id="{2E6D6F8E-F477-3541-9251-3560AA14BF0C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514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16">
          <xdr14:nvContentPartPr>
            <xdr14:cNvPr id="518" name="Ink 517">
              <a:extLst>
                <a:ext uri="{FF2B5EF4-FFF2-40B4-BE49-F238E27FC236}">
                  <a16:creationId xmlns:a16="http://schemas.microsoft.com/office/drawing/2014/main" id="{56F7A0E7-3F2F-0E44-B8DB-47F7FD0194EA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518" name="Ink 517">
              <a:extLst>
                <a:ext uri="{FF2B5EF4-FFF2-40B4-BE49-F238E27FC236}">
                  <a16:creationId xmlns:a16="http://schemas.microsoft.com/office/drawing/2014/main" id="{56F7A0E7-3F2F-0E44-B8DB-47F7FD0194EA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515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17">
          <xdr14:nvContentPartPr>
            <xdr14:cNvPr id="519" name="Ink 518">
              <a:extLst>
                <a:ext uri="{FF2B5EF4-FFF2-40B4-BE49-F238E27FC236}">
                  <a16:creationId xmlns:a16="http://schemas.microsoft.com/office/drawing/2014/main" id="{9A087A71-8A76-C145-A4E9-81954638760D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519" name="Ink 518">
              <a:extLst>
                <a:ext uri="{FF2B5EF4-FFF2-40B4-BE49-F238E27FC236}">
                  <a16:creationId xmlns:a16="http://schemas.microsoft.com/office/drawing/2014/main" id="{9A087A71-8A76-C145-A4E9-81954638760D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516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18">
          <xdr14:nvContentPartPr>
            <xdr14:cNvPr id="520" name="Ink 519">
              <a:extLst>
                <a:ext uri="{FF2B5EF4-FFF2-40B4-BE49-F238E27FC236}">
                  <a16:creationId xmlns:a16="http://schemas.microsoft.com/office/drawing/2014/main" id="{6C5D092A-98D6-6447-847B-F8EC31986F67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520" name="Ink 519">
              <a:extLst>
                <a:ext uri="{FF2B5EF4-FFF2-40B4-BE49-F238E27FC236}">
                  <a16:creationId xmlns:a16="http://schemas.microsoft.com/office/drawing/2014/main" id="{6C5D092A-98D6-6447-847B-F8EC31986F67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517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19">
          <xdr14:nvContentPartPr>
            <xdr14:cNvPr id="521" name="Ink 520">
              <a:extLst>
                <a:ext uri="{FF2B5EF4-FFF2-40B4-BE49-F238E27FC236}">
                  <a16:creationId xmlns:a16="http://schemas.microsoft.com/office/drawing/2014/main" id="{16E81497-D5B0-7441-AFF3-9590D06866BD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521" name="Ink 520">
              <a:extLst>
                <a:ext uri="{FF2B5EF4-FFF2-40B4-BE49-F238E27FC236}">
                  <a16:creationId xmlns:a16="http://schemas.microsoft.com/office/drawing/2014/main" id="{16E81497-D5B0-7441-AFF3-9590D06866BD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518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20">
          <xdr14:nvContentPartPr>
            <xdr14:cNvPr id="522" name="Ink 521">
              <a:extLst>
                <a:ext uri="{FF2B5EF4-FFF2-40B4-BE49-F238E27FC236}">
                  <a16:creationId xmlns:a16="http://schemas.microsoft.com/office/drawing/2014/main" id="{EF69DC21-CADE-C247-8979-FF9826C91722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522" name="Ink 521">
              <a:extLst>
                <a:ext uri="{FF2B5EF4-FFF2-40B4-BE49-F238E27FC236}">
                  <a16:creationId xmlns:a16="http://schemas.microsoft.com/office/drawing/2014/main" id="{EF69DC21-CADE-C247-8979-FF9826C91722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519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21">
          <xdr14:nvContentPartPr>
            <xdr14:cNvPr id="523" name="Ink 522">
              <a:extLst>
                <a:ext uri="{FF2B5EF4-FFF2-40B4-BE49-F238E27FC236}">
                  <a16:creationId xmlns:a16="http://schemas.microsoft.com/office/drawing/2014/main" id="{481D3008-2A6E-254D-A363-7CFE44EC6B6E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523" name="Ink 522">
              <a:extLst>
                <a:ext uri="{FF2B5EF4-FFF2-40B4-BE49-F238E27FC236}">
                  <a16:creationId xmlns:a16="http://schemas.microsoft.com/office/drawing/2014/main" id="{481D3008-2A6E-254D-A363-7CFE44EC6B6E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520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22">
          <xdr14:nvContentPartPr>
            <xdr14:cNvPr id="524" name="Ink 523">
              <a:extLst>
                <a:ext uri="{FF2B5EF4-FFF2-40B4-BE49-F238E27FC236}">
                  <a16:creationId xmlns:a16="http://schemas.microsoft.com/office/drawing/2014/main" id="{C101212D-BCF8-BE43-A115-A6DDF0E3BA1F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524" name="Ink 523">
              <a:extLst>
                <a:ext uri="{FF2B5EF4-FFF2-40B4-BE49-F238E27FC236}">
                  <a16:creationId xmlns:a16="http://schemas.microsoft.com/office/drawing/2014/main" id="{C101212D-BCF8-BE43-A115-A6DDF0E3BA1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521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23">
          <xdr14:nvContentPartPr>
            <xdr14:cNvPr id="525" name="Ink 524">
              <a:extLst>
                <a:ext uri="{FF2B5EF4-FFF2-40B4-BE49-F238E27FC236}">
                  <a16:creationId xmlns:a16="http://schemas.microsoft.com/office/drawing/2014/main" id="{715E3C90-4BE9-1A48-B92F-C9973F38C8E4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525" name="Ink 524">
              <a:extLst>
                <a:ext uri="{FF2B5EF4-FFF2-40B4-BE49-F238E27FC236}">
                  <a16:creationId xmlns:a16="http://schemas.microsoft.com/office/drawing/2014/main" id="{715E3C90-4BE9-1A48-B92F-C9973F38C8E4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522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24">
          <xdr14:nvContentPartPr>
            <xdr14:cNvPr id="526" name="Ink 525">
              <a:extLst>
                <a:ext uri="{FF2B5EF4-FFF2-40B4-BE49-F238E27FC236}">
                  <a16:creationId xmlns:a16="http://schemas.microsoft.com/office/drawing/2014/main" id="{FA9C0FBA-5368-DA4F-B30F-ADC7C4B866FA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526" name="Ink 525">
              <a:extLst>
                <a:ext uri="{FF2B5EF4-FFF2-40B4-BE49-F238E27FC236}">
                  <a16:creationId xmlns:a16="http://schemas.microsoft.com/office/drawing/2014/main" id="{FA9C0FBA-5368-DA4F-B30F-ADC7C4B866FA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523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25">
          <xdr14:nvContentPartPr>
            <xdr14:cNvPr id="527" name="Ink 526">
              <a:extLst>
                <a:ext uri="{FF2B5EF4-FFF2-40B4-BE49-F238E27FC236}">
                  <a16:creationId xmlns:a16="http://schemas.microsoft.com/office/drawing/2014/main" id="{AB5983B3-E9CE-E747-9E77-18C0EF348261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527" name="Ink 526">
              <a:extLst>
                <a:ext uri="{FF2B5EF4-FFF2-40B4-BE49-F238E27FC236}">
                  <a16:creationId xmlns:a16="http://schemas.microsoft.com/office/drawing/2014/main" id="{AB5983B3-E9CE-E747-9E77-18C0EF348261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524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26">
          <xdr14:nvContentPartPr>
            <xdr14:cNvPr id="528" name="Ink 527">
              <a:extLst>
                <a:ext uri="{FF2B5EF4-FFF2-40B4-BE49-F238E27FC236}">
                  <a16:creationId xmlns:a16="http://schemas.microsoft.com/office/drawing/2014/main" id="{3F8329FC-2F51-D940-9AAF-FC6899344316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528" name="Ink 527">
              <a:extLst>
                <a:ext uri="{FF2B5EF4-FFF2-40B4-BE49-F238E27FC236}">
                  <a16:creationId xmlns:a16="http://schemas.microsoft.com/office/drawing/2014/main" id="{3F8329FC-2F51-D940-9AAF-FC6899344316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525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27">
          <xdr14:nvContentPartPr>
            <xdr14:cNvPr id="529" name="Ink 528">
              <a:extLst>
                <a:ext uri="{FF2B5EF4-FFF2-40B4-BE49-F238E27FC236}">
                  <a16:creationId xmlns:a16="http://schemas.microsoft.com/office/drawing/2014/main" id="{20B2C424-8A61-0247-BE9F-F5B5580C1F55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529" name="Ink 528">
              <a:extLst>
                <a:ext uri="{FF2B5EF4-FFF2-40B4-BE49-F238E27FC236}">
                  <a16:creationId xmlns:a16="http://schemas.microsoft.com/office/drawing/2014/main" id="{20B2C424-8A61-0247-BE9F-F5B5580C1F55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526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28">
          <xdr14:nvContentPartPr>
            <xdr14:cNvPr id="530" name="Ink 529">
              <a:extLst>
                <a:ext uri="{FF2B5EF4-FFF2-40B4-BE49-F238E27FC236}">
                  <a16:creationId xmlns:a16="http://schemas.microsoft.com/office/drawing/2014/main" id="{12ACEB04-3C20-7E4A-9A2F-55204C82AEFE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530" name="Ink 529">
              <a:extLst>
                <a:ext uri="{FF2B5EF4-FFF2-40B4-BE49-F238E27FC236}">
                  <a16:creationId xmlns:a16="http://schemas.microsoft.com/office/drawing/2014/main" id="{12ACEB04-3C20-7E4A-9A2F-55204C82AEFE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527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29">
          <xdr14:nvContentPartPr>
            <xdr14:cNvPr id="531" name="Ink 530">
              <a:extLst>
                <a:ext uri="{FF2B5EF4-FFF2-40B4-BE49-F238E27FC236}">
                  <a16:creationId xmlns:a16="http://schemas.microsoft.com/office/drawing/2014/main" id="{E134E815-4CCE-514E-9FEF-D89F8033E5F0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531" name="Ink 530">
              <a:extLst>
                <a:ext uri="{FF2B5EF4-FFF2-40B4-BE49-F238E27FC236}">
                  <a16:creationId xmlns:a16="http://schemas.microsoft.com/office/drawing/2014/main" id="{E134E815-4CCE-514E-9FEF-D89F8033E5F0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528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30">
          <xdr14:nvContentPartPr>
            <xdr14:cNvPr id="532" name="Ink 531">
              <a:extLst>
                <a:ext uri="{FF2B5EF4-FFF2-40B4-BE49-F238E27FC236}">
                  <a16:creationId xmlns:a16="http://schemas.microsoft.com/office/drawing/2014/main" id="{8C3B951C-F5D4-B646-9E20-824B6728F245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532" name="Ink 531">
              <a:extLst>
                <a:ext uri="{FF2B5EF4-FFF2-40B4-BE49-F238E27FC236}">
                  <a16:creationId xmlns:a16="http://schemas.microsoft.com/office/drawing/2014/main" id="{8C3B951C-F5D4-B646-9E20-824B6728F245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529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31">
          <xdr14:nvContentPartPr>
            <xdr14:cNvPr id="533" name="Ink 532">
              <a:extLst>
                <a:ext uri="{FF2B5EF4-FFF2-40B4-BE49-F238E27FC236}">
                  <a16:creationId xmlns:a16="http://schemas.microsoft.com/office/drawing/2014/main" id="{CD221843-7157-2747-A789-01F97318851D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533" name="Ink 532">
              <a:extLst>
                <a:ext uri="{FF2B5EF4-FFF2-40B4-BE49-F238E27FC236}">
                  <a16:creationId xmlns:a16="http://schemas.microsoft.com/office/drawing/2014/main" id="{CD221843-7157-2747-A789-01F97318851D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530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32">
          <xdr14:nvContentPartPr>
            <xdr14:cNvPr id="534" name="Ink 533">
              <a:extLst>
                <a:ext uri="{FF2B5EF4-FFF2-40B4-BE49-F238E27FC236}">
                  <a16:creationId xmlns:a16="http://schemas.microsoft.com/office/drawing/2014/main" id="{6506364A-2D97-3D40-B20B-2F5A5EB9D0D9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534" name="Ink 533">
              <a:extLst>
                <a:ext uri="{FF2B5EF4-FFF2-40B4-BE49-F238E27FC236}">
                  <a16:creationId xmlns:a16="http://schemas.microsoft.com/office/drawing/2014/main" id="{6506364A-2D97-3D40-B20B-2F5A5EB9D0D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531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33">
          <xdr14:nvContentPartPr>
            <xdr14:cNvPr id="535" name="Ink 534">
              <a:extLst>
                <a:ext uri="{FF2B5EF4-FFF2-40B4-BE49-F238E27FC236}">
                  <a16:creationId xmlns:a16="http://schemas.microsoft.com/office/drawing/2014/main" id="{4675AB97-DBC8-E34E-829C-1EDB623C4D96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535" name="Ink 534">
              <a:extLst>
                <a:ext uri="{FF2B5EF4-FFF2-40B4-BE49-F238E27FC236}">
                  <a16:creationId xmlns:a16="http://schemas.microsoft.com/office/drawing/2014/main" id="{4675AB97-DBC8-E34E-829C-1EDB623C4D96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532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34">
          <xdr14:nvContentPartPr>
            <xdr14:cNvPr id="536" name="Ink 535">
              <a:extLst>
                <a:ext uri="{FF2B5EF4-FFF2-40B4-BE49-F238E27FC236}">
                  <a16:creationId xmlns:a16="http://schemas.microsoft.com/office/drawing/2014/main" id="{CC1E70FD-5F55-AC40-A686-CF5C71EA17BA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536" name="Ink 535">
              <a:extLst>
                <a:ext uri="{FF2B5EF4-FFF2-40B4-BE49-F238E27FC236}">
                  <a16:creationId xmlns:a16="http://schemas.microsoft.com/office/drawing/2014/main" id="{CC1E70FD-5F55-AC40-A686-CF5C71EA17BA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533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35">
          <xdr14:nvContentPartPr>
            <xdr14:cNvPr id="537" name="Ink 536">
              <a:extLst>
                <a:ext uri="{FF2B5EF4-FFF2-40B4-BE49-F238E27FC236}">
                  <a16:creationId xmlns:a16="http://schemas.microsoft.com/office/drawing/2014/main" id="{50714D74-05C0-D748-8E5A-6E8C18567846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537" name="Ink 536">
              <a:extLst>
                <a:ext uri="{FF2B5EF4-FFF2-40B4-BE49-F238E27FC236}">
                  <a16:creationId xmlns:a16="http://schemas.microsoft.com/office/drawing/2014/main" id="{50714D74-05C0-D748-8E5A-6E8C18567846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534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36">
          <xdr14:nvContentPartPr>
            <xdr14:cNvPr id="538" name="Ink 537">
              <a:extLst>
                <a:ext uri="{FF2B5EF4-FFF2-40B4-BE49-F238E27FC236}">
                  <a16:creationId xmlns:a16="http://schemas.microsoft.com/office/drawing/2014/main" id="{06C4293F-1B27-5C44-AD20-B8CBB610BB9A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538" name="Ink 537">
              <a:extLst>
                <a:ext uri="{FF2B5EF4-FFF2-40B4-BE49-F238E27FC236}">
                  <a16:creationId xmlns:a16="http://schemas.microsoft.com/office/drawing/2014/main" id="{06C4293F-1B27-5C44-AD20-B8CBB610BB9A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535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37">
          <xdr14:nvContentPartPr>
            <xdr14:cNvPr id="539" name="Ink 538">
              <a:extLst>
                <a:ext uri="{FF2B5EF4-FFF2-40B4-BE49-F238E27FC236}">
                  <a16:creationId xmlns:a16="http://schemas.microsoft.com/office/drawing/2014/main" id="{89EDC003-55EE-744E-8575-0F792D0DFA1F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539" name="Ink 538">
              <a:extLst>
                <a:ext uri="{FF2B5EF4-FFF2-40B4-BE49-F238E27FC236}">
                  <a16:creationId xmlns:a16="http://schemas.microsoft.com/office/drawing/2014/main" id="{89EDC003-55EE-744E-8575-0F792D0DFA1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536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38">
          <xdr14:nvContentPartPr>
            <xdr14:cNvPr id="540" name="Ink 539">
              <a:extLst>
                <a:ext uri="{FF2B5EF4-FFF2-40B4-BE49-F238E27FC236}">
                  <a16:creationId xmlns:a16="http://schemas.microsoft.com/office/drawing/2014/main" id="{CB29011D-BF5C-7A47-A091-FC76DC01F6AF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540" name="Ink 539">
              <a:extLst>
                <a:ext uri="{FF2B5EF4-FFF2-40B4-BE49-F238E27FC236}">
                  <a16:creationId xmlns:a16="http://schemas.microsoft.com/office/drawing/2014/main" id="{CB29011D-BF5C-7A47-A091-FC76DC01F6A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537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39">
          <xdr14:nvContentPartPr>
            <xdr14:cNvPr id="541" name="Ink 540">
              <a:extLst>
                <a:ext uri="{FF2B5EF4-FFF2-40B4-BE49-F238E27FC236}">
                  <a16:creationId xmlns:a16="http://schemas.microsoft.com/office/drawing/2014/main" id="{54A2376F-1261-4D49-9454-85FFFF9BEED0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541" name="Ink 540">
              <a:extLst>
                <a:ext uri="{FF2B5EF4-FFF2-40B4-BE49-F238E27FC236}">
                  <a16:creationId xmlns:a16="http://schemas.microsoft.com/office/drawing/2014/main" id="{54A2376F-1261-4D49-9454-85FFFF9BEED0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538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40">
          <xdr14:nvContentPartPr>
            <xdr14:cNvPr id="542" name="Ink 541">
              <a:extLst>
                <a:ext uri="{FF2B5EF4-FFF2-40B4-BE49-F238E27FC236}">
                  <a16:creationId xmlns:a16="http://schemas.microsoft.com/office/drawing/2014/main" id="{6C6D2C57-19F0-EA4A-92CF-0F46DF88F35A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542" name="Ink 541">
              <a:extLst>
                <a:ext uri="{FF2B5EF4-FFF2-40B4-BE49-F238E27FC236}">
                  <a16:creationId xmlns:a16="http://schemas.microsoft.com/office/drawing/2014/main" id="{6C6D2C57-19F0-EA4A-92CF-0F46DF88F35A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539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41">
          <xdr14:nvContentPartPr>
            <xdr14:cNvPr id="543" name="Ink 542">
              <a:extLst>
                <a:ext uri="{FF2B5EF4-FFF2-40B4-BE49-F238E27FC236}">
                  <a16:creationId xmlns:a16="http://schemas.microsoft.com/office/drawing/2014/main" id="{671F806C-D3CD-DB44-8C50-1364C22BAE8A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543" name="Ink 542">
              <a:extLst>
                <a:ext uri="{FF2B5EF4-FFF2-40B4-BE49-F238E27FC236}">
                  <a16:creationId xmlns:a16="http://schemas.microsoft.com/office/drawing/2014/main" id="{671F806C-D3CD-DB44-8C50-1364C22BAE8A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540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42">
          <xdr14:nvContentPartPr>
            <xdr14:cNvPr id="544" name="Ink 543">
              <a:extLst>
                <a:ext uri="{FF2B5EF4-FFF2-40B4-BE49-F238E27FC236}">
                  <a16:creationId xmlns:a16="http://schemas.microsoft.com/office/drawing/2014/main" id="{0AC97959-1AA8-7549-9639-7902B571DBF4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544" name="Ink 543">
              <a:extLst>
                <a:ext uri="{FF2B5EF4-FFF2-40B4-BE49-F238E27FC236}">
                  <a16:creationId xmlns:a16="http://schemas.microsoft.com/office/drawing/2014/main" id="{0AC97959-1AA8-7549-9639-7902B571DBF4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541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43">
          <xdr14:nvContentPartPr>
            <xdr14:cNvPr id="545" name="Ink 544">
              <a:extLst>
                <a:ext uri="{FF2B5EF4-FFF2-40B4-BE49-F238E27FC236}">
                  <a16:creationId xmlns:a16="http://schemas.microsoft.com/office/drawing/2014/main" id="{3ABECED3-02CF-1644-9AA1-365088B544A6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545" name="Ink 544">
              <a:extLst>
                <a:ext uri="{FF2B5EF4-FFF2-40B4-BE49-F238E27FC236}">
                  <a16:creationId xmlns:a16="http://schemas.microsoft.com/office/drawing/2014/main" id="{3ABECED3-02CF-1644-9AA1-365088B544A6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542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44">
          <xdr14:nvContentPartPr>
            <xdr14:cNvPr id="546" name="Ink 545">
              <a:extLst>
                <a:ext uri="{FF2B5EF4-FFF2-40B4-BE49-F238E27FC236}">
                  <a16:creationId xmlns:a16="http://schemas.microsoft.com/office/drawing/2014/main" id="{64DCF5DB-4047-8349-9E9A-E6CC96141ABB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546" name="Ink 545">
              <a:extLst>
                <a:ext uri="{FF2B5EF4-FFF2-40B4-BE49-F238E27FC236}">
                  <a16:creationId xmlns:a16="http://schemas.microsoft.com/office/drawing/2014/main" id="{64DCF5DB-4047-8349-9E9A-E6CC96141ABB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543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45">
          <xdr14:nvContentPartPr>
            <xdr14:cNvPr id="547" name="Ink 546">
              <a:extLst>
                <a:ext uri="{FF2B5EF4-FFF2-40B4-BE49-F238E27FC236}">
                  <a16:creationId xmlns:a16="http://schemas.microsoft.com/office/drawing/2014/main" id="{1494417B-EED7-744B-99AB-AB5C1AFB99F2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547" name="Ink 546">
              <a:extLst>
                <a:ext uri="{FF2B5EF4-FFF2-40B4-BE49-F238E27FC236}">
                  <a16:creationId xmlns:a16="http://schemas.microsoft.com/office/drawing/2014/main" id="{1494417B-EED7-744B-99AB-AB5C1AFB99F2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544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46">
          <xdr14:nvContentPartPr>
            <xdr14:cNvPr id="548" name="Ink 547">
              <a:extLst>
                <a:ext uri="{FF2B5EF4-FFF2-40B4-BE49-F238E27FC236}">
                  <a16:creationId xmlns:a16="http://schemas.microsoft.com/office/drawing/2014/main" id="{6D516F70-96BE-F34D-A47B-71263DD0E4D4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548" name="Ink 547">
              <a:extLst>
                <a:ext uri="{FF2B5EF4-FFF2-40B4-BE49-F238E27FC236}">
                  <a16:creationId xmlns:a16="http://schemas.microsoft.com/office/drawing/2014/main" id="{6D516F70-96BE-F34D-A47B-71263DD0E4D4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545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47">
          <xdr14:nvContentPartPr>
            <xdr14:cNvPr id="549" name="Ink 548">
              <a:extLst>
                <a:ext uri="{FF2B5EF4-FFF2-40B4-BE49-F238E27FC236}">
                  <a16:creationId xmlns:a16="http://schemas.microsoft.com/office/drawing/2014/main" id="{6E3A2BC1-C47A-4A4E-8433-FCA690888DD0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549" name="Ink 548">
              <a:extLst>
                <a:ext uri="{FF2B5EF4-FFF2-40B4-BE49-F238E27FC236}">
                  <a16:creationId xmlns:a16="http://schemas.microsoft.com/office/drawing/2014/main" id="{6E3A2BC1-C47A-4A4E-8433-FCA690888DD0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546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48">
          <xdr14:nvContentPartPr>
            <xdr14:cNvPr id="550" name="Ink 549">
              <a:extLst>
                <a:ext uri="{FF2B5EF4-FFF2-40B4-BE49-F238E27FC236}">
                  <a16:creationId xmlns:a16="http://schemas.microsoft.com/office/drawing/2014/main" id="{A93A372E-A364-4C4B-A54A-BD49F1A7E931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550" name="Ink 549">
              <a:extLst>
                <a:ext uri="{FF2B5EF4-FFF2-40B4-BE49-F238E27FC236}">
                  <a16:creationId xmlns:a16="http://schemas.microsoft.com/office/drawing/2014/main" id="{A93A372E-A364-4C4B-A54A-BD49F1A7E931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547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49">
          <xdr14:nvContentPartPr>
            <xdr14:cNvPr id="551" name="Ink 550">
              <a:extLst>
                <a:ext uri="{FF2B5EF4-FFF2-40B4-BE49-F238E27FC236}">
                  <a16:creationId xmlns:a16="http://schemas.microsoft.com/office/drawing/2014/main" id="{6BEF0A97-5CB7-1344-9BF3-9EBAF4890024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551" name="Ink 550">
              <a:extLst>
                <a:ext uri="{FF2B5EF4-FFF2-40B4-BE49-F238E27FC236}">
                  <a16:creationId xmlns:a16="http://schemas.microsoft.com/office/drawing/2014/main" id="{6BEF0A97-5CB7-1344-9BF3-9EBAF4890024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548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50">
          <xdr14:nvContentPartPr>
            <xdr14:cNvPr id="552" name="Ink 551">
              <a:extLst>
                <a:ext uri="{FF2B5EF4-FFF2-40B4-BE49-F238E27FC236}">
                  <a16:creationId xmlns:a16="http://schemas.microsoft.com/office/drawing/2014/main" id="{608DF747-9C33-F64C-98B3-F4ED4394ACAC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552" name="Ink 551">
              <a:extLst>
                <a:ext uri="{FF2B5EF4-FFF2-40B4-BE49-F238E27FC236}">
                  <a16:creationId xmlns:a16="http://schemas.microsoft.com/office/drawing/2014/main" id="{608DF747-9C33-F64C-98B3-F4ED4394ACAC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549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51">
          <xdr14:nvContentPartPr>
            <xdr14:cNvPr id="553" name="Ink 552">
              <a:extLst>
                <a:ext uri="{FF2B5EF4-FFF2-40B4-BE49-F238E27FC236}">
                  <a16:creationId xmlns:a16="http://schemas.microsoft.com/office/drawing/2014/main" id="{8A5B79EC-4D94-EA47-9BF5-2F25895DA0FF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553" name="Ink 552">
              <a:extLst>
                <a:ext uri="{FF2B5EF4-FFF2-40B4-BE49-F238E27FC236}">
                  <a16:creationId xmlns:a16="http://schemas.microsoft.com/office/drawing/2014/main" id="{8A5B79EC-4D94-EA47-9BF5-2F25895DA0F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550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52">
          <xdr14:nvContentPartPr>
            <xdr14:cNvPr id="554" name="Ink 553">
              <a:extLst>
                <a:ext uri="{FF2B5EF4-FFF2-40B4-BE49-F238E27FC236}">
                  <a16:creationId xmlns:a16="http://schemas.microsoft.com/office/drawing/2014/main" id="{5F643653-B30E-0840-B1EF-473511C82952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554" name="Ink 553">
              <a:extLst>
                <a:ext uri="{FF2B5EF4-FFF2-40B4-BE49-F238E27FC236}">
                  <a16:creationId xmlns:a16="http://schemas.microsoft.com/office/drawing/2014/main" id="{5F643653-B30E-0840-B1EF-473511C82952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551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53">
          <xdr14:nvContentPartPr>
            <xdr14:cNvPr id="555" name="Ink 554">
              <a:extLst>
                <a:ext uri="{FF2B5EF4-FFF2-40B4-BE49-F238E27FC236}">
                  <a16:creationId xmlns:a16="http://schemas.microsoft.com/office/drawing/2014/main" id="{0045CC4A-8B9B-6848-9EBB-C021D55B84D4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555" name="Ink 554">
              <a:extLst>
                <a:ext uri="{FF2B5EF4-FFF2-40B4-BE49-F238E27FC236}">
                  <a16:creationId xmlns:a16="http://schemas.microsoft.com/office/drawing/2014/main" id="{0045CC4A-8B9B-6848-9EBB-C021D55B84D4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552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54">
          <xdr14:nvContentPartPr>
            <xdr14:cNvPr id="556" name="Ink 555">
              <a:extLst>
                <a:ext uri="{FF2B5EF4-FFF2-40B4-BE49-F238E27FC236}">
                  <a16:creationId xmlns:a16="http://schemas.microsoft.com/office/drawing/2014/main" id="{4B8517E0-7398-484D-9381-07DAA1DEF53C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556" name="Ink 555">
              <a:extLst>
                <a:ext uri="{FF2B5EF4-FFF2-40B4-BE49-F238E27FC236}">
                  <a16:creationId xmlns:a16="http://schemas.microsoft.com/office/drawing/2014/main" id="{4B8517E0-7398-484D-9381-07DAA1DEF53C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553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55">
          <xdr14:nvContentPartPr>
            <xdr14:cNvPr id="557" name="Ink 556">
              <a:extLst>
                <a:ext uri="{FF2B5EF4-FFF2-40B4-BE49-F238E27FC236}">
                  <a16:creationId xmlns:a16="http://schemas.microsoft.com/office/drawing/2014/main" id="{5592A55A-3BD6-9D43-9C97-BEF54C215CC3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557" name="Ink 556">
              <a:extLst>
                <a:ext uri="{FF2B5EF4-FFF2-40B4-BE49-F238E27FC236}">
                  <a16:creationId xmlns:a16="http://schemas.microsoft.com/office/drawing/2014/main" id="{5592A55A-3BD6-9D43-9C97-BEF54C215CC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554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56">
          <xdr14:nvContentPartPr>
            <xdr14:cNvPr id="558" name="Ink 557">
              <a:extLst>
                <a:ext uri="{FF2B5EF4-FFF2-40B4-BE49-F238E27FC236}">
                  <a16:creationId xmlns:a16="http://schemas.microsoft.com/office/drawing/2014/main" id="{01077DA5-68F3-AA4E-BE5C-43B4F85662BB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558" name="Ink 557">
              <a:extLst>
                <a:ext uri="{FF2B5EF4-FFF2-40B4-BE49-F238E27FC236}">
                  <a16:creationId xmlns:a16="http://schemas.microsoft.com/office/drawing/2014/main" id="{01077DA5-68F3-AA4E-BE5C-43B4F85662BB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555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57">
          <xdr14:nvContentPartPr>
            <xdr14:cNvPr id="559" name="Ink 558">
              <a:extLst>
                <a:ext uri="{FF2B5EF4-FFF2-40B4-BE49-F238E27FC236}">
                  <a16:creationId xmlns:a16="http://schemas.microsoft.com/office/drawing/2014/main" id="{63E3026C-636C-4E4F-B574-267692037C97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559" name="Ink 558">
              <a:extLst>
                <a:ext uri="{FF2B5EF4-FFF2-40B4-BE49-F238E27FC236}">
                  <a16:creationId xmlns:a16="http://schemas.microsoft.com/office/drawing/2014/main" id="{63E3026C-636C-4E4F-B574-267692037C97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556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58">
          <xdr14:nvContentPartPr>
            <xdr14:cNvPr id="560" name="Ink 559">
              <a:extLst>
                <a:ext uri="{FF2B5EF4-FFF2-40B4-BE49-F238E27FC236}">
                  <a16:creationId xmlns:a16="http://schemas.microsoft.com/office/drawing/2014/main" id="{5EF3769B-4190-6C49-BB48-A75C007626B9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560" name="Ink 559">
              <a:extLst>
                <a:ext uri="{FF2B5EF4-FFF2-40B4-BE49-F238E27FC236}">
                  <a16:creationId xmlns:a16="http://schemas.microsoft.com/office/drawing/2014/main" id="{5EF3769B-4190-6C49-BB48-A75C007626B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557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59">
          <xdr14:nvContentPartPr>
            <xdr14:cNvPr id="561" name="Ink 560">
              <a:extLst>
                <a:ext uri="{FF2B5EF4-FFF2-40B4-BE49-F238E27FC236}">
                  <a16:creationId xmlns:a16="http://schemas.microsoft.com/office/drawing/2014/main" id="{4C0A185D-6FB2-9E4A-87B3-00A611E7BB06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561" name="Ink 560">
              <a:extLst>
                <a:ext uri="{FF2B5EF4-FFF2-40B4-BE49-F238E27FC236}">
                  <a16:creationId xmlns:a16="http://schemas.microsoft.com/office/drawing/2014/main" id="{4C0A185D-6FB2-9E4A-87B3-00A611E7BB06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558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60">
          <xdr14:nvContentPartPr>
            <xdr14:cNvPr id="562" name="Ink 561">
              <a:extLst>
                <a:ext uri="{FF2B5EF4-FFF2-40B4-BE49-F238E27FC236}">
                  <a16:creationId xmlns:a16="http://schemas.microsoft.com/office/drawing/2014/main" id="{D06C3747-1C52-2645-9D15-742FDDF876AD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562" name="Ink 561">
              <a:extLst>
                <a:ext uri="{FF2B5EF4-FFF2-40B4-BE49-F238E27FC236}">
                  <a16:creationId xmlns:a16="http://schemas.microsoft.com/office/drawing/2014/main" id="{D06C3747-1C52-2645-9D15-742FDDF876AD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559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61">
          <xdr14:nvContentPartPr>
            <xdr14:cNvPr id="563" name="Ink 562">
              <a:extLst>
                <a:ext uri="{FF2B5EF4-FFF2-40B4-BE49-F238E27FC236}">
                  <a16:creationId xmlns:a16="http://schemas.microsoft.com/office/drawing/2014/main" id="{7EB1A794-03BF-2441-89F3-D756BA4E921D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563" name="Ink 562">
              <a:extLst>
                <a:ext uri="{FF2B5EF4-FFF2-40B4-BE49-F238E27FC236}">
                  <a16:creationId xmlns:a16="http://schemas.microsoft.com/office/drawing/2014/main" id="{7EB1A794-03BF-2441-89F3-D756BA4E921D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560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62">
          <xdr14:nvContentPartPr>
            <xdr14:cNvPr id="564" name="Ink 563">
              <a:extLst>
                <a:ext uri="{FF2B5EF4-FFF2-40B4-BE49-F238E27FC236}">
                  <a16:creationId xmlns:a16="http://schemas.microsoft.com/office/drawing/2014/main" id="{2DE370BA-8F27-9C4B-B659-04757DE14093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564" name="Ink 563">
              <a:extLst>
                <a:ext uri="{FF2B5EF4-FFF2-40B4-BE49-F238E27FC236}">
                  <a16:creationId xmlns:a16="http://schemas.microsoft.com/office/drawing/2014/main" id="{2DE370BA-8F27-9C4B-B659-04757DE1409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561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63">
          <xdr14:nvContentPartPr>
            <xdr14:cNvPr id="565" name="Ink 564">
              <a:extLst>
                <a:ext uri="{FF2B5EF4-FFF2-40B4-BE49-F238E27FC236}">
                  <a16:creationId xmlns:a16="http://schemas.microsoft.com/office/drawing/2014/main" id="{6A87B9FC-9CC5-4440-AD9A-5C09D9341093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565" name="Ink 564">
              <a:extLst>
                <a:ext uri="{FF2B5EF4-FFF2-40B4-BE49-F238E27FC236}">
                  <a16:creationId xmlns:a16="http://schemas.microsoft.com/office/drawing/2014/main" id="{6A87B9FC-9CC5-4440-AD9A-5C09D934109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562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64">
          <xdr14:nvContentPartPr>
            <xdr14:cNvPr id="566" name="Ink 565">
              <a:extLst>
                <a:ext uri="{FF2B5EF4-FFF2-40B4-BE49-F238E27FC236}">
                  <a16:creationId xmlns:a16="http://schemas.microsoft.com/office/drawing/2014/main" id="{862B01CB-159B-CE4A-995E-95962BC035A5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566" name="Ink 565">
              <a:extLst>
                <a:ext uri="{FF2B5EF4-FFF2-40B4-BE49-F238E27FC236}">
                  <a16:creationId xmlns:a16="http://schemas.microsoft.com/office/drawing/2014/main" id="{862B01CB-159B-CE4A-995E-95962BC035A5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563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65">
          <xdr14:nvContentPartPr>
            <xdr14:cNvPr id="567" name="Ink 566">
              <a:extLst>
                <a:ext uri="{FF2B5EF4-FFF2-40B4-BE49-F238E27FC236}">
                  <a16:creationId xmlns:a16="http://schemas.microsoft.com/office/drawing/2014/main" id="{7F543119-8308-7543-8808-3A314E1ECF82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567" name="Ink 566">
              <a:extLst>
                <a:ext uri="{FF2B5EF4-FFF2-40B4-BE49-F238E27FC236}">
                  <a16:creationId xmlns:a16="http://schemas.microsoft.com/office/drawing/2014/main" id="{7F543119-8308-7543-8808-3A314E1ECF82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564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66">
          <xdr14:nvContentPartPr>
            <xdr14:cNvPr id="568" name="Ink 567">
              <a:extLst>
                <a:ext uri="{FF2B5EF4-FFF2-40B4-BE49-F238E27FC236}">
                  <a16:creationId xmlns:a16="http://schemas.microsoft.com/office/drawing/2014/main" id="{39652FB4-FF27-4340-B697-8F9DAD4FC903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568" name="Ink 567">
              <a:extLst>
                <a:ext uri="{FF2B5EF4-FFF2-40B4-BE49-F238E27FC236}">
                  <a16:creationId xmlns:a16="http://schemas.microsoft.com/office/drawing/2014/main" id="{39652FB4-FF27-4340-B697-8F9DAD4FC9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565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67">
          <xdr14:nvContentPartPr>
            <xdr14:cNvPr id="569" name="Ink 568">
              <a:extLst>
                <a:ext uri="{FF2B5EF4-FFF2-40B4-BE49-F238E27FC236}">
                  <a16:creationId xmlns:a16="http://schemas.microsoft.com/office/drawing/2014/main" id="{DCBA23DD-099E-5349-B8C1-523317C2A61E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569" name="Ink 568">
              <a:extLst>
                <a:ext uri="{FF2B5EF4-FFF2-40B4-BE49-F238E27FC236}">
                  <a16:creationId xmlns:a16="http://schemas.microsoft.com/office/drawing/2014/main" id="{DCBA23DD-099E-5349-B8C1-523317C2A61E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566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68">
          <xdr14:nvContentPartPr>
            <xdr14:cNvPr id="570" name="Ink 569">
              <a:extLst>
                <a:ext uri="{FF2B5EF4-FFF2-40B4-BE49-F238E27FC236}">
                  <a16:creationId xmlns:a16="http://schemas.microsoft.com/office/drawing/2014/main" id="{93ED3471-78B8-8947-B460-2CF7DF5BC078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570" name="Ink 569">
              <a:extLst>
                <a:ext uri="{FF2B5EF4-FFF2-40B4-BE49-F238E27FC236}">
                  <a16:creationId xmlns:a16="http://schemas.microsoft.com/office/drawing/2014/main" id="{93ED3471-78B8-8947-B460-2CF7DF5BC078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567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69">
          <xdr14:nvContentPartPr>
            <xdr14:cNvPr id="571" name="Ink 570">
              <a:extLst>
                <a:ext uri="{FF2B5EF4-FFF2-40B4-BE49-F238E27FC236}">
                  <a16:creationId xmlns:a16="http://schemas.microsoft.com/office/drawing/2014/main" id="{FF41F889-D3CF-4843-A0B9-FF49430D1125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571" name="Ink 570">
              <a:extLst>
                <a:ext uri="{FF2B5EF4-FFF2-40B4-BE49-F238E27FC236}">
                  <a16:creationId xmlns:a16="http://schemas.microsoft.com/office/drawing/2014/main" id="{FF41F889-D3CF-4843-A0B9-FF49430D1125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568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70">
          <xdr14:nvContentPartPr>
            <xdr14:cNvPr id="572" name="Ink 571">
              <a:extLst>
                <a:ext uri="{FF2B5EF4-FFF2-40B4-BE49-F238E27FC236}">
                  <a16:creationId xmlns:a16="http://schemas.microsoft.com/office/drawing/2014/main" id="{70AB4FD8-E521-A54C-8585-594DB0E9C29C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572" name="Ink 571">
              <a:extLst>
                <a:ext uri="{FF2B5EF4-FFF2-40B4-BE49-F238E27FC236}">
                  <a16:creationId xmlns:a16="http://schemas.microsoft.com/office/drawing/2014/main" id="{70AB4FD8-E521-A54C-8585-594DB0E9C29C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569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71">
          <xdr14:nvContentPartPr>
            <xdr14:cNvPr id="573" name="Ink 572">
              <a:extLst>
                <a:ext uri="{FF2B5EF4-FFF2-40B4-BE49-F238E27FC236}">
                  <a16:creationId xmlns:a16="http://schemas.microsoft.com/office/drawing/2014/main" id="{39C3D3F3-119B-1847-BD71-462A7F737E9B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573" name="Ink 572">
              <a:extLst>
                <a:ext uri="{FF2B5EF4-FFF2-40B4-BE49-F238E27FC236}">
                  <a16:creationId xmlns:a16="http://schemas.microsoft.com/office/drawing/2014/main" id="{39C3D3F3-119B-1847-BD71-462A7F737E9B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570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72">
          <xdr14:nvContentPartPr>
            <xdr14:cNvPr id="574" name="Ink 573">
              <a:extLst>
                <a:ext uri="{FF2B5EF4-FFF2-40B4-BE49-F238E27FC236}">
                  <a16:creationId xmlns:a16="http://schemas.microsoft.com/office/drawing/2014/main" id="{68201261-6C2F-4E4A-86EC-98B1F7EE6C05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574" name="Ink 573">
              <a:extLst>
                <a:ext uri="{FF2B5EF4-FFF2-40B4-BE49-F238E27FC236}">
                  <a16:creationId xmlns:a16="http://schemas.microsoft.com/office/drawing/2014/main" id="{68201261-6C2F-4E4A-86EC-98B1F7EE6C05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571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73">
          <xdr14:nvContentPartPr>
            <xdr14:cNvPr id="575" name="Ink 574">
              <a:extLst>
                <a:ext uri="{FF2B5EF4-FFF2-40B4-BE49-F238E27FC236}">
                  <a16:creationId xmlns:a16="http://schemas.microsoft.com/office/drawing/2014/main" id="{409B6720-AE4F-8A4C-9C82-AD94194456E0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575" name="Ink 574">
              <a:extLst>
                <a:ext uri="{FF2B5EF4-FFF2-40B4-BE49-F238E27FC236}">
                  <a16:creationId xmlns:a16="http://schemas.microsoft.com/office/drawing/2014/main" id="{409B6720-AE4F-8A4C-9C82-AD94194456E0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572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74">
          <xdr14:nvContentPartPr>
            <xdr14:cNvPr id="576" name="Ink 575">
              <a:extLst>
                <a:ext uri="{FF2B5EF4-FFF2-40B4-BE49-F238E27FC236}">
                  <a16:creationId xmlns:a16="http://schemas.microsoft.com/office/drawing/2014/main" id="{F3F0D204-969F-5C40-B525-80439BF1EBD1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576" name="Ink 575">
              <a:extLst>
                <a:ext uri="{FF2B5EF4-FFF2-40B4-BE49-F238E27FC236}">
                  <a16:creationId xmlns:a16="http://schemas.microsoft.com/office/drawing/2014/main" id="{F3F0D204-969F-5C40-B525-80439BF1EBD1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573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75">
          <xdr14:nvContentPartPr>
            <xdr14:cNvPr id="577" name="Ink 576">
              <a:extLst>
                <a:ext uri="{FF2B5EF4-FFF2-40B4-BE49-F238E27FC236}">
                  <a16:creationId xmlns:a16="http://schemas.microsoft.com/office/drawing/2014/main" id="{56011A6E-AC9F-3D48-977F-F0C4A9A21505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577" name="Ink 576">
              <a:extLst>
                <a:ext uri="{FF2B5EF4-FFF2-40B4-BE49-F238E27FC236}">
                  <a16:creationId xmlns:a16="http://schemas.microsoft.com/office/drawing/2014/main" id="{56011A6E-AC9F-3D48-977F-F0C4A9A21505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574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76">
          <xdr14:nvContentPartPr>
            <xdr14:cNvPr id="578" name="Ink 577">
              <a:extLst>
                <a:ext uri="{FF2B5EF4-FFF2-40B4-BE49-F238E27FC236}">
                  <a16:creationId xmlns:a16="http://schemas.microsoft.com/office/drawing/2014/main" id="{A4695ADC-43A4-9C4C-A81C-F3F5085A57B5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578" name="Ink 577">
              <a:extLst>
                <a:ext uri="{FF2B5EF4-FFF2-40B4-BE49-F238E27FC236}">
                  <a16:creationId xmlns:a16="http://schemas.microsoft.com/office/drawing/2014/main" id="{A4695ADC-43A4-9C4C-A81C-F3F5085A57B5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575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77">
          <xdr14:nvContentPartPr>
            <xdr14:cNvPr id="579" name="Ink 578">
              <a:extLst>
                <a:ext uri="{FF2B5EF4-FFF2-40B4-BE49-F238E27FC236}">
                  <a16:creationId xmlns:a16="http://schemas.microsoft.com/office/drawing/2014/main" id="{3B77E2B9-6B85-D54B-9636-6E5A79828A07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579" name="Ink 578">
              <a:extLst>
                <a:ext uri="{FF2B5EF4-FFF2-40B4-BE49-F238E27FC236}">
                  <a16:creationId xmlns:a16="http://schemas.microsoft.com/office/drawing/2014/main" id="{3B77E2B9-6B85-D54B-9636-6E5A79828A07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576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78">
          <xdr14:nvContentPartPr>
            <xdr14:cNvPr id="580" name="Ink 579">
              <a:extLst>
                <a:ext uri="{FF2B5EF4-FFF2-40B4-BE49-F238E27FC236}">
                  <a16:creationId xmlns:a16="http://schemas.microsoft.com/office/drawing/2014/main" id="{7BFB2F37-862F-FA4D-8AA1-4777DB9BB46F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580" name="Ink 579">
              <a:extLst>
                <a:ext uri="{FF2B5EF4-FFF2-40B4-BE49-F238E27FC236}">
                  <a16:creationId xmlns:a16="http://schemas.microsoft.com/office/drawing/2014/main" id="{7BFB2F37-862F-FA4D-8AA1-4777DB9BB46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577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79">
          <xdr14:nvContentPartPr>
            <xdr14:cNvPr id="581" name="Ink 580">
              <a:extLst>
                <a:ext uri="{FF2B5EF4-FFF2-40B4-BE49-F238E27FC236}">
                  <a16:creationId xmlns:a16="http://schemas.microsoft.com/office/drawing/2014/main" id="{ACC8DA9E-1DE1-4D47-8468-600284B5DCB5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581" name="Ink 580">
              <a:extLst>
                <a:ext uri="{FF2B5EF4-FFF2-40B4-BE49-F238E27FC236}">
                  <a16:creationId xmlns:a16="http://schemas.microsoft.com/office/drawing/2014/main" id="{ACC8DA9E-1DE1-4D47-8468-600284B5DCB5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578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80">
          <xdr14:nvContentPartPr>
            <xdr14:cNvPr id="582" name="Ink 581">
              <a:extLst>
                <a:ext uri="{FF2B5EF4-FFF2-40B4-BE49-F238E27FC236}">
                  <a16:creationId xmlns:a16="http://schemas.microsoft.com/office/drawing/2014/main" id="{782BE14E-EB4A-7C4B-9F1C-AA92B76FA3D0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582" name="Ink 581">
              <a:extLst>
                <a:ext uri="{FF2B5EF4-FFF2-40B4-BE49-F238E27FC236}">
                  <a16:creationId xmlns:a16="http://schemas.microsoft.com/office/drawing/2014/main" id="{782BE14E-EB4A-7C4B-9F1C-AA92B76FA3D0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579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81">
          <xdr14:nvContentPartPr>
            <xdr14:cNvPr id="583" name="Ink 582">
              <a:extLst>
                <a:ext uri="{FF2B5EF4-FFF2-40B4-BE49-F238E27FC236}">
                  <a16:creationId xmlns:a16="http://schemas.microsoft.com/office/drawing/2014/main" id="{A3578F6F-3A58-5D4B-820C-F6C16CA0BF49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583" name="Ink 582">
              <a:extLst>
                <a:ext uri="{FF2B5EF4-FFF2-40B4-BE49-F238E27FC236}">
                  <a16:creationId xmlns:a16="http://schemas.microsoft.com/office/drawing/2014/main" id="{A3578F6F-3A58-5D4B-820C-F6C16CA0BF4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580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82">
          <xdr14:nvContentPartPr>
            <xdr14:cNvPr id="584" name="Ink 583">
              <a:extLst>
                <a:ext uri="{FF2B5EF4-FFF2-40B4-BE49-F238E27FC236}">
                  <a16:creationId xmlns:a16="http://schemas.microsoft.com/office/drawing/2014/main" id="{A54071D1-822C-0E4C-925B-80BBFE34D74F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584" name="Ink 583">
              <a:extLst>
                <a:ext uri="{FF2B5EF4-FFF2-40B4-BE49-F238E27FC236}">
                  <a16:creationId xmlns:a16="http://schemas.microsoft.com/office/drawing/2014/main" id="{A54071D1-822C-0E4C-925B-80BBFE34D7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581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83">
          <xdr14:nvContentPartPr>
            <xdr14:cNvPr id="585" name="Ink 584">
              <a:extLst>
                <a:ext uri="{FF2B5EF4-FFF2-40B4-BE49-F238E27FC236}">
                  <a16:creationId xmlns:a16="http://schemas.microsoft.com/office/drawing/2014/main" id="{EDA12546-1250-EC46-B13C-68221BED53E0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585" name="Ink 584">
              <a:extLst>
                <a:ext uri="{FF2B5EF4-FFF2-40B4-BE49-F238E27FC236}">
                  <a16:creationId xmlns:a16="http://schemas.microsoft.com/office/drawing/2014/main" id="{EDA12546-1250-EC46-B13C-68221BED53E0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582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84">
          <xdr14:nvContentPartPr>
            <xdr14:cNvPr id="586" name="Ink 585">
              <a:extLst>
                <a:ext uri="{FF2B5EF4-FFF2-40B4-BE49-F238E27FC236}">
                  <a16:creationId xmlns:a16="http://schemas.microsoft.com/office/drawing/2014/main" id="{1EB8DB76-4D87-974B-B6FF-F9B2995ACF61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586" name="Ink 585">
              <a:extLst>
                <a:ext uri="{FF2B5EF4-FFF2-40B4-BE49-F238E27FC236}">
                  <a16:creationId xmlns:a16="http://schemas.microsoft.com/office/drawing/2014/main" id="{1EB8DB76-4D87-974B-B6FF-F9B2995ACF61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583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85">
          <xdr14:nvContentPartPr>
            <xdr14:cNvPr id="587" name="Ink 586">
              <a:extLst>
                <a:ext uri="{FF2B5EF4-FFF2-40B4-BE49-F238E27FC236}">
                  <a16:creationId xmlns:a16="http://schemas.microsoft.com/office/drawing/2014/main" id="{3701CAA4-68E1-6E42-88EA-38B7004B6B16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587" name="Ink 586">
              <a:extLst>
                <a:ext uri="{FF2B5EF4-FFF2-40B4-BE49-F238E27FC236}">
                  <a16:creationId xmlns:a16="http://schemas.microsoft.com/office/drawing/2014/main" id="{3701CAA4-68E1-6E42-88EA-38B7004B6B16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584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86">
          <xdr14:nvContentPartPr>
            <xdr14:cNvPr id="588" name="Ink 587">
              <a:extLst>
                <a:ext uri="{FF2B5EF4-FFF2-40B4-BE49-F238E27FC236}">
                  <a16:creationId xmlns:a16="http://schemas.microsoft.com/office/drawing/2014/main" id="{79061D6B-886E-1E4E-BF79-BD2B89EDCA2E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588" name="Ink 587">
              <a:extLst>
                <a:ext uri="{FF2B5EF4-FFF2-40B4-BE49-F238E27FC236}">
                  <a16:creationId xmlns:a16="http://schemas.microsoft.com/office/drawing/2014/main" id="{79061D6B-886E-1E4E-BF79-BD2B89EDCA2E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585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87">
          <xdr14:nvContentPartPr>
            <xdr14:cNvPr id="589" name="Ink 588">
              <a:extLst>
                <a:ext uri="{FF2B5EF4-FFF2-40B4-BE49-F238E27FC236}">
                  <a16:creationId xmlns:a16="http://schemas.microsoft.com/office/drawing/2014/main" id="{B39C98B4-94C4-9F4F-9013-862D9CDF4BB2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589" name="Ink 588">
              <a:extLst>
                <a:ext uri="{FF2B5EF4-FFF2-40B4-BE49-F238E27FC236}">
                  <a16:creationId xmlns:a16="http://schemas.microsoft.com/office/drawing/2014/main" id="{B39C98B4-94C4-9F4F-9013-862D9CDF4BB2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586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88">
          <xdr14:nvContentPartPr>
            <xdr14:cNvPr id="590" name="Ink 589">
              <a:extLst>
                <a:ext uri="{FF2B5EF4-FFF2-40B4-BE49-F238E27FC236}">
                  <a16:creationId xmlns:a16="http://schemas.microsoft.com/office/drawing/2014/main" id="{50682778-DDFC-AA40-BAED-F08AFD2B47A7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590" name="Ink 589">
              <a:extLst>
                <a:ext uri="{FF2B5EF4-FFF2-40B4-BE49-F238E27FC236}">
                  <a16:creationId xmlns:a16="http://schemas.microsoft.com/office/drawing/2014/main" id="{50682778-DDFC-AA40-BAED-F08AFD2B47A7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587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89">
          <xdr14:nvContentPartPr>
            <xdr14:cNvPr id="591" name="Ink 590">
              <a:extLst>
                <a:ext uri="{FF2B5EF4-FFF2-40B4-BE49-F238E27FC236}">
                  <a16:creationId xmlns:a16="http://schemas.microsoft.com/office/drawing/2014/main" id="{FBE875B4-BC00-3043-B317-D7E73E749219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591" name="Ink 590">
              <a:extLst>
                <a:ext uri="{FF2B5EF4-FFF2-40B4-BE49-F238E27FC236}">
                  <a16:creationId xmlns:a16="http://schemas.microsoft.com/office/drawing/2014/main" id="{FBE875B4-BC00-3043-B317-D7E73E74921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588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90">
          <xdr14:nvContentPartPr>
            <xdr14:cNvPr id="592" name="Ink 591">
              <a:extLst>
                <a:ext uri="{FF2B5EF4-FFF2-40B4-BE49-F238E27FC236}">
                  <a16:creationId xmlns:a16="http://schemas.microsoft.com/office/drawing/2014/main" id="{333E1B06-C2D6-AB4E-9262-8E8FDFB46E3A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592" name="Ink 591">
              <a:extLst>
                <a:ext uri="{FF2B5EF4-FFF2-40B4-BE49-F238E27FC236}">
                  <a16:creationId xmlns:a16="http://schemas.microsoft.com/office/drawing/2014/main" id="{333E1B06-C2D6-AB4E-9262-8E8FDFB46E3A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589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91">
          <xdr14:nvContentPartPr>
            <xdr14:cNvPr id="593" name="Ink 592">
              <a:extLst>
                <a:ext uri="{FF2B5EF4-FFF2-40B4-BE49-F238E27FC236}">
                  <a16:creationId xmlns:a16="http://schemas.microsoft.com/office/drawing/2014/main" id="{016ACCFD-0069-194B-930A-E9238A006511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593" name="Ink 592">
              <a:extLst>
                <a:ext uri="{FF2B5EF4-FFF2-40B4-BE49-F238E27FC236}">
                  <a16:creationId xmlns:a16="http://schemas.microsoft.com/office/drawing/2014/main" id="{016ACCFD-0069-194B-930A-E9238A006511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590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92">
          <xdr14:nvContentPartPr>
            <xdr14:cNvPr id="594" name="Ink 593">
              <a:extLst>
                <a:ext uri="{FF2B5EF4-FFF2-40B4-BE49-F238E27FC236}">
                  <a16:creationId xmlns:a16="http://schemas.microsoft.com/office/drawing/2014/main" id="{5FAAB73C-D4D0-0A41-87A7-8B35EF5FA8C1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594" name="Ink 593">
              <a:extLst>
                <a:ext uri="{FF2B5EF4-FFF2-40B4-BE49-F238E27FC236}">
                  <a16:creationId xmlns:a16="http://schemas.microsoft.com/office/drawing/2014/main" id="{5FAAB73C-D4D0-0A41-87A7-8B35EF5FA8C1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591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93">
          <xdr14:nvContentPartPr>
            <xdr14:cNvPr id="595" name="Ink 594">
              <a:extLst>
                <a:ext uri="{FF2B5EF4-FFF2-40B4-BE49-F238E27FC236}">
                  <a16:creationId xmlns:a16="http://schemas.microsoft.com/office/drawing/2014/main" id="{01A38D09-2DE6-304F-956B-E028274F04F8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595" name="Ink 594">
              <a:extLst>
                <a:ext uri="{FF2B5EF4-FFF2-40B4-BE49-F238E27FC236}">
                  <a16:creationId xmlns:a16="http://schemas.microsoft.com/office/drawing/2014/main" id="{01A38D09-2DE6-304F-956B-E028274F04F8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592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94">
          <xdr14:nvContentPartPr>
            <xdr14:cNvPr id="596" name="Ink 595">
              <a:extLst>
                <a:ext uri="{FF2B5EF4-FFF2-40B4-BE49-F238E27FC236}">
                  <a16:creationId xmlns:a16="http://schemas.microsoft.com/office/drawing/2014/main" id="{8C3D7310-75C9-BA48-9C69-4EDA8390FEBE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596" name="Ink 595">
              <a:extLst>
                <a:ext uri="{FF2B5EF4-FFF2-40B4-BE49-F238E27FC236}">
                  <a16:creationId xmlns:a16="http://schemas.microsoft.com/office/drawing/2014/main" id="{8C3D7310-75C9-BA48-9C69-4EDA8390FEBE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593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95">
          <xdr14:nvContentPartPr>
            <xdr14:cNvPr id="597" name="Ink 596">
              <a:extLst>
                <a:ext uri="{FF2B5EF4-FFF2-40B4-BE49-F238E27FC236}">
                  <a16:creationId xmlns:a16="http://schemas.microsoft.com/office/drawing/2014/main" id="{2E50312B-E854-4147-BDEA-13AA52775809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597" name="Ink 596">
              <a:extLst>
                <a:ext uri="{FF2B5EF4-FFF2-40B4-BE49-F238E27FC236}">
                  <a16:creationId xmlns:a16="http://schemas.microsoft.com/office/drawing/2014/main" id="{2E50312B-E854-4147-BDEA-13AA5277580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594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96">
          <xdr14:nvContentPartPr>
            <xdr14:cNvPr id="598" name="Ink 597">
              <a:extLst>
                <a:ext uri="{FF2B5EF4-FFF2-40B4-BE49-F238E27FC236}">
                  <a16:creationId xmlns:a16="http://schemas.microsoft.com/office/drawing/2014/main" id="{4EB5BBAB-86BF-2549-92BF-D8B393418964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598" name="Ink 597">
              <a:extLst>
                <a:ext uri="{FF2B5EF4-FFF2-40B4-BE49-F238E27FC236}">
                  <a16:creationId xmlns:a16="http://schemas.microsoft.com/office/drawing/2014/main" id="{4EB5BBAB-86BF-2549-92BF-D8B393418964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595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97">
          <xdr14:nvContentPartPr>
            <xdr14:cNvPr id="599" name="Ink 598">
              <a:extLst>
                <a:ext uri="{FF2B5EF4-FFF2-40B4-BE49-F238E27FC236}">
                  <a16:creationId xmlns:a16="http://schemas.microsoft.com/office/drawing/2014/main" id="{C422EE60-F44B-8C47-86FD-D39B46069EFE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599" name="Ink 598">
              <a:extLst>
                <a:ext uri="{FF2B5EF4-FFF2-40B4-BE49-F238E27FC236}">
                  <a16:creationId xmlns:a16="http://schemas.microsoft.com/office/drawing/2014/main" id="{C422EE60-F44B-8C47-86FD-D39B46069EFE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596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98">
          <xdr14:nvContentPartPr>
            <xdr14:cNvPr id="600" name="Ink 599">
              <a:extLst>
                <a:ext uri="{FF2B5EF4-FFF2-40B4-BE49-F238E27FC236}">
                  <a16:creationId xmlns:a16="http://schemas.microsoft.com/office/drawing/2014/main" id="{F19B5371-0286-E848-848F-E0C428922DA4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600" name="Ink 599">
              <a:extLst>
                <a:ext uri="{FF2B5EF4-FFF2-40B4-BE49-F238E27FC236}">
                  <a16:creationId xmlns:a16="http://schemas.microsoft.com/office/drawing/2014/main" id="{F19B5371-0286-E848-848F-E0C428922DA4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597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99">
          <xdr14:nvContentPartPr>
            <xdr14:cNvPr id="601" name="Ink 600">
              <a:extLst>
                <a:ext uri="{FF2B5EF4-FFF2-40B4-BE49-F238E27FC236}">
                  <a16:creationId xmlns:a16="http://schemas.microsoft.com/office/drawing/2014/main" id="{B0C3F2C0-D7F1-3F4F-8660-C6A54C5ACB04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601" name="Ink 600">
              <a:extLst>
                <a:ext uri="{FF2B5EF4-FFF2-40B4-BE49-F238E27FC236}">
                  <a16:creationId xmlns:a16="http://schemas.microsoft.com/office/drawing/2014/main" id="{B0C3F2C0-D7F1-3F4F-8660-C6A54C5ACB04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598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00">
          <xdr14:nvContentPartPr>
            <xdr14:cNvPr id="602" name="Ink 601">
              <a:extLst>
                <a:ext uri="{FF2B5EF4-FFF2-40B4-BE49-F238E27FC236}">
                  <a16:creationId xmlns:a16="http://schemas.microsoft.com/office/drawing/2014/main" id="{2A521C2A-D77D-5845-A84E-D8AEA165A8EE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602" name="Ink 601">
              <a:extLst>
                <a:ext uri="{FF2B5EF4-FFF2-40B4-BE49-F238E27FC236}">
                  <a16:creationId xmlns:a16="http://schemas.microsoft.com/office/drawing/2014/main" id="{2A521C2A-D77D-5845-A84E-D8AEA165A8EE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599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01">
          <xdr14:nvContentPartPr>
            <xdr14:cNvPr id="603" name="Ink 602">
              <a:extLst>
                <a:ext uri="{FF2B5EF4-FFF2-40B4-BE49-F238E27FC236}">
                  <a16:creationId xmlns:a16="http://schemas.microsoft.com/office/drawing/2014/main" id="{9765D8AF-4B67-BC43-B27D-B93261B39C4D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603" name="Ink 602">
              <a:extLst>
                <a:ext uri="{FF2B5EF4-FFF2-40B4-BE49-F238E27FC236}">
                  <a16:creationId xmlns:a16="http://schemas.microsoft.com/office/drawing/2014/main" id="{9765D8AF-4B67-BC43-B27D-B93261B39C4D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600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02">
          <xdr14:nvContentPartPr>
            <xdr14:cNvPr id="604" name="Ink 603">
              <a:extLst>
                <a:ext uri="{FF2B5EF4-FFF2-40B4-BE49-F238E27FC236}">
                  <a16:creationId xmlns:a16="http://schemas.microsoft.com/office/drawing/2014/main" id="{E4AF1D82-24E9-214C-909D-CC1A8717E082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604" name="Ink 603">
              <a:extLst>
                <a:ext uri="{FF2B5EF4-FFF2-40B4-BE49-F238E27FC236}">
                  <a16:creationId xmlns:a16="http://schemas.microsoft.com/office/drawing/2014/main" id="{E4AF1D82-24E9-214C-909D-CC1A8717E082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601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03">
          <xdr14:nvContentPartPr>
            <xdr14:cNvPr id="605" name="Ink 604">
              <a:extLst>
                <a:ext uri="{FF2B5EF4-FFF2-40B4-BE49-F238E27FC236}">
                  <a16:creationId xmlns:a16="http://schemas.microsoft.com/office/drawing/2014/main" id="{9816DFF8-F860-FF42-9293-36AD17BD263A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605" name="Ink 604">
              <a:extLst>
                <a:ext uri="{FF2B5EF4-FFF2-40B4-BE49-F238E27FC236}">
                  <a16:creationId xmlns:a16="http://schemas.microsoft.com/office/drawing/2014/main" id="{9816DFF8-F860-FF42-9293-36AD17BD263A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602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04">
          <xdr14:nvContentPartPr>
            <xdr14:cNvPr id="606" name="Ink 605">
              <a:extLst>
                <a:ext uri="{FF2B5EF4-FFF2-40B4-BE49-F238E27FC236}">
                  <a16:creationId xmlns:a16="http://schemas.microsoft.com/office/drawing/2014/main" id="{07B66E06-C191-3140-8E82-767F5E0F3C07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606" name="Ink 605">
              <a:extLst>
                <a:ext uri="{FF2B5EF4-FFF2-40B4-BE49-F238E27FC236}">
                  <a16:creationId xmlns:a16="http://schemas.microsoft.com/office/drawing/2014/main" id="{07B66E06-C191-3140-8E82-767F5E0F3C07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603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05">
          <xdr14:nvContentPartPr>
            <xdr14:cNvPr id="607" name="Ink 606">
              <a:extLst>
                <a:ext uri="{FF2B5EF4-FFF2-40B4-BE49-F238E27FC236}">
                  <a16:creationId xmlns:a16="http://schemas.microsoft.com/office/drawing/2014/main" id="{5522547E-85B2-C045-8AE4-606D986F9FF0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607" name="Ink 606">
              <a:extLst>
                <a:ext uri="{FF2B5EF4-FFF2-40B4-BE49-F238E27FC236}">
                  <a16:creationId xmlns:a16="http://schemas.microsoft.com/office/drawing/2014/main" id="{5522547E-85B2-C045-8AE4-606D986F9FF0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604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06">
          <xdr14:nvContentPartPr>
            <xdr14:cNvPr id="608" name="Ink 607">
              <a:extLst>
                <a:ext uri="{FF2B5EF4-FFF2-40B4-BE49-F238E27FC236}">
                  <a16:creationId xmlns:a16="http://schemas.microsoft.com/office/drawing/2014/main" id="{BF6C0D39-BE07-0B41-9122-C44CCD2F3A4E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608" name="Ink 607">
              <a:extLst>
                <a:ext uri="{FF2B5EF4-FFF2-40B4-BE49-F238E27FC236}">
                  <a16:creationId xmlns:a16="http://schemas.microsoft.com/office/drawing/2014/main" id="{BF6C0D39-BE07-0B41-9122-C44CCD2F3A4E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605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07">
          <xdr14:nvContentPartPr>
            <xdr14:cNvPr id="609" name="Ink 608">
              <a:extLst>
                <a:ext uri="{FF2B5EF4-FFF2-40B4-BE49-F238E27FC236}">
                  <a16:creationId xmlns:a16="http://schemas.microsoft.com/office/drawing/2014/main" id="{E6C6DA2D-7AF3-EB49-9687-9DF57B58FA0F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609" name="Ink 608">
              <a:extLst>
                <a:ext uri="{FF2B5EF4-FFF2-40B4-BE49-F238E27FC236}">
                  <a16:creationId xmlns:a16="http://schemas.microsoft.com/office/drawing/2014/main" id="{E6C6DA2D-7AF3-EB49-9687-9DF57B58FA0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606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08">
          <xdr14:nvContentPartPr>
            <xdr14:cNvPr id="610" name="Ink 609">
              <a:extLst>
                <a:ext uri="{FF2B5EF4-FFF2-40B4-BE49-F238E27FC236}">
                  <a16:creationId xmlns:a16="http://schemas.microsoft.com/office/drawing/2014/main" id="{D77B2D92-2B70-AA42-8A23-D362DF1C149E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610" name="Ink 609">
              <a:extLst>
                <a:ext uri="{FF2B5EF4-FFF2-40B4-BE49-F238E27FC236}">
                  <a16:creationId xmlns:a16="http://schemas.microsoft.com/office/drawing/2014/main" id="{D77B2D92-2B70-AA42-8A23-D362DF1C149E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607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09">
          <xdr14:nvContentPartPr>
            <xdr14:cNvPr id="611" name="Ink 610">
              <a:extLst>
                <a:ext uri="{FF2B5EF4-FFF2-40B4-BE49-F238E27FC236}">
                  <a16:creationId xmlns:a16="http://schemas.microsoft.com/office/drawing/2014/main" id="{2D32E683-CE20-EE47-86F4-211EE9AF273E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611" name="Ink 610">
              <a:extLst>
                <a:ext uri="{FF2B5EF4-FFF2-40B4-BE49-F238E27FC236}">
                  <a16:creationId xmlns:a16="http://schemas.microsoft.com/office/drawing/2014/main" id="{2D32E683-CE20-EE47-86F4-211EE9AF273E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608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10">
          <xdr14:nvContentPartPr>
            <xdr14:cNvPr id="612" name="Ink 611">
              <a:extLst>
                <a:ext uri="{FF2B5EF4-FFF2-40B4-BE49-F238E27FC236}">
                  <a16:creationId xmlns:a16="http://schemas.microsoft.com/office/drawing/2014/main" id="{58D1CD9D-644C-1846-9440-2B1A1F80ABF0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612" name="Ink 611">
              <a:extLst>
                <a:ext uri="{FF2B5EF4-FFF2-40B4-BE49-F238E27FC236}">
                  <a16:creationId xmlns:a16="http://schemas.microsoft.com/office/drawing/2014/main" id="{58D1CD9D-644C-1846-9440-2B1A1F80ABF0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609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11">
          <xdr14:nvContentPartPr>
            <xdr14:cNvPr id="613" name="Ink 612">
              <a:extLst>
                <a:ext uri="{FF2B5EF4-FFF2-40B4-BE49-F238E27FC236}">
                  <a16:creationId xmlns:a16="http://schemas.microsoft.com/office/drawing/2014/main" id="{5CF6A495-8D49-1C4E-86C2-B9D8F2E3EDBD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613" name="Ink 612">
              <a:extLst>
                <a:ext uri="{FF2B5EF4-FFF2-40B4-BE49-F238E27FC236}">
                  <a16:creationId xmlns:a16="http://schemas.microsoft.com/office/drawing/2014/main" id="{5CF6A495-8D49-1C4E-86C2-B9D8F2E3EDBD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610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12">
          <xdr14:nvContentPartPr>
            <xdr14:cNvPr id="614" name="Ink 613">
              <a:extLst>
                <a:ext uri="{FF2B5EF4-FFF2-40B4-BE49-F238E27FC236}">
                  <a16:creationId xmlns:a16="http://schemas.microsoft.com/office/drawing/2014/main" id="{FE23181C-9062-9E44-9BBD-5D8F1B3BA71F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614" name="Ink 613">
              <a:extLst>
                <a:ext uri="{FF2B5EF4-FFF2-40B4-BE49-F238E27FC236}">
                  <a16:creationId xmlns:a16="http://schemas.microsoft.com/office/drawing/2014/main" id="{FE23181C-9062-9E44-9BBD-5D8F1B3BA71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611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13">
          <xdr14:nvContentPartPr>
            <xdr14:cNvPr id="615" name="Ink 614">
              <a:extLst>
                <a:ext uri="{FF2B5EF4-FFF2-40B4-BE49-F238E27FC236}">
                  <a16:creationId xmlns:a16="http://schemas.microsoft.com/office/drawing/2014/main" id="{ECA70B3A-1DFF-1748-B9EF-EFD672428FE9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615" name="Ink 614">
              <a:extLst>
                <a:ext uri="{FF2B5EF4-FFF2-40B4-BE49-F238E27FC236}">
                  <a16:creationId xmlns:a16="http://schemas.microsoft.com/office/drawing/2014/main" id="{ECA70B3A-1DFF-1748-B9EF-EFD672428FE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612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14">
          <xdr14:nvContentPartPr>
            <xdr14:cNvPr id="616" name="Ink 615">
              <a:extLst>
                <a:ext uri="{FF2B5EF4-FFF2-40B4-BE49-F238E27FC236}">
                  <a16:creationId xmlns:a16="http://schemas.microsoft.com/office/drawing/2014/main" id="{BD912932-4049-2F4C-9A06-A8B53DD2618F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616" name="Ink 615">
              <a:extLst>
                <a:ext uri="{FF2B5EF4-FFF2-40B4-BE49-F238E27FC236}">
                  <a16:creationId xmlns:a16="http://schemas.microsoft.com/office/drawing/2014/main" id="{BD912932-4049-2F4C-9A06-A8B53DD2618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613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15">
          <xdr14:nvContentPartPr>
            <xdr14:cNvPr id="617" name="Ink 616">
              <a:extLst>
                <a:ext uri="{FF2B5EF4-FFF2-40B4-BE49-F238E27FC236}">
                  <a16:creationId xmlns:a16="http://schemas.microsoft.com/office/drawing/2014/main" id="{9C6CBF72-EEA7-4B4B-BA37-032B6C5DD256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617" name="Ink 616">
              <a:extLst>
                <a:ext uri="{FF2B5EF4-FFF2-40B4-BE49-F238E27FC236}">
                  <a16:creationId xmlns:a16="http://schemas.microsoft.com/office/drawing/2014/main" id="{9C6CBF72-EEA7-4B4B-BA37-032B6C5DD256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614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16">
          <xdr14:nvContentPartPr>
            <xdr14:cNvPr id="618" name="Ink 617">
              <a:extLst>
                <a:ext uri="{FF2B5EF4-FFF2-40B4-BE49-F238E27FC236}">
                  <a16:creationId xmlns:a16="http://schemas.microsoft.com/office/drawing/2014/main" id="{3AFA0C4E-A8E3-F341-8699-A22F55C24E47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618" name="Ink 617">
              <a:extLst>
                <a:ext uri="{FF2B5EF4-FFF2-40B4-BE49-F238E27FC236}">
                  <a16:creationId xmlns:a16="http://schemas.microsoft.com/office/drawing/2014/main" id="{3AFA0C4E-A8E3-F341-8699-A22F55C24E47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615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17">
          <xdr14:nvContentPartPr>
            <xdr14:cNvPr id="619" name="Ink 618">
              <a:extLst>
                <a:ext uri="{FF2B5EF4-FFF2-40B4-BE49-F238E27FC236}">
                  <a16:creationId xmlns:a16="http://schemas.microsoft.com/office/drawing/2014/main" id="{DD2DBD7F-2D83-5D42-BFA0-DE0FA48DD626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619" name="Ink 618">
              <a:extLst>
                <a:ext uri="{FF2B5EF4-FFF2-40B4-BE49-F238E27FC236}">
                  <a16:creationId xmlns:a16="http://schemas.microsoft.com/office/drawing/2014/main" id="{DD2DBD7F-2D83-5D42-BFA0-DE0FA48DD626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616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18">
          <xdr14:nvContentPartPr>
            <xdr14:cNvPr id="620" name="Ink 619">
              <a:extLst>
                <a:ext uri="{FF2B5EF4-FFF2-40B4-BE49-F238E27FC236}">
                  <a16:creationId xmlns:a16="http://schemas.microsoft.com/office/drawing/2014/main" id="{F6308A27-5F3B-4844-9ECA-827CA24932EB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620" name="Ink 619">
              <a:extLst>
                <a:ext uri="{FF2B5EF4-FFF2-40B4-BE49-F238E27FC236}">
                  <a16:creationId xmlns:a16="http://schemas.microsoft.com/office/drawing/2014/main" id="{F6308A27-5F3B-4844-9ECA-827CA24932EB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617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19">
          <xdr14:nvContentPartPr>
            <xdr14:cNvPr id="621" name="Ink 620">
              <a:extLst>
                <a:ext uri="{FF2B5EF4-FFF2-40B4-BE49-F238E27FC236}">
                  <a16:creationId xmlns:a16="http://schemas.microsoft.com/office/drawing/2014/main" id="{39703888-3639-DF40-8161-95B3F1536F6E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621" name="Ink 620">
              <a:extLst>
                <a:ext uri="{FF2B5EF4-FFF2-40B4-BE49-F238E27FC236}">
                  <a16:creationId xmlns:a16="http://schemas.microsoft.com/office/drawing/2014/main" id="{39703888-3639-DF40-8161-95B3F1536F6E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618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20">
          <xdr14:nvContentPartPr>
            <xdr14:cNvPr id="622" name="Ink 621">
              <a:extLst>
                <a:ext uri="{FF2B5EF4-FFF2-40B4-BE49-F238E27FC236}">
                  <a16:creationId xmlns:a16="http://schemas.microsoft.com/office/drawing/2014/main" id="{A4578A4B-A8AF-CA4F-B4B2-1D358E453570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622" name="Ink 621">
              <a:extLst>
                <a:ext uri="{FF2B5EF4-FFF2-40B4-BE49-F238E27FC236}">
                  <a16:creationId xmlns:a16="http://schemas.microsoft.com/office/drawing/2014/main" id="{A4578A4B-A8AF-CA4F-B4B2-1D358E453570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619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21">
          <xdr14:nvContentPartPr>
            <xdr14:cNvPr id="623" name="Ink 622">
              <a:extLst>
                <a:ext uri="{FF2B5EF4-FFF2-40B4-BE49-F238E27FC236}">
                  <a16:creationId xmlns:a16="http://schemas.microsoft.com/office/drawing/2014/main" id="{183B20E2-4DDE-A14A-A57A-2C282F84F923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623" name="Ink 622">
              <a:extLst>
                <a:ext uri="{FF2B5EF4-FFF2-40B4-BE49-F238E27FC236}">
                  <a16:creationId xmlns:a16="http://schemas.microsoft.com/office/drawing/2014/main" id="{183B20E2-4DDE-A14A-A57A-2C282F84F92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620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22">
          <xdr14:nvContentPartPr>
            <xdr14:cNvPr id="624" name="Ink 623">
              <a:extLst>
                <a:ext uri="{FF2B5EF4-FFF2-40B4-BE49-F238E27FC236}">
                  <a16:creationId xmlns:a16="http://schemas.microsoft.com/office/drawing/2014/main" id="{01C5BE02-43EF-3C49-BA42-184DD4354C31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624" name="Ink 623">
              <a:extLst>
                <a:ext uri="{FF2B5EF4-FFF2-40B4-BE49-F238E27FC236}">
                  <a16:creationId xmlns:a16="http://schemas.microsoft.com/office/drawing/2014/main" id="{01C5BE02-43EF-3C49-BA42-184DD4354C31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621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23">
          <xdr14:nvContentPartPr>
            <xdr14:cNvPr id="625" name="Ink 624">
              <a:extLst>
                <a:ext uri="{FF2B5EF4-FFF2-40B4-BE49-F238E27FC236}">
                  <a16:creationId xmlns:a16="http://schemas.microsoft.com/office/drawing/2014/main" id="{2204AADD-44ED-6A4E-87D9-85DF58D7C7FD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625" name="Ink 624">
              <a:extLst>
                <a:ext uri="{FF2B5EF4-FFF2-40B4-BE49-F238E27FC236}">
                  <a16:creationId xmlns:a16="http://schemas.microsoft.com/office/drawing/2014/main" id="{2204AADD-44ED-6A4E-87D9-85DF58D7C7FD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622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24">
          <xdr14:nvContentPartPr>
            <xdr14:cNvPr id="626" name="Ink 625">
              <a:extLst>
                <a:ext uri="{FF2B5EF4-FFF2-40B4-BE49-F238E27FC236}">
                  <a16:creationId xmlns:a16="http://schemas.microsoft.com/office/drawing/2014/main" id="{7B04E413-06A5-934A-A882-ECF3A3227D49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626" name="Ink 625">
              <a:extLst>
                <a:ext uri="{FF2B5EF4-FFF2-40B4-BE49-F238E27FC236}">
                  <a16:creationId xmlns:a16="http://schemas.microsoft.com/office/drawing/2014/main" id="{7B04E413-06A5-934A-A882-ECF3A3227D4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623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25">
          <xdr14:nvContentPartPr>
            <xdr14:cNvPr id="627" name="Ink 626">
              <a:extLst>
                <a:ext uri="{FF2B5EF4-FFF2-40B4-BE49-F238E27FC236}">
                  <a16:creationId xmlns:a16="http://schemas.microsoft.com/office/drawing/2014/main" id="{D9E0D82B-35F3-BE40-B80B-FDD29D5DFD2A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627" name="Ink 626">
              <a:extLst>
                <a:ext uri="{FF2B5EF4-FFF2-40B4-BE49-F238E27FC236}">
                  <a16:creationId xmlns:a16="http://schemas.microsoft.com/office/drawing/2014/main" id="{D9E0D82B-35F3-BE40-B80B-FDD29D5DFD2A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624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26">
          <xdr14:nvContentPartPr>
            <xdr14:cNvPr id="628" name="Ink 627">
              <a:extLst>
                <a:ext uri="{FF2B5EF4-FFF2-40B4-BE49-F238E27FC236}">
                  <a16:creationId xmlns:a16="http://schemas.microsoft.com/office/drawing/2014/main" id="{B6388F47-8350-8A4A-BC2B-747370F8596A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628" name="Ink 627">
              <a:extLst>
                <a:ext uri="{FF2B5EF4-FFF2-40B4-BE49-F238E27FC236}">
                  <a16:creationId xmlns:a16="http://schemas.microsoft.com/office/drawing/2014/main" id="{B6388F47-8350-8A4A-BC2B-747370F8596A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625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27">
          <xdr14:nvContentPartPr>
            <xdr14:cNvPr id="629" name="Ink 628">
              <a:extLst>
                <a:ext uri="{FF2B5EF4-FFF2-40B4-BE49-F238E27FC236}">
                  <a16:creationId xmlns:a16="http://schemas.microsoft.com/office/drawing/2014/main" id="{BFA812F1-C159-3A4C-B84A-609B9F1C3E07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629" name="Ink 628">
              <a:extLst>
                <a:ext uri="{FF2B5EF4-FFF2-40B4-BE49-F238E27FC236}">
                  <a16:creationId xmlns:a16="http://schemas.microsoft.com/office/drawing/2014/main" id="{BFA812F1-C159-3A4C-B84A-609B9F1C3E07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626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28">
          <xdr14:nvContentPartPr>
            <xdr14:cNvPr id="630" name="Ink 629">
              <a:extLst>
                <a:ext uri="{FF2B5EF4-FFF2-40B4-BE49-F238E27FC236}">
                  <a16:creationId xmlns:a16="http://schemas.microsoft.com/office/drawing/2014/main" id="{25461926-D1AC-A14B-A418-721B257233BA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630" name="Ink 629">
              <a:extLst>
                <a:ext uri="{FF2B5EF4-FFF2-40B4-BE49-F238E27FC236}">
                  <a16:creationId xmlns:a16="http://schemas.microsoft.com/office/drawing/2014/main" id="{25461926-D1AC-A14B-A418-721B257233BA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627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29">
          <xdr14:nvContentPartPr>
            <xdr14:cNvPr id="631" name="Ink 630">
              <a:extLst>
                <a:ext uri="{FF2B5EF4-FFF2-40B4-BE49-F238E27FC236}">
                  <a16:creationId xmlns:a16="http://schemas.microsoft.com/office/drawing/2014/main" id="{862C6135-2F26-7047-9A25-C17497B94F01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631" name="Ink 630">
              <a:extLst>
                <a:ext uri="{FF2B5EF4-FFF2-40B4-BE49-F238E27FC236}">
                  <a16:creationId xmlns:a16="http://schemas.microsoft.com/office/drawing/2014/main" id="{862C6135-2F26-7047-9A25-C17497B94F01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628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30">
          <xdr14:nvContentPartPr>
            <xdr14:cNvPr id="632" name="Ink 631">
              <a:extLst>
                <a:ext uri="{FF2B5EF4-FFF2-40B4-BE49-F238E27FC236}">
                  <a16:creationId xmlns:a16="http://schemas.microsoft.com/office/drawing/2014/main" id="{8E54538F-B8B9-304A-80F0-BE6BA6FB9E53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632" name="Ink 631">
              <a:extLst>
                <a:ext uri="{FF2B5EF4-FFF2-40B4-BE49-F238E27FC236}">
                  <a16:creationId xmlns:a16="http://schemas.microsoft.com/office/drawing/2014/main" id="{8E54538F-B8B9-304A-80F0-BE6BA6FB9E5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629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31">
          <xdr14:nvContentPartPr>
            <xdr14:cNvPr id="633" name="Ink 632">
              <a:extLst>
                <a:ext uri="{FF2B5EF4-FFF2-40B4-BE49-F238E27FC236}">
                  <a16:creationId xmlns:a16="http://schemas.microsoft.com/office/drawing/2014/main" id="{9534E0F8-97FA-9B49-9851-EBB088FB3E19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633" name="Ink 632">
              <a:extLst>
                <a:ext uri="{FF2B5EF4-FFF2-40B4-BE49-F238E27FC236}">
                  <a16:creationId xmlns:a16="http://schemas.microsoft.com/office/drawing/2014/main" id="{9534E0F8-97FA-9B49-9851-EBB088FB3E1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630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32">
          <xdr14:nvContentPartPr>
            <xdr14:cNvPr id="634" name="Ink 633">
              <a:extLst>
                <a:ext uri="{FF2B5EF4-FFF2-40B4-BE49-F238E27FC236}">
                  <a16:creationId xmlns:a16="http://schemas.microsoft.com/office/drawing/2014/main" id="{33CA6B89-E6AF-C145-A053-782E4D595000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634" name="Ink 633">
              <a:extLst>
                <a:ext uri="{FF2B5EF4-FFF2-40B4-BE49-F238E27FC236}">
                  <a16:creationId xmlns:a16="http://schemas.microsoft.com/office/drawing/2014/main" id="{33CA6B89-E6AF-C145-A053-782E4D595000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631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33">
          <xdr14:nvContentPartPr>
            <xdr14:cNvPr id="635" name="Ink 634">
              <a:extLst>
                <a:ext uri="{FF2B5EF4-FFF2-40B4-BE49-F238E27FC236}">
                  <a16:creationId xmlns:a16="http://schemas.microsoft.com/office/drawing/2014/main" id="{638C16FA-6AE6-334C-A7B9-FE23030EF4F5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635" name="Ink 634">
              <a:extLst>
                <a:ext uri="{FF2B5EF4-FFF2-40B4-BE49-F238E27FC236}">
                  <a16:creationId xmlns:a16="http://schemas.microsoft.com/office/drawing/2014/main" id="{638C16FA-6AE6-334C-A7B9-FE23030EF4F5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632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34">
          <xdr14:nvContentPartPr>
            <xdr14:cNvPr id="636" name="Ink 635">
              <a:extLst>
                <a:ext uri="{FF2B5EF4-FFF2-40B4-BE49-F238E27FC236}">
                  <a16:creationId xmlns:a16="http://schemas.microsoft.com/office/drawing/2014/main" id="{CDC1FE04-105A-AC41-8956-8ED45683F4F0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636" name="Ink 635">
              <a:extLst>
                <a:ext uri="{FF2B5EF4-FFF2-40B4-BE49-F238E27FC236}">
                  <a16:creationId xmlns:a16="http://schemas.microsoft.com/office/drawing/2014/main" id="{CDC1FE04-105A-AC41-8956-8ED45683F4F0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633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35">
          <xdr14:nvContentPartPr>
            <xdr14:cNvPr id="637" name="Ink 636">
              <a:extLst>
                <a:ext uri="{FF2B5EF4-FFF2-40B4-BE49-F238E27FC236}">
                  <a16:creationId xmlns:a16="http://schemas.microsoft.com/office/drawing/2014/main" id="{0BE6047C-B148-7747-B026-5367CE8002D3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637" name="Ink 636">
              <a:extLst>
                <a:ext uri="{FF2B5EF4-FFF2-40B4-BE49-F238E27FC236}">
                  <a16:creationId xmlns:a16="http://schemas.microsoft.com/office/drawing/2014/main" id="{0BE6047C-B148-7747-B026-5367CE8002D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634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36">
          <xdr14:nvContentPartPr>
            <xdr14:cNvPr id="638" name="Ink 637">
              <a:extLst>
                <a:ext uri="{FF2B5EF4-FFF2-40B4-BE49-F238E27FC236}">
                  <a16:creationId xmlns:a16="http://schemas.microsoft.com/office/drawing/2014/main" id="{774B0AF8-2DF4-B443-A4D8-9C0E89E899D6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638" name="Ink 637">
              <a:extLst>
                <a:ext uri="{FF2B5EF4-FFF2-40B4-BE49-F238E27FC236}">
                  <a16:creationId xmlns:a16="http://schemas.microsoft.com/office/drawing/2014/main" id="{774B0AF8-2DF4-B443-A4D8-9C0E89E899D6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635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37">
          <xdr14:nvContentPartPr>
            <xdr14:cNvPr id="639" name="Ink 638">
              <a:extLst>
                <a:ext uri="{FF2B5EF4-FFF2-40B4-BE49-F238E27FC236}">
                  <a16:creationId xmlns:a16="http://schemas.microsoft.com/office/drawing/2014/main" id="{9BDAF509-A42C-4446-B466-FB59F0CC32C9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639" name="Ink 638">
              <a:extLst>
                <a:ext uri="{FF2B5EF4-FFF2-40B4-BE49-F238E27FC236}">
                  <a16:creationId xmlns:a16="http://schemas.microsoft.com/office/drawing/2014/main" id="{9BDAF509-A42C-4446-B466-FB59F0CC32C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636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38">
          <xdr14:nvContentPartPr>
            <xdr14:cNvPr id="640" name="Ink 639">
              <a:extLst>
                <a:ext uri="{FF2B5EF4-FFF2-40B4-BE49-F238E27FC236}">
                  <a16:creationId xmlns:a16="http://schemas.microsoft.com/office/drawing/2014/main" id="{A5C46A55-EA75-5049-9E90-F8F4DEAC0F1C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640" name="Ink 639">
              <a:extLst>
                <a:ext uri="{FF2B5EF4-FFF2-40B4-BE49-F238E27FC236}">
                  <a16:creationId xmlns:a16="http://schemas.microsoft.com/office/drawing/2014/main" id="{A5C46A55-EA75-5049-9E90-F8F4DEAC0F1C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637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39">
          <xdr14:nvContentPartPr>
            <xdr14:cNvPr id="641" name="Ink 640">
              <a:extLst>
                <a:ext uri="{FF2B5EF4-FFF2-40B4-BE49-F238E27FC236}">
                  <a16:creationId xmlns:a16="http://schemas.microsoft.com/office/drawing/2014/main" id="{523713EC-80CE-5149-B1D7-A5CC6984ADBD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641" name="Ink 640">
              <a:extLst>
                <a:ext uri="{FF2B5EF4-FFF2-40B4-BE49-F238E27FC236}">
                  <a16:creationId xmlns:a16="http://schemas.microsoft.com/office/drawing/2014/main" id="{523713EC-80CE-5149-B1D7-A5CC6984ADBD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638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40">
          <xdr14:nvContentPartPr>
            <xdr14:cNvPr id="642" name="Ink 641">
              <a:extLst>
                <a:ext uri="{FF2B5EF4-FFF2-40B4-BE49-F238E27FC236}">
                  <a16:creationId xmlns:a16="http://schemas.microsoft.com/office/drawing/2014/main" id="{F53E212E-3C53-0A49-A02F-0F0B0BEF0624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642" name="Ink 641">
              <a:extLst>
                <a:ext uri="{FF2B5EF4-FFF2-40B4-BE49-F238E27FC236}">
                  <a16:creationId xmlns:a16="http://schemas.microsoft.com/office/drawing/2014/main" id="{F53E212E-3C53-0A49-A02F-0F0B0BEF0624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639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41">
          <xdr14:nvContentPartPr>
            <xdr14:cNvPr id="643" name="Ink 642">
              <a:extLst>
                <a:ext uri="{FF2B5EF4-FFF2-40B4-BE49-F238E27FC236}">
                  <a16:creationId xmlns:a16="http://schemas.microsoft.com/office/drawing/2014/main" id="{53A09F17-9C1D-0046-BE14-1BFBDF09A172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643" name="Ink 642">
              <a:extLst>
                <a:ext uri="{FF2B5EF4-FFF2-40B4-BE49-F238E27FC236}">
                  <a16:creationId xmlns:a16="http://schemas.microsoft.com/office/drawing/2014/main" id="{53A09F17-9C1D-0046-BE14-1BFBDF09A172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640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42">
          <xdr14:nvContentPartPr>
            <xdr14:cNvPr id="644" name="Ink 643">
              <a:extLst>
                <a:ext uri="{FF2B5EF4-FFF2-40B4-BE49-F238E27FC236}">
                  <a16:creationId xmlns:a16="http://schemas.microsoft.com/office/drawing/2014/main" id="{BB82DBE9-104E-F74E-97A2-EFE503D145CA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644" name="Ink 643">
              <a:extLst>
                <a:ext uri="{FF2B5EF4-FFF2-40B4-BE49-F238E27FC236}">
                  <a16:creationId xmlns:a16="http://schemas.microsoft.com/office/drawing/2014/main" id="{BB82DBE9-104E-F74E-97A2-EFE503D145CA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641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43">
          <xdr14:nvContentPartPr>
            <xdr14:cNvPr id="645" name="Ink 644">
              <a:extLst>
                <a:ext uri="{FF2B5EF4-FFF2-40B4-BE49-F238E27FC236}">
                  <a16:creationId xmlns:a16="http://schemas.microsoft.com/office/drawing/2014/main" id="{2907E94E-FA36-2B4C-8244-75705E3FED4D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645" name="Ink 644">
              <a:extLst>
                <a:ext uri="{FF2B5EF4-FFF2-40B4-BE49-F238E27FC236}">
                  <a16:creationId xmlns:a16="http://schemas.microsoft.com/office/drawing/2014/main" id="{2907E94E-FA36-2B4C-8244-75705E3FED4D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642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44">
          <xdr14:nvContentPartPr>
            <xdr14:cNvPr id="646" name="Ink 645">
              <a:extLst>
                <a:ext uri="{FF2B5EF4-FFF2-40B4-BE49-F238E27FC236}">
                  <a16:creationId xmlns:a16="http://schemas.microsoft.com/office/drawing/2014/main" id="{A6740C4D-41E7-5345-9CEA-AECAC1B3CA45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646" name="Ink 645">
              <a:extLst>
                <a:ext uri="{FF2B5EF4-FFF2-40B4-BE49-F238E27FC236}">
                  <a16:creationId xmlns:a16="http://schemas.microsoft.com/office/drawing/2014/main" id="{A6740C4D-41E7-5345-9CEA-AECAC1B3CA45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643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45">
          <xdr14:nvContentPartPr>
            <xdr14:cNvPr id="647" name="Ink 646">
              <a:extLst>
                <a:ext uri="{FF2B5EF4-FFF2-40B4-BE49-F238E27FC236}">
                  <a16:creationId xmlns:a16="http://schemas.microsoft.com/office/drawing/2014/main" id="{B69265E9-2315-F54A-A923-9B0E3FC8AD91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647" name="Ink 646">
              <a:extLst>
                <a:ext uri="{FF2B5EF4-FFF2-40B4-BE49-F238E27FC236}">
                  <a16:creationId xmlns:a16="http://schemas.microsoft.com/office/drawing/2014/main" id="{B69265E9-2315-F54A-A923-9B0E3FC8AD91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644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46">
          <xdr14:nvContentPartPr>
            <xdr14:cNvPr id="648" name="Ink 647">
              <a:extLst>
                <a:ext uri="{FF2B5EF4-FFF2-40B4-BE49-F238E27FC236}">
                  <a16:creationId xmlns:a16="http://schemas.microsoft.com/office/drawing/2014/main" id="{A2CA0C8A-5588-DD4D-88C3-AB356BDA5E4D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648" name="Ink 647">
              <a:extLst>
                <a:ext uri="{FF2B5EF4-FFF2-40B4-BE49-F238E27FC236}">
                  <a16:creationId xmlns:a16="http://schemas.microsoft.com/office/drawing/2014/main" id="{A2CA0C8A-5588-DD4D-88C3-AB356BDA5E4D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645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47">
          <xdr14:nvContentPartPr>
            <xdr14:cNvPr id="649" name="Ink 648">
              <a:extLst>
                <a:ext uri="{FF2B5EF4-FFF2-40B4-BE49-F238E27FC236}">
                  <a16:creationId xmlns:a16="http://schemas.microsoft.com/office/drawing/2014/main" id="{1BEE5F04-08AD-D54F-A7C9-6181FA58B4E3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649" name="Ink 648">
              <a:extLst>
                <a:ext uri="{FF2B5EF4-FFF2-40B4-BE49-F238E27FC236}">
                  <a16:creationId xmlns:a16="http://schemas.microsoft.com/office/drawing/2014/main" id="{1BEE5F04-08AD-D54F-A7C9-6181FA58B4E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646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48">
          <xdr14:nvContentPartPr>
            <xdr14:cNvPr id="650" name="Ink 649">
              <a:extLst>
                <a:ext uri="{FF2B5EF4-FFF2-40B4-BE49-F238E27FC236}">
                  <a16:creationId xmlns:a16="http://schemas.microsoft.com/office/drawing/2014/main" id="{B6D85ACF-E718-BE48-8052-59359E598387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650" name="Ink 649">
              <a:extLst>
                <a:ext uri="{FF2B5EF4-FFF2-40B4-BE49-F238E27FC236}">
                  <a16:creationId xmlns:a16="http://schemas.microsoft.com/office/drawing/2014/main" id="{B6D85ACF-E718-BE48-8052-59359E598387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647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49">
          <xdr14:nvContentPartPr>
            <xdr14:cNvPr id="651" name="Ink 650">
              <a:extLst>
                <a:ext uri="{FF2B5EF4-FFF2-40B4-BE49-F238E27FC236}">
                  <a16:creationId xmlns:a16="http://schemas.microsoft.com/office/drawing/2014/main" id="{03C820E5-C1C5-CE47-A342-366E6F87F52F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651" name="Ink 650">
              <a:extLst>
                <a:ext uri="{FF2B5EF4-FFF2-40B4-BE49-F238E27FC236}">
                  <a16:creationId xmlns:a16="http://schemas.microsoft.com/office/drawing/2014/main" id="{03C820E5-C1C5-CE47-A342-366E6F87F52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648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50">
          <xdr14:nvContentPartPr>
            <xdr14:cNvPr id="652" name="Ink 651">
              <a:extLst>
                <a:ext uri="{FF2B5EF4-FFF2-40B4-BE49-F238E27FC236}">
                  <a16:creationId xmlns:a16="http://schemas.microsoft.com/office/drawing/2014/main" id="{4774A56B-E65F-1848-BC06-1D99DA78E49B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652" name="Ink 651">
              <a:extLst>
                <a:ext uri="{FF2B5EF4-FFF2-40B4-BE49-F238E27FC236}">
                  <a16:creationId xmlns:a16="http://schemas.microsoft.com/office/drawing/2014/main" id="{4774A56B-E65F-1848-BC06-1D99DA78E49B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649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51">
          <xdr14:nvContentPartPr>
            <xdr14:cNvPr id="653" name="Ink 652">
              <a:extLst>
                <a:ext uri="{FF2B5EF4-FFF2-40B4-BE49-F238E27FC236}">
                  <a16:creationId xmlns:a16="http://schemas.microsoft.com/office/drawing/2014/main" id="{56B15467-E0FC-E64B-BB4F-3781660CF1C9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653" name="Ink 652">
              <a:extLst>
                <a:ext uri="{FF2B5EF4-FFF2-40B4-BE49-F238E27FC236}">
                  <a16:creationId xmlns:a16="http://schemas.microsoft.com/office/drawing/2014/main" id="{56B15467-E0FC-E64B-BB4F-3781660CF1C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650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52">
          <xdr14:nvContentPartPr>
            <xdr14:cNvPr id="654" name="Ink 653">
              <a:extLst>
                <a:ext uri="{FF2B5EF4-FFF2-40B4-BE49-F238E27FC236}">
                  <a16:creationId xmlns:a16="http://schemas.microsoft.com/office/drawing/2014/main" id="{D06170E2-9538-5F40-A3C3-3850CB494302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654" name="Ink 653">
              <a:extLst>
                <a:ext uri="{FF2B5EF4-FFF2-40B4-BE49-F238E27FC236}">
                  <a16:creationId xmlns:a16="http://schemas.microsoft.com/office/drawing/2014/main" id="{D06170E2-9538-5F40-A3C3-3850CB494302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651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53">
          <xdr14:nvContentPartPr>
            <xdr14:cNvPr id="655" name="Ink 654">
              <a:extLst>
                <a:ext uri="{FF2B5EF4-FFF2-40B4-BE49-F238E27FC236}">
                  <a16:creationId xmlns:a16="http://schemas.microsoft.com/office/drawing/2014/main" id="{B511180F-3817-F244-B881-A3235FA6F9F8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655" name="Ink 654">
              <a:extLst>
                <a:ext uri="{FF2B5EF4-FFF2-40B4-BE49-F238E27FC236}">
                  <a16:creationId xmlns:a16="http://schemas.microsoft.com/office/drawing/2014/main" id="{B511180F-3817-F244-B881-A3235FA6F9F8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652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54">
          <xdr14:nvContentPartPr>
            <xdr14:cNvPr id="656" name="Ink 655">
              <a:extLst>
                <a:ext uri="{FF2B5EF4-FFF2-40B4-BE49-F238E27FC236}">
                  <a16:creationId xmlns:a16="http://schemas.microsoft.com/office/drawing/2014/main" id="{466D5851-630B-5E4E-AE66-8F01202FA972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656" name="Ink 655">
              <a:extLst>
                <a:ext uri="{FF2B5EF4-FFF2-40B4-BE49-F238E27FC236}">
                  <a16:creationId xmlns:a16="http://schemas.microsoft.com/office/drawing/2014/main" id="{466D5851-630B-5E4E-AE66-8F01202FA972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653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55">
          <xdr14:nvContentPartPr>
            <xdr14:cNvPr id="657" name="Ink 656">
              <a:extLst>
                <a:ext uri="{FF2B5EF4-FFF2-40B4-BE49-F238E27FC236}">
                  <a16:creationId xmlns:a16="http://schemas.microsoft.com/office/drawing/2014/main" id="{AD24549C-945D-0B48-A68A-248D25EF0C91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657" name="Ink 656">
              <a:extLst>
                <a:ext uri="{FF2B5EF4-FFF2-40B4-BE49-F238E27FC236}">
                  <a16:creationId xmlns:a16="http://schemas.microsoft.com/office/drawing/2014/main" id="{AD24549C-945D-0B48-A68A-248D25EF0C91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654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56">
          <xdr14:nvContentPartPr>
            <xdr14:cNvPr id="658" name="Ink 657">
              <a:extLst>
                <a:ext uri="{FF2B5EF4-FFF2-40B4-BE49-F238E27FC236}">
                  <a16:creationId xmlns:a16="http://schemas.microsoft.com/office/drawing/2014/main" id="{52756FFF-94CA-264F-9B56-D34B389F8ABA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658" name="Ink 657">
              <a:extLst>
                <a:ext uri="{FF2B5EF4-FFF2-40B4-BE49-F238E27FC236}">
                  <a16:creationId xmlns:a16="http://schemas.microsoft.com/office/drawing/2014/main" id="{52756FFF-94CA-264F-9B56-D34B389F8ABA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655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57">
          <xdr14:nvContentPartPr>
            <xdr14:cNvPr id="659" name="Ink 658">
              <a:extLst>
                <a:ext uri="{FF2B5EF4-FFF2-40B4-BE49-F238E27FC236}">
                  <a16:creationId xmlns:a16="http://schemas.microsoft.com/office/drawing/2014/main" id="{3A121C51-4F20-6948-AC06-DCFD14A970FC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659" name="Ink 658">
              <a:extLst>
                <a:ext uri="{FF2B5EF4-FFF2-40B4-BE49-F238E27FC236}">
                  <a16:creationId xmlns:a16="http://schemas.microsoft.com/office/drawing/2014/main" id="{3A121C51-4F20-6948-AC06-DCFD14A970FC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656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58">
          <xdr14:nvContentPartPr>
            <xdr14:cNvPr id="660" name="Ink 659">
              <a:extLst>
                <a:ext uri="{FF2B5EF4-FFF2-40B4-BE49-F238E27FC236}">
                  <a16:creationId xmlns:a16="http://schemas.microsoft.com/office/drawing/2014/main" id="{AC5AAA1A-C4B1-2C4C-9CEA-A990B303DA60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660" name="Ink 659">
              <a:extLst>
                <a:ext uri="{FF2B5EF4-FFF2-40B4-BE49-F238E27FC236}">
                  <a16:creationId xmlns:a16="http://schemas.microsoft.com/office/drawing/2014/main" id="{AC5AAA1A-C4B1-2C4C-9CEA-A990B303DA60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657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59">
          <xdr14:nvContentPartPr>
            <xdr14:cNvPr id="661" name="Ink 660">
              <a:extLst>
                <a:ext uri="{FF2B5EF4-FFF2-40B4-BE49-F238E27FC236}">
                  <a16:creationId xmlns:a16="http://schemas.microsoft.com/office/drawing/2014/main" id="{8568B542-C63E-0443-8CEF-AD521F6AC04B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661" name="Ink 660">
              <a:extLst>
                <a:ext uri="{FF2B5EF4-FFF2-40B4-BE49-F238E27FC236}">
                  <a16:creationId xmlns:a16="http://schemas.microsoft.com/office/drawing/2014/main" id="{8568B542-C63E-0443-8CEF-AD521F6AC04B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658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60">
          <xdr14:nvContentPartPr>
            <xdr14:cNvPr id="662" name="Ink 661">
              <a:extLst>
                <a:ext uri="{FF2B5EF4-FFF2-40B4-BE49-F238E27FC236}">
                  <a16:creationId xmlns:a16="http://schemas.microsoft.com/office/drawing/2014/main" id="{9914E277-1A50-1945-9DE3-C1C0C9876855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662" name="Ink 661">
              <a:extLst>
                <a:ext uri="{FF2B5EF4-FFF2-40B4-BE49-F238E27FC236}">
                  <a16:creationId xmlns:a16="http://schemas.microsoft.com/office/drawing/2014/main" id="{9914E277-1A50-1945-9DE3-C1C0C9876855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659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61">
          <xdr14:nvContentPartPr>
            <xdr14:cNvPr id="663" name="Ink 662">
              <a:extLst>
                <a:ext uri="{FF2B5EF4-FFF2-40B4-BE49-F238E27FC236}">
                  <a16:creationId xmlns:a16="http://schemas.microsoft.com/office/drawing/2014/main" id="{47EB65E1-4B10-1043-A233-4001D5AFD9D9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663" name="Ink 662">
              <a:extLst>
                <a:ext uri="{FF2B5EF4-FFF2-40B4-BE49-F238E27FC236}">
                  <a16:creationId xmlns:a16="http://schemas.microsoft.com/office/drawing/2014/main" id="{47EB65E1-4B10-1043-A233-4001D5AFD9D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660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62">
          <xdr14:nvContentPartPr>
            <xdr14:cNvPr id="664" name="Ink 663">
              <a:extLst>
                <a:ext uri="{FF2B5EF4-FFF2-40B4-BE49-F238E27FC236}">
                  <a16:creationId xmlns:a16="http://schemas.microsoft.com/office/drawing/2014/main" id="{7F5B86F7-C5EE-8A4F-A0CA-DABD72A42034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664" name="Ink 663">
              <a:extLst>
                <a:ext uri="{FF2B5EF4-FFF2-40B4-BE49-F238E27FC236}">
                  <a16:creationId xmlns:a16="http://schemas.microsoft.com/office/drawing/2014/main" id="{7F5B86F7-C5EE-8A4F-A0CA-DABD72A42034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661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63">
          <xdr14:nvContentPartPr>
            <xdr14:cNvPr id="665" name="Ink 664">
              <a:extLst>
                <a:ext uri="{FF2B5EF4-FFF2-40B4-BE49-F238E27FC236}">
                  <a16:creationId xmlns:a16="http://schemas.microsoft.com/office/drawing/2014/main" id="{AB7584DB-A331-C541-8646-913ACD38A72D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665" name="Ink 664">
              <a:extLst>
                <a:ext uri="{FF2B5EF4-FFF2-40B4-BE49-F238E27FC236}">
                  <a16:creationId xmlns:a16="http://schemas.microsoft.com/office/drawing/2014/main" id="{AB7584DB-A331-C541-8646-913ACD38A72D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662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64">
          <xdr14:nvContentPartPr>
            <xdr14:cNvPr id="666" name="Ink 665">
              <a:extLst>
                <a:ext uri="{FF2B5EF4-FFF2-40B4-BE49-F238E27FC236}">
                  <a16:creationId xmlns:a16="http://schemas.microsoft.com/office/drawing/2014/main" id="{DDFE6358-1529-BB47-A599-9EB45E42A784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666" name="Ink 665">
              <a:extLst>
                <a:ext uri="{FF2B5EF4-FFF2-40B4-BE49-F238E27FC236}">
                  <a16:creationId xmlns:a16="http://schemas.microsoft.com/office/drawing/2014/main" id="{DDFE6358-1529-BB47-A599-9EB45E42A784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663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65">
          <xdr14:nvContentPartPr>
            <xdr14:cNvPr id="667" name="Ink 666">
              <a:extLst>
                <a:ext uri="{FF2B5EF4-FFF2-40B4-BE49-F238E27FC236}">
                  <a16:creationId xmlns:a16="http://schemas.microsoft.com/office/drawing/2014/main" id="{7AAB2AB0-0C88-DE43-A13C-46D91B5725A3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667" name="Ink 666">
              <a:extLst>
                <a:ext uri="{FF2B5EF4-FFF2-40B4-BE49-F238E27FC236}">
                  <a16:creationId xmlns:a16="http://schemas.microsoft.com/office/drawing/2014/main" id="{7AAB2AB0-0C88-DE43-A13C-46D91B5725A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664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66">
          <xdr14:nvContentPartPr>
            <xdr14:cNvPr id="668" name="Ink 667">
              <a:extLst>
                <a:ext uri="{FF2B5EF4-FFF2-40B4-BE49-F238E27FC236}">
                  <a16:creationId xmlns:a16="http://schemas.microsoft.com/office/drawing/2014/main" id="{D906926A-AAB3-0F47-8F2C-2A378750884E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668" name="Ink 667">
              <a:extLst>
                <a:ext uri="{FF2B5EF4-FFF2-40B4-BE49-F238E27FC236}">
                  <a16:creationId xmlns:a16="http://schemas.microsoft.com/office/drawing/2014/main" id="{D906926A-AAB3-0F47-8F2C-2A378750884E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665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67">
          <xdr14:nvContentPartPr>
            <xdr14:cNvPr id="669" name="Ink 668">
              <a:extLst>
                <a:ext uri="{FF2B5EF4-FFF2-40B4-BE49-F238E27FC236}">
                  <a16:creationId xmlns:a16="http://schemas.microsoft.com/office/drawing/2014/main" id="{F344CAB2-4F9E-1244-95F4-80968AAEDCF4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669" name="Ink 668">
              <a:extLst>
                <a:ext uri="{FF2B5EF4-FFF2-40B4-BE49-F238E27FC236}">
                  <a16:creationId xmlns:a16="http://schemas.microsoft.com/office/drawing/2014/main" id="{F344CAB2-4F9E-1244-95F4-80968AAEDCF4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666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68">
          <xdr14:nvContentPartPr>
            <xdr14:cNvPr id="670" name="Ink 669">
              <a:extLst>
                <a:ext uri="{FF2B5EF4-FFF2-40B4-BE49-F238E27FC236}">
                  <a16:creationId xmlns:a16="http://schemas.microsoft.com/office/drawing/2014/main" id="{34FB9647-0BB3-AE4F-9250-36030AAEA7BE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670" name="Ink 669">
              <a:extLst>
                <a:ext uri="{FF2B5EF4-FFF2-40B4-BE49-F238E27FC236}">
                  <a16:creationId xmlns:a16="http://schemas.microsoft.com/office/drawing/2014/main" id="{34FB9647-0BB3-AE4F-9250-36030AAEA7BE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667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69">
          <xdr14:nvContentPartPr>
            <xdr14:cNvPr id="671" name="Ink 670">
              <a:extLst>
                <a:ext uri="{FF2B5EF4-FFF2-40B4-BE49-F238E27FC236}">
                  <a16:creationId xmlns:a16="http://schemas.microsoft.com/office/drawing/2014/main" id="{81F2AA24-A05F-5C45-B3CE-CAD8854DF2EE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671" name="Ink 670">
              <a:extLst>
                <a:ext uri="{FF2B5EF4-FFF2-40B4-BE49-F238E27FC236}">
                  <a16:creationId xmlns:a16="http://schemas.microsoft.com/office/drawing/2014/main" id="{81F2AA24-A05F-5C45-B3CE-CAD8854DF2EE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668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70">
          <xdr14:nvContentPartPr>
            <xdr14:cNvPr id="672" name="Ink 671">
              <a:extLst>
                <a:ext uri="{FF2B5EF4-FFF2-40B4-BE49-F238E27FC236}">
                  <a16:creationId xmlns:a16="http://schemas.microsoft.com/office/drawing/2014/main" id="{6F176D3E-AD75-1F42-8DE4-D349F54A39A1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672" name="Ink 671">
              <a:extLst>
                <a:ext uri="{FF2B5EF4-FFF2-40B4-BE49-F238E27FC236}">
                  <a16:creationId xmlns:a16="http://schemas.microsoft.com/office/drawing/2014/main" id="{6F176D3E-AD75-1F42-8DE4-D349F54A39A1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669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71">
          <xdr14:nvContentPartPr>
            <xdr14:cNvPr id="673" name="Ink 672">
              <a:extLst>
                <a:ext uri="{FF2B5EF4-FFF2-40B4-BE49-F238E27FC236}">
                  <a16:creationId xmlns:a16="http://schemas.microsoft.com/office/drawing/2014/main" id="{5DF90015-E3FD-6349-BCF4-4003EBD4711A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673" name="Ink 672">
              <a:extLst>
                <a:ext uri="{FF2B5EF4-FFF2-40B4-BE49-F238E27FC236}">
                  <a16:creationId xmlns:a16="http://schemas.microsoft.com/office/drawing/2014/main" id="{5DF90015-E3FD-6349-BCF4-4003EBD4711A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670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72">
          <xdr14:nvContentPartPr>
            <xdr14:cNvPr id="674" name="Ink 673">
              <a:extLst>
                <a:ext uri="{FF2B5EF4-FFF2-40B4-BE49-F238E27FC236}">
                  <a16:creationId xmlns:a16="http://schemas.microsoft.com/office/drawing/2014/main" id="{E65423C8-BDED-F549-BC31-CA7CF8F2C999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674" name="Ink 673">
              <a:extLst>
                <a:ext uri="{FF2B5EF4-FFF2-40B4-BE49-F238E27FC236}">
                  <a16:creationId xmlns:a16="http://schemas.microsoft.com/office/drawing/2014/main" id="{E65423C8-BDED-F549-BC31-CA7CF8F2C99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671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73">
          <xdr14:nvContentPartPr>
            <xdr14:cNvPr id="675" name="Ink 674">
              <a:extLst>
                <a:ext uri="{FF2B5EF4-FFF2-40B4-BE49-F238E27FC236}">
                  <a16:creationId xmlns:a16="http://schemas.microsoft.com/office/drawing/2014/main" id="{C899E181-8D53-C842-AFD4-9246401DAAC2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675" name="Ink 674">
              <a:extLst>
                <a:ext uri="{FF2B5EF4-FFF2-40B4-BE49-F238E27FC236}">
                  <a16:creationId xmlns:a16="http://schemas.microsoft.com/office/drawing/2014/main" id="{C899E181-8D53-C842-AFD4-9246401DAAC2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672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74">
          <xdr14:nvContentPartPr>
            <xdr14:cNvPr id="676" name="Ink 675">
              <a:extLst>
                <a:ext uri="{FF2B5EF4-FFF2-40B4-BE49-F238E27FC236}">
                  <a16:creationId xmlns:a16="http://schemas.microsoft.com/office/drawing/2014/main" id="{CBC64517-E0FD-4242-83D2-7084F2667AB1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676" name="Ink 675">
              <a:extLst>
                <a:ext uri="{FF2B5EF4-FFF2-40B4-BE49-F238E27FC236}">
                  <a16:creationId xmlns:a16="http://schemas.microsoft.com/office/drawing/2014/main" id="{CBC64517-E0FD-4242-83D2-7084F2667AB1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673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75">
          <xdr14:nvContentPartPr>
            <xdr14:cNvPr id="677" name="Ink 676">
              <a:extLst>
                <a:ext uri="{FF2B5EF4-FFF2-40B4-BE49-F238E27FC236}">
                  <a16:creationId xmlns:a16="http://schemas.microsoft.com/office/drawing/2014/main" id="{1DA28A21-58E8-1543-8441-1D5C447AC0BB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677" name="Ink 676">
              <a:extLst>
                <a:ext uri="{FF2B5EF4-FFF2-40B4-BE49-F238E27FC236}">
                  <a16:creationId xmlns:a16="http://schemas.microsoft.com/office/drawing/2014/main" id="{1DA28A21-58E8-1543-8441-1D5C447AC0BB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674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76">
          <xdr14:nvContentPartPr>
            <xdr14:cNvPr id="678" name="Ink 677">
              <a:extLst>
                <a:ext uri="{FF2B5EF4-FFF2-40B4-BE49-F238E27FC236}">
                  <a16:creationId xmlns:a16="http://schemas.microsoft.com/office/drawing/2014/main" id="{32E83915-A34E-254D-B8C7-13A02C1EF79A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678" name="Ink 677">
              <a:extLst>
                <a:ext uri="{FF2B5EF4-FFF2-40B4-BE49-F238E27FC236}">
                  <a16:creationId xmlns:a16="http://schemas.microsoft.com/office/drawing/2014/main" id="{32E83915-A34E-254D-B8C7-13A02C1EF79A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675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77">
          <xdr14:nvContentPartPr>
            <xdr14:cNvPr id="679" name="Ink 678">
              <a:extLst>
                <a:ext uri="{FF2B5EF4-FFF2-40B4-BE49-F238E27FC236}">
                  <a16:creationId xmlns:a16="http://schemas.microsoft.com/office/drawing/2014/main" id="{36012EC6-57A6-E142-91B4-640DE03F8D2E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679" name="Ink 678">
              <a:extLst>
                <a:ext uri="{FF2B5EF4-FFF2-40B4-BE49-F238E27FC236}">
                  <a16:creationId xmlns:a16="http://schemas.microsoft.com/office/drawing/2014/main" id="{36012EC6-57A6-E142-91B4-640DE03F8D2E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676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78">
          <xdr14:nvContentPartPr>
            <xdr14:cNvPr id="680" name="Ink 679">
              <a:extLst>
                <a:ext uri="{FF2B5EF4-FFF2-40B4-BE49-F238E27FC236}">
                  <a16:creationId xmlns:a16="http://schemas.microsoft.com/office/drawing/2014/main" id="{3D8D8520-C608-4246-961B-AE45844C266F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680" name="Ink 679">
              <a:extLst>
                <a:ext uri="{FF2B5EF4-FFF2-40B4-BE49-F238E27FC236}">
                  <a16:creationId xmlns:a16="http://schemas.microsoft.com/office/drawing/2014/main" id="{3D8D8520-C608-4246-961B-AE45844C266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677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79">
          <xdr14:nvContentPartPr>
            <xdr14:cNvPr id="681" name="Ink 680">
              <a:extLst>
                <a:ext uri="{FF2B5EF4-FFF2-40B4-BE49-F238E27FC236}">
                  <a16:creationId xmlns:a16="http://schemas.microsoft.com/office/drawing/2014/main" id="{5881D52C-6B08-C14D-8677-31DE23BA1983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681" name="Ink 680">
              <a:extLst>
                <a:ext uri="{FF2B5EF4-FFF2-40B4-BE49-F238E27FC236}">
                  <a16:creationId xmlns:a16="http://schemas.microsoft.com/office/drawing/2014/main" id="{5881D52C-6B08-C14D-8677-31DE23BA198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678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80">
          <xdr14:nvContentPartPr>
            <xdr14:cNvPr id="682" name="Ink 681">
              <a:extLst>
                <a:ext uri="{FF2B5EF4-FFF2-40B4-BE49-F238E27FC236}">
                  <a16:creationId xmlns:a16="http://schemas.microsoft.com/office/drawing/2014/main" id="{019E0E42-770E-1749-8E71-6A6A34892097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682" name="Ink 681">
              <a:extLst>
                <a:ext uri="{FF2B5EF4-FFF2-40B4-BE49-F238E27FC236}">
                  <a16:creationId xmlns:a16="http://schemas.microsoft.com/office/drawing/2014/main" id="{019E0E42-770E-1749-8E71-6A6A34892097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679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81">
          <xdr14:nvContentPartPr>
            <xdr14:cNvPr id="683" name="Ink 682">
              <a:extLst>
                <a:ext uri="{FF2B5EF4-FFF2-40B4-BE49-F238E27FC236}">
                  <a16:creationId xmlns:a16="http://schemas.microsoft.com/office/drawing/2014/main" id="{17114B56-32E6-AA4D-AFEA-C1B455DDED46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683" name="Ink 682">
              <a:extLst>
                <a:ext uri="{FF2B5EF4-FFF2-40B4-BE49-F238E27FC236}">
                  <a16:creationId xmlns:a16="http://schemas.microsoft.com/office/drawing/2014/main" id="{17114B56-32E6-AA4D-AFEA-C1B455DDED46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680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82">
          <xdr14:nvContentPartPr>
            <xdr14:cNvPr id="684" name="Ink 683">
              <a:extLst>
                <a:ext uri="{FF2B5EF4-FFF2-40B4-BE49-F238E27FC236}">
                  <a16:creationId xmlns:a16="http://schemas.microsoft.com/office/drawing/2014/main" id="{71645A49-C3CA-8C40-9E1C-ACE8D625F6FF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684" name="Ink 683">
              <a:extLst>
                <a:ext uri="{FF2B5EF4-FFF2-40B4-BE49-F238E27FC236}">
                  <a16:creationId xmlns:a16="http://schemas.microsoft.com/office/drawing/2014/main" id="{71645A49-C3CA-8C40-9E1C-ACE8D625F6F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681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83">
          <xdr14:nvContentPartPr>
            <xdr14:cNvPr id="685" name="Ink 684">
              <a:extLst>
                <a:ext uri="{FF2B5EF4-FFF2-40B4-BE49-F238E27FC236}">
                  <a16:creationId xmlns:a16="http://schemas.microsoft.com/office/drawing/2014/main" id="{7D94167D-16E7-2F4D-B1B3-311BB159271C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685" name="Ink 684">
              <a:extLst>
                <a:ext uri="{FF2B5EF4-FFF2-40B4-BE49-F238E27FC236}">
                  <a16:creationId xmlns:a16="http://schemas.microsoft.com/office/drawing/2014/main" id="{7D94167D-16E7-2F4D-B1B3-311BB159271C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682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84">
          <xdr14:nvContentPartPr>
            <xdr14:cNvPr id="686" name="Ink 685">
              <a:extLst>
                <a:ext uri="{FF2B5EF4-FFF2-40B4-BE49-F238E27FC236}">
                  <a16:creationId xmlns:a16="http://schemas.microsoft.com/office/drawing/2014/main" id="{D2C37A94-9C1D-C24F-805F-51994F71393F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686" name="Ink 685">
              <a:extLst>
                <a:ext uri="{FF2B5EF4-FFF2-40B4-BE49-F238E27FC236}">
                  <a16:creationId xmlns:a16="http://schemas.microsoft.com/office/drawing/2014/main" id="{D2C37A94-9C1D-C24F-805F-51994F71393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683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85">
          <xdr14:nvContentPartPr>
            <xdr14:cNvPr id="687" name="Ink 686">
              <a:extLst>
                <a:ext uri="{FF2B5EF4-FFF2-40B4-BE49-F238E27FC236}">
                  <a16:creationId xmlns:a16="http://schemas.microsoft.com/office/drawing/2014/main" id="{7732E109-E677-9C44-8D93-FBB7A202103E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687" name="Ink 686">
              <a:extLst>
                <a:ext uri="{FF2B5EF4-FFF2-40B4-BE49-F238E27FC236}">
                  <a16:creationId xmlns:a16="http://schemas.microsoft.com/office/drawing/2014/main" id="{7732E109-E677-9C44-8D93-FBB7A202103E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684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86">
          <xdr14:nvContentPartPr>
            <xdr14:cNvPr id="688" name="Ink 687">
              <a:extLst>
                <a:ext uri="{FF2B5EF4-FFF2-40B4-BE49-F238E27FC236}">
                  <a16:creationId xmlns:a16="http://schemas.microsoft.com/office/drawing/2014/main" id="{E9FB5F59-0B16-F745-A663-E107B2BE39BE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688" name="Ink 687">
              <a:extLst>
                <a:ext uri="{FF2B5EF4-FFF2-40B4-BE49-F238E27FC236}">
                  <a16:creationId xmlns:a16="http://schemas.microsoft.com/office/drawing/2014/main" id="{E9FB5F59-0B16-F745-A663-E107B2BE39BE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685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87">
          <xdr14:nvContentPartPr>
            <xdr14:cNvPr id="689" name="Ink 688">
              <a:extLst>
                <a:ext uri="{FF2B5EF4-FFF2-40B4-BE49-F238E27FC236}">
                  <a16:creationId xmlns:a16="http://schemas.microsoft.com/office/drawing/2014/main" id="{3C85C589-F7AB-2341-9532-6A6E37C12130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689" name="Ink 688">
              <a:extLst>
                <a:ext uri="{FF2B5EF4-FFF2-40B4-BE49-F238E27FC236}">
                  <a16:creationId xmlns:a16="http://schemas.microsoft.com/office/drawing/2014/main" id="{3C85C589-F7AB-2341-9532-6A6E37C12130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686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88">
          <xdr14:nvContentPartPr>
            <xdr14:cNvPr id="690" name="Ink 689">
              <a:extLst>
                <a:ext uri="{FF2B5EF4-FFF2-40B4-BE49-F238E27FC236}">
                  <a16:creationId xmlns:a16="http://schemas.microsoft.com/office/drawing/2014/main" id="{1CDB8999-AE43-6445-B1E6-C92041E83CF4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690" name="Ink 689">
              <a:extLst>
                <a:ext uri="{FF2B5EF4-FFF2-40B4-BE49-F238E27FC236}">
                  <a16:creationId xmlns:a16="http://schemas.microsoft.com/office/drawing/2014/main" id="{1CDB8999-AE43-6445-B1E6-C92041E83CF4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687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89">
          <xdr14:nvContentPartPr>
            <xdr14:cNvPr id="691" name="Ink 690">
              <a:extLst>
                <a:ext uri="{FF2B5EF4-FFF2-40B4-BE49-F238E27FC236}">
                  <a16:creationId xmlns:a16="http://schemas.microsoft.com/office/drawing/2014/main" id="{6CA2B13C-D746-424C-B5FB-A9007ADFE7CF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691" name="Ink 690">
              <a:extLst>
                <a:ext uri="{FF2B5EF4-FFF2-40B4-BE49-F238E27FC236}">
                  <a16:creationId xmlns:a16="http://schemas.microsoft.com/office/drawing/2014/main" id="{6CA2B13C-D746-424C-B5FB-A9007ADFE7C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688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90">
          <xdr14:nvContentPartPr>
            <xdr14:cNvPr id="692" name="Ink 691">
              <a:extLst>
                <a:ext uri="{FF2B5EF4-FFF2-40B4-BE49-F238E27FC236}">
                  <a16:creationId xmlns:a16="http://schemas.microsoft.com/office/drawing/2014/main" id="{8D4EF3D1-EBB9-3C4F-8FA9-4CF6B49CD484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692" name="Ink 691">
              <a:extLst>
                <a:ext uri="{FF2B5EF4-FFF2-40B4-BE49-F238E27FC236}">
                  <a16:creationId xmlns:a16="http://schemas.microsoft.com/office/drawing/2014/main" id="{8D4EF3D1-EBB9-3C4F-8FA9-4CF6B49CD484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689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91">
          <xdr14:nvContentPartPr>
            <xdr14:cNvPr id="693" name="Ink 692">
              <a:extLst>
                <a:ext uri="{FF2B5EF4-FFF2-40B4-BE49-F238E27FC236}">
                  <a16:creationId xmlns:a16="http://schemas.microsoft.com/office/drawing/2014/main" id="{92348B59-C0C1-D84B-898B-26E4E114533F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693" name="Ink 692">
              <a:extLst>
                <a:ext uri="{FF2B5EF4-FFF2-40B4-BE49-F238E27FC236}">
                  <a16:creationId xmlns:a16="http://schemas.microsoft.com/office/drawing/2014/main" id="{92348B59-C0C1-D84B-898B-26E4E114533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690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92">
          <xdr14:nvContentPartPr>
            <xdr14:cNvPr id="694" name="Ink 693">
              <a:extLst>
                <a:ext uri="{FF2B5EF4-FFF2-40B4-BE49-F238E27FC236}">
                  <a16:creationId xmlns:a16="http://schemas.microsoft.com/office/drawing/2014/main" id="{C2236294-CD41-754C-9681-5E4F6A50F69D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694" name="Ink 693">
              <a:extLst>
                <a:ext uri="{FF2B5EF4-FFF2-40B4-BE49-F238E27FC236}">
                  <a16:creationId xmlns:a16="http://schemas.microsoft.com/office/drawing/2014/main" id="{C2236294-CD41-754C-9681-5E4F6A50F69D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691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93">
          <xdr14:nvContentPartPr>
            <xdr14:cNvPr id="695" name="Ink 694">
              <a:extLst>
                <a:ext uri="{FF2B5EF4-FFF2-40B4-BE49-F238E27FC236}">
                  <a16:creationId xmlns:a16="http://schemas.microsoft.com/office/drawing/2014/main" id="{757623BB-540C-D74C-8D27-54CF29AAF8CE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695" name="Ink 694">
              <a:extLst>
                <a:ext uri="{FF2B5EF4-FFF2-40B4-BE49-F238E27FC236}">
                  <a16:creationId xmlns:a16="http://schemas.microsoft.com/office/drawing/2014/main" id="{757623BB-540C-D74C-8D27-54CF29AAF8CE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692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94">
          <xdr14:nvContentPartPr>
            <xdr14:cNvPr id="696" name="Ink 695">
              <a:extLst>
                <a:ext uri="{FF2B5EF4-FFF2-40B4-BE49-F238E27FC236}">
                  <a16:creationId xmlns:a16="http://schemas.microsoft.com/office/drawing/2014/main" id="{94B435D2-9522-7C44-A9F9-42D4D6E267F0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696" name="Ink 695">
              <a:extLst>
                <a:ext uri="{FF2B5EF4-FFF2-40B4-BE49-F238E27FC236}">
                  <a16:creationId xmlns:a16="http://schemas.microsoft.com/office/drawing/2014/main" id="{94B435D2-9522-7C44-A9F9-42D4D6E267F0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693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95">
          <xdr14:nvContentPartPr>
            <xdr14:cNvPr id="697" name="Ink 696">
              <a:extLst>
                <a:ext uri="{FF2B5EF4-FFF2-40B4-BE49-F238E27FC236}">
                  <a16:creationId xmlns:a16="http://schemas.microsoft.com/office/drawing/2014/main" id="{70CCC460-CE42-7443-A8A2-BBD3904BC7AD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697" name="Ink 696">
              <a:extLst>
                <a:ext uri="{FF2B5EF4-FFF2-40B4-BE49-F238E27FC236}">
                  <a16:creationId xmlns:a16="http://schemas.microsoft.com/office/drawing/2014/main" id="{70CCC460-CE42-7443-A8A2-BBD3904BC7AD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694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96">
          <xdr14:nvContentPartPr>
            <xdr14:cNvPr id="698" name="Ink 697">
              <a:extLst>
                <a:ext uri="{FF2B5EF4-FFF2-40B4-BE49-F238E27FC236}">
                  <a16:creationId xmlns:a16="http://schemas.microsoft.com/office/drawing/2014/main" id="{BB3BA9CA-CD0A-1840-BC8F-52255B1558FF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698" name="Ink 697">
              <a:extLst>
                <a:ext uri="{FF2B5EF4-FFF2-40B4-BE49-F238E27FC236}">
                  <a16:creationId xmlns:a16="http://schemas.microsoft.com/office/drawing/2014/main" id="{BB3BA9CA-CD0A-1840-BC8F-52255B1558F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695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97">
          <xdr14:nvContentPartPr>
            <xdr14:cNvPr id="699" name="Ink 698">
              <a:extLst>
                <a:ext uri="{FF2B5EF4-FFF2-40B4-BE49-F238E27FC236}">
                  <a16:creationId xmlns:a16="http://schemas.microsoft.com/office/drawing/2014/main" id="{A2EAE44B-B750-684D-B526-65EE65C0C6D8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699" name="Ink 698">
              <a:extLst>
                <a:ext uri="{FF2B5EF4-FFF2-40B4-BE49-F238E27FC236}">
                  <a16:creationId xmlns:a16="http://schemas.microsoft.com/office/drawing/2014/main" id="{A2EAE44B-B750-684D-B526-65EE65C0C6D8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696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98">
          <xdr14:nvContentPartPr>
            <xdr14:cNvPr id="700" name="Ink 699">
              <a:extLst>
                <a:ext uri="{FF2B5EF4-FFF2-40B4-BE49-F238E27FC236}">
                  <a16:creationId xmlns:a16="http://schemas.microsoft.com/office/drawing/2014/main" id="{1DB3A72C-D487-0141-9840-8FAB11C56AAD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700" name="Ink 699">
              <a:extLst>
                <a:ext uri="{FF2B5EF4-FFF2-40B4-BE49-F238E27FC236}">
                  <a16:creationId xmlns:a16="http://schemas.microsoft.com/office/drawing/2014/main" id="{1DB3A72C-D487-0141-9840-8FAB11C56AAD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697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99">
          <xdr14:nvContentPartPr>
            <xdr14:cNvPr id="701" name="Ink 700">
              <a:extLst>
                <a:ext uri="{FF2B5EF4-FFF2-40B4-BE49-F238E27FC236}">
                  <a16:creationId xmlns:a16="http://schemas.microsoft.com/office/drawing/2014/main" id="{56E88A0F-05F0-B645-AF87-232866E504E5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701" name="Ink 700">
              <a:extLst>
                <a:ext uri="{FF2B5EF4-FFF2-40B4-BE49-F238E27FC236}">
                  <a16:creationId xmlns:a16="http://schemas.microsoft.com/office/drawing/2014/main" id="{56E88A0F-05F0-B645-AF87-232866E504E5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698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00">
          <xdr14:nvContentPartPr>
            <xdr14:cNvPr id="702" name="Ink 701">
              <a:extLst>
                <a:ext uri="{FF2B5EF4-FFF2-40B4-BE49-F238E27FC236}">
                  <a16:creationId xmlns:a16="http://schemas.microsoft.com/office/drawing/2014/main" id="{6BFEE4FE-F09B-CE4A-8306-5D127C2178FB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702" name="Ink 701">
              <a:extLst>
                <a:ext uri="{FF2B5EF4-FFF2-40B4-BE49-F238E27FC236}">
                  <a16:creationId xmlns:a16="http://schemas.microsoft.com/office/drawing/2014/main" id="{6BFEE4FE-F09B-CE4A-8306-5D127C2178FB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699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01">
          <xdr14:nvContentPartPr>
            <xdr14:cNvPr id="703" name="Ink 702">
              <a:extLst>
                <a:ext uri="{FF2B5EF4-FFF2-40B4-BE49-F238E27FC236}">
                  <a16:creationId xmlns:a16="http://schemas.microsoft.com/office/drawing/2014/main" id="{7DE94C63-48BE-C040-9141-799142B7D093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703" name="Ink 702">
              <a:extLst>
                <a:ext uri="{FF2B5EF4-FFF2-40B4-BE49-F238E27FC236}">
                  <a16:creationId xmlns:a16="http://schemas.microsoft.com/office/drawing/2014/main" id="{7DE94C63-48BE-C040-9141-799142B7D09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700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02">
          <xdr14:nvContentPartPr>
            <xdr14:cNvPr id="704" name="Ink 703">
              <a:extLst>
                <a:ext uri="{FF2B5EF4-FFF2-40B4-BE49-F238E27FC236}">
                  <a16:creationId xmlns:a16="http://schemas.microsoft.com/office/drawing/2014/main" id="{7B5EC865-C454-084C-A2A5-E0703F8424C5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704" name="Ink 703">
              <a:extLst>
                <a:ext uri="{FF2B5EF4-FFF2-40B4-BE49-F238E27FC236}">
                  <a16:creationId xmlns:a16="http://schemas.microsoft.com/office/drawing/2014/main" id="{7B5EC865-C454-084C-A2A5-E0703F8424C5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701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03">
          <xdr14:nvContentPartPr>
            <xdr14:cNvPr id="705" name="Ink 704">
              <a:extLst>
                <a:ext uri="{FF2B5EF4-FFF2-40B4-BE49-F238E27FC236}">
                  <a16:creationId xmlns:a16="http://schemas.microsoft.com/office/drawing/2014/main" id="{595D19D2-615A-4044-B4EE-70EF7DFBE3EF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705" name="Ink 704">
              <a:extLst>
                <a:ext uri="{FF2B5EF4-FFF2-40B4-BE49-F238E27FC236}">
                  <a16:creationId xmlns:a16="http://schemas.microsoft.com/office/drawing/2014/main" id="{595D19D2-615A-4044-B4EE-70EF7DFBE3E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702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04">
          <xdr14:nvContentPartPr>
            <xdr14:cNvPr id="706" name="Ink 705">
              <a:extLst>
                <a:ext uri="{FF2B5EF4-FFF2-40B4-BE49-F238E27FC236}">
                  <a16:creationId xmlns:a16="http://schemas.microsoft.com/office/drawing/2014/main" id="{AE915CFA-6BAA-B142-8D37-A634421F85D0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706" name="Ink 705">
              <a:extLst>
                <a:ext uri="{FF2B5EF4-FFF2-40B4-BE49-F238E27FC236}">
                  <a16:creationId xmlns:a16="http://schemas.microsoft.com/office/drawing/2014/main" id="{AE915CFA-6BAA-B142-8D37-A634421F85D0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703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05">
          <xdr14:nvContentPartPr>
            <xdr14:cNvPr id="707" name="Ink 706">
              <a:extLst>
                <a:ext uri="{FF2B5EF4-FFF2-40B4-BE49-F238E27FC236}">
                  <a16:creationId xmlns:a16="http://schemas.microsoft.com/office/drawing/2014/main" id="{03C5E030-C37F-C441-AAC7-47AA6DBAFC30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707" name="Ink 706">
              <a:extLst>
                <a:ext uri="{FF2B5EF4-FFF2-40B4-BE49-F238E27FC236}">
                  <a16:creationId xmlns:a16="http://schemas.microsoft.com/office/drawing/2014/main" id="{03C5E030-C37F-C441-AAC7-47AA6DBAFC30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704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06">
          <xdr14:nvContentPartPr>
            <xdr14:cNvPr id="708" name="Ink 707">
              <a:extLst>
                <a:ext uri="{FF2B5EF4-FFF2-40B4-BE49-F238E27FC236}">
                  <a16:creationId xmlns:a16="http://schemas.microsoft.com/office/drawing/2014/main" id="{8F7F0450-A609-F248-9170-123C98DB9CBF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708" name="Ink 707">
              <a:extLst>
                <a:ext uri="{FF2B5EF4-FFF2-40B4-BE49-F238E27FC236}">
                  <a16:creationId xmlns:a16="http://schemas.microsoft.com/office/drawing/2014/main" id="{8F7F0450-A609-F248-9170-123C98DB9CB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705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07">
          <xdr14:nvContentPartPr>
            <xdr14:cNvPr id="709" name="Ink 708">
              <a:extLst>
                <a:ext uri="{FF2B5EF4-FFF2-40B4-BE49-F238E27FC236}">
                  <a16:creationId xmlns:a16="http://schemas.microsoft.com/office/drawing/2014/main" id="{8DC5888C-CF4E-6B41-9B3F-A26E039E7029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709" name="Ink 708">
              <a:extLst>
                <a:ext uri="{FF2B5EF4-FFF2-40B4-BE49-F238E27FC236}">
                  <a16:creationId xmlns:a16="http://schemas.microsoft.com/office/drawing/2014/main" id="{8DC5888C-CF4E-6B41-9B3F-A26E039E702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706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08">
          <xdr14:nvContentPartPr>
            <xdr14:cNvPr id="710" name="Ink 709">
              <a:extLst>
                <a:ext uri="{FF2B5EF4-FFF2-40B4-BE49-F238E27FC236}">
                  <a16:creationId xmlns:a16="http://schemas.microsoft.com/office/drawing/2014/main" id="{9795F481-229A-2745-BACF-78E0A567E8BF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710" name="Ink 709">
              <a:extLst>
                <a:ext uri="{FF2B5EF4-FFF2-40B4-BE49-F238E27FC236}">
                  <a16:creationId xmlns:a16="http://schemas.microsoft.com/office/drawing/2014/main" id="{9795F481-229A-2745-BACF-78E0A567E8B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707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09">
          <xdr14:nvContentPartPr>
            <xdr14:cNvPr id="711" name="Ink 710">
              <a:extLst>
                <a:ext uri="{FF2B5EF4-FFF2-40B4-BE49-F238E27FC236}">
                  <a16:creationId xmlns:a16="http://schemas.microsoft.com/office/drawing/2014/main" id="{E0525B22-938C-FF4B-B289-1EF28E02434A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711" name="Ink 710">
              <a:extLst>
                <a:ext uri="{FF2B5EF4-FFF2-40B4-BE49-F238E27FC236}">
                  <a16:creationId xmlns:a16="http://schemas.microsoft.com/office/drawing/2014/main" id="{E0525B22-938C-FF4B-B289-1EF28E02434A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708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10">
          <xdr14:nvContentPartPr>
            <xdr14:cNvPr id="712" name="Ink 711">
              <a:extLst>
                <a:ext uri="{FF2B5EF4-FFF2-40B4-BE49-F238E27FC236}">
                  <a16:creationId xmlns:a16="http://schemas.microsoft.com/office/drawing/2014/main" id="{8321BC06-D517-1541-B7C3-8C3536D6966C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712" name="Ink 711">
              <a:extLst>
                <a:ext uri="{FF2B5EF4-FFF2-40B4-BE49-F238E27FC236}">
                  <a16:creationId xmlns:a16="http://schemas.microsoft.com/office/drawing/2014/main" id="{8321BC06-D517-1541-B7C3-8C3536D6966C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709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11">
          <xdr14:nvContentPartPr>
            <xdr14:cNvPr id="713" name="Ink 712">
              <a:extLst>
                <a:ext uri="{FF2B5EF4-FFF2-40B4-BE49-F238E27FC236}">
                  <a16:creationId xmlns:a16="http://schemas.microsoft.com/office/drawing/2014/main" id="{FA058B7B-AFE3-B449-9FF8-67DADB21EE1C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713" name="Ink 712">
              <a:extLst>
                <a:ext uri="{FF2B5EF4-FFF2-40B4-BE49-F238E27FC236}">
                  <a16:creationId xmlns:a16="http://schemas.microsoft.com/office/drawing/2014/main" id="{FA058B7B-AFE3-B449-9FF8-67DADB21EE1C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710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12">
          <xdr14:nvContentPartPr>
            <xdr14:cNvPr id="714" name="Ink 713">
              <a:extLst>
                <a:ext uri="{FF2B5EF4-FFF2-40B4-BE49-F238E27FC236}">
                  <a16:creationId xmlns:a16="http://schemas.microsoft.com/office/drawing/2014/main" id="{F62EE928-FC2C-A54B-9DEC-1C65D0B6522F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714" name="Ink 713">
              <a:extLst>
                <a:ext uri="{FF2B5EF4-FFF2-40B4-BE49-F238E27FC236}">
                  <a16:creationId xmlns:a16="http://schemas.microsoft.com/office/drawing/2014/main" id="{F62EE928-FC2C-A54B-9DEC-1C65D0B6522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711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13">
          <xdr14:nvContentPartPr>
            <xdr14:cNvPr id="715" name="Ink 714">
              <a:extLst>
                <a:ext uri="{FF2B5EF4-FFF2-40B4-BE49-F238E27FC236}">
                  <a16:creationId xmlns:a16="http://schemas.microsoft.com/office/drawing/2014/main" id="{525517F6-0B1A-F440-9AFE-E3DC1E78A994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715" name="Ink 714">
              <a:extLst>
                <a:ext uri="{FF2B5EF4-FFF2-40B4-BE49-F238E27FC236}">
                  <a16:creationId xmlns:a16="http://schemas.microsoft.com/office/drawing/2014/main" id="{525517F6-0B1A-F440-9AFE-E3DC1E78A994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712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14">
          <xdr14:nvContentPartPr>
            <xdr14:cNvPr id="716" name="Ink 715">
              <a:extLst>
                <a:ext uri="{FF2B5EF4-FFF2-40B4-BE49-F238E27FC236}">
                  <a16:creationId xmlns:a16="http://schemas.microsoft.com/office/drawing/2014/main" id="{671F4D60-4AE9-564E-AAF4-C55B07F72079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716" name="Ink 715">
              <a:extLst>
                <a:ext uri="{FF2B5EF4-FFF2-40B4-BE49-F238E27FC236}">
                  <a16:creationId xmlns:a16="http://schemas.microsoft.com/office/drawing/2014/main" id="{671F4D60-4AE9-564E-AAF4-C55B07F7207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713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15">
          <xdr14:nvContentPartPr>
            <xdr14:cNvPr id="717" name="Ink 716">
              <a:extLst>
                <a:ext uri="{FF2B5EF4-FFF2-40B4-BE49-F238E27FC236}">
                  <a16:creationId xmlns:a16="http://schemas.microsoft.com/office/drawing/2014/main" id="{BFCA3B3F-30DC-FA4C-8B66-AD00BA47E1BA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717" name="Ink 716">
              <a:extLst>
                <a:ext uri="{FF2B5EF4-FFF2-40B4-BE49-F238E27FC236}">
                  <a16:creationId xmlns:a16="http://schemas.microsoft.com/office/drawing/2014/main" id="{BFCA3B3F-30DC-FA4C-8B66-AD00BA47E1BA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714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16">
          <xdr14:nvContentPartPr>
            <xdr14:cNvPr id="718" name="Ink 717">
              <a:extLst>
                <a:ext uri="{FF2B5EF4-FFF2-40B4-BE49-F238E27FC236}">
                  <a16:creationId xmlns:a16="http://schemas.microsoft.com/office/drawing/2014/main" id="{6063819C-1BB4-124F-A781-2C6DCC9F0455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718" name="Ink 717">
              <a:extLst>
                <a:ext uri="{FF2B5EF4-FFF2-40B4-BE49-F238E27FC236}">
                  <a16:creationId xmlns:a16="http://schemas.microsoft.com/office/drawing/2014/main" id="{6063819C-1BB4-124F-A781-2C6DCC9F0455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715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17">
          <xdr14:nvContentPartPr>
            <xdr14:cNvPr id="719" name="Ink 718">
              <a:extLst>
                <a:ext uri="{FF2B5EF4-FFF2-40B4-BE49-F238E27FC236}">
                  <a16:creationId xmlns:a16="http://schemas.microsoft.com/office/drawing/2014/main" id="{D6FBDD6B-C18C-274A-810E-B18A670C637C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719" name="Ink 718">
              <a:extLst>
                <a:ext uri="{FF2B5EF4-FFF2-40B4-BE49-F238E27FC236}">
                  <a16:creationId xmlns:a16="http://schemas.microsoft.com/office/drawing/2014/main" id="{D6FBDD6B-C18C-274A-810E-B18A670C637C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716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18">
          <xdr14:nvContentPartPr>
            <xdr14:cNvPr id="720" name="Ink 719">
              <a:extLst>
                <a:ext uri="{FF2B5EF4-FFF2-40B4-BE49-F238E27FC236}">
                  <a16:creationId xmlns:a16="http://schemas.microsoft.com/office/drawing/2014/main" id="{3A7DBE6F-F9DB-6348-B854-6804B04106C9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720" name="Ink 719">
              <a:extLst>
                <a:ext uri="{FF2B5EF4-FFF2-40B4-BE49-F238E27FC236}">
                  <a16:creationId xmlns:a16="http://schemas.microsoft.com/office/drawing/2014/main" id="{3A7DBE6F-F9DB-6348-B854-6804B04106C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717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19">
          <xdr14:nvContentPartPr>
            <xdr14:cNvPr id="721" name="Ink 720">
              <a:extLst>
                <a:ext uri="{FF2B5EF4-FFF2-40B4-BE49-F238E27FC236}">
                  <a16:creationId xmlns:a16="http://schemas.microsoft.com/office/drawing/2014/main" id="{C338921C-5EA8-1946-898C-464EB852EFA1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721" name="Ink 720">
              <a:extLst>
                <a:ext uri="{FF2B5EF4-FFF2-40B4-BE49-F238E27FC236}">
                  <a16:creationId xmlns:a16="http://schemas.microsoft.com/office/drawing/2014/main" id="{C338921C-5EA8-1946-898C-464EB852EFA1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718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20">
          <xdr14:nvContentPartPr>
            <xdr14:cNvPr id="722" name="Ink 721">
              <a:extLst>
                <a:ext uri="{FF2B5EF4-FFF2-40B4-BE49-F238E27FC236}">
                  <a16:creationId xmlns:a16="http://schemas.microsoft.com/office/drawing/2014/main" id="{44F5D8ED-E860-4545-8150-2173F341C94A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722" name="Ink 721">
              <a:extLst>
                <a:ext uri="{FF2B5EF4-FFF2-40B4-BE49-F238E27FC236}">
                  <a16:creationId xmlns:a16="http://schemas.microsoft.com/office/drawing/2014/main" id="{44F5D8ED-E860-4545-8150-2173F341C94A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719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21">
          <xdr14:nvContentPartPr>
            <xdr14:cNvPr id="723" name="Ink 722">
              <a:extLst>
                <a:ext uri="{FF2B5EF4-FFF2-40B4-BE49-F238E27FC236}">
                  <a16:creationId xmlns:a16="http://schemas.microsoft.com/office/drawing/2014/main" id="{E4B2DB8D-C2E7-7D4B-8A73-112D014AC757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723" name="Ink 722">
              <a:extLst>
                <a:ext uri="{FF2B5EF4-FFF2-40B4-BE49-F238E27FC236}">
                  <a16:creationId xmlns:a16="http://schemas.microsoft.com/office/drawing/2014/main" id="{E4B2DB8D-C2E7-7D4B-8A73-112D014AC757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720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22">
          <xdr14:nvContentPartPr>
            <xdr14:cNvPr id="724" name="Ink 723">
              <a:extLst>
                <a:ext uri="{FF2B5EF4-FFF2-40B4-BE49-F238E27FC236}">
                  <a16:creationId xmlns:a16="http://schemas.microsoft.com/office/drawing/2014/main" id="{EAD9D8B0-177A-8E4D-B815-EBB7897814CF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724" name="Ink 723">
              <a:extLst>
                <a:ext uri="{FF2B5EF4-FFF2-40B4-BE49-F238E27FC236}">
                  <a16:creationId xmlns:a16="http://schemas.microsoft.com/office/drawing/2014/main" id="{EAD9D8B0-177A-8E4D-B815-EBB7897814C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721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23">
          <xdr14:nvContentPartPr>
            <xdr14:cNvPr id="725" name="Ink 724">
              <a:extLst>
                <a:ext uri="{FF2B5EF4-FFF2-40B4-BE49-F238E27FC236}">
                  <a16:creationId xmlns:a16="http://schemas.microsoft.com/office/drawing/2014/main" id="{12E82574-6289-2D4A-B714-E49C03486B62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725" name="Ink 724">
              <a:extLst>
                <a:ext uri="{FF2B5EF4-FFF2-40B4-BE49-F238E27FC236}">
                  <a16:creationId xmlns:a16="http://schemas.microsoft.com/office/drawing/2014/main" id="{12E82574-6289-2D4A-B714-E49C03486B62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722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24">
          <xdr14:nvContentPartPr>
            <xdr14:cNvPr id="726" name="Ink 725">
              <a:extLst>
                <a:ext uri="{FF2B5EF4-FFF2-40B4-BE49-F238E27FC236}">
                  <a16:creationId xmlns:a16="http://schemas.microsoft.com/office/drawing/2014/main" id="{F7E85460-FAD1-C842-96D2-69A35EA76920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726" name="Ink 725">
              <a:extLst>
                <a:ext uri="{FF2B5EF4-FFF2-40B4-BE49-F238E27FC236}">
                  <a16:creationId xmlns:a16="http://schemas.microsoft.com/office/drawing/2014/main" id="{F7E85460-FAD1-C842-96D2-69A35EA76920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723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25">
          <xdr14:nvContentPartPr>
            <xdr14:cNvPr id="727" name="Ink 726">
              <a:extLst>
                <a:ext uri="{FF2B5EF4-FFF2-40B4-BE49-F238E27FC236}">
                  <a16:creationId xmlns:a16="http://schemas.microsoft.com/office/drawing/2014/main" id="{31463ADD-68EB-6441-9CF0-488E8B77291D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727" name="Ink 726">
              <a:extLst>
                <a:ext uri="{FF2B5EF4-FFF2-40B4-BE49-F238E27FC236}">
                  <a16:creationId xmlns:a16="http://schemas.microsoft.com/office/drawing/2014/main" id="{31463ADD-68EB-6441-9CF0-488E8B77291D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724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26">
          <xdr14:nvContentPartPr>
            <xdr14:cNvPr id="728" name="Ink 727">
              <a:extLst>
                <a:ext uri="{FF2B5EF4-FFF2-40B4-BE49-F238E27FC236}">
                  <a16:creationId xmlns:a16="http://schemas.microsoft.com/office/drawing/2014/main" id="{08C47AAF-5C18-DA49-B9E1-7D3B02ABF6B4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728" name="Ink 727">
              <a:extLst>
                <a:ext uri="{FF2B5EF4-FFF2-40B4-BE49-F238E27FC236}">
                  <a16:creationId xmlns:a16="http://schemas.microsoft.com/office/drawing/2014/main" id="{08C47AAF-5C18-DA49-B9E1-7D3B02ABF6B4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725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27">
          <xdr14:nvContentPartPr>
            <xdr14:cNvPr id="729" name="Ink 728">
              <a:extLst>
                <a:ext uri="{FF2B5EF4-FFF2-40B4-BE49-F238E27FC236}">
                  <a16:creationId xmlns:a16="http://schemas.microsoft.com/office/drawing/2014/main" id="{E17C4B7D-A8EE-9141-B01B-AF36CB89A5E0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729" name="Ink 728">
              <a:extLst>
                <a:ext uri="{FF2B5EF4-FFF2-40B4-BE49-F238E27FC236}">
                  <a16:creationId xmlns:a16="http://schemas.microsoft.com/office/drawing/2014/main" id="{E17C4B7D-A8EE-9141-B01B-AF36CB89A5E0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726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28">
          <xdr14:nvContentPartPr>
            <xdr14:cNvPr id="730" name="Ink 729">
              <a:extLst>
                <a:ext uri="{FF2B5EF4-FFF2-40B4-BE49-F238E27FC236}">
                  <a16:creationId xmlns:a16="http://schemas.microsoft.com/office/drawing/2014/main" id="{6A1F70B2-CF2A-3444-B94A-D55114724A1A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730" name="Ink 729">
              <a:extLst>
                <a:ext uri="{FF2B5EF4-FFF2-40B4-BE49-F238E27FC236}">
                  <a16:creationId xmlns:a16="http://schemas.microsoft.com/office/drawing/2014/main" id="{6A1F70B2-CF2A-3444-B94A-D55114724A1A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727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29">
          <xdr14:nvContentPartPr>
            <xdr14:cNvPr id="731" name="Ink 730">
              <a:extLst>
                <a:ext uri="{FF2B5EF4-FFF2-40B4-BE49-F238E27FC236}">
                  <a16:creationId xmlns:a16="http://schemas.microsoft.com/office/drawing/2014/main" id="{1098E1F7-B974-0843-B5F8-7BED26F09706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731" name="Ink 730">
              <a:extLst>
                <a:ext uri="{FF2B5EF4-FFF2-40B4-BE49-F238E27FC236}">
                  <a16:creationId xmlns:a16="http://schemas.microsoft.com/office/drawing/2014/main" id="{1098E1F7-B974-0843-B5F8-7BED26F09706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728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30">
          <xdr14:nvContentPartPr>
            <xdr14:cNvPr id="732" name="Ink 731">
              <a:extLst>
                <a:ext uri="{FF2B5EF4-FFF2-40B4-BE49-F238E27FC236}">
                  <a16:creationId xmlns:a16="http://schemas.microsoft.com/office/drawing/2014/main" id="{7F76533B-626E-2D47-AD05-C25656AD4824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732" name="Ink 731">
              <a:extLst>
                <a:ext uri="{FF2B5EF4-FFF2-40B4-BE49-F238E27FC236}">
                  <a16:creationId xmlns:a16="http://schemas.microsoft.com/office/drawing/2014/main" id="{7F76533B-626E-2D47-AD05-C25656AD4824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729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31">
          <xdr14:nvContentPartPr>
            <xdr14:cNvPr id="733" name="Ink 732">
              <a:extLst>
                <a:ext uri="{FF2B5EF4-FFF2-40B4-BE49-F238E27FC236}">
                  <a16:creationId xmlns:a16="http://schemas.microsoft.com/office/drawing/2014/main" id="{8B4C710F-AFE5-B449-B103-7ACC03A0E3E9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733" name="Ink 732">
              <a:extLst>
                <a:ext uri="{FF2B5EF4-FFF2-40B4-BE49-F238E27FC236}">
                  <a16:creationId xmlns:a16="http://schemas.microsoft.com/office/drawing/2014/main" id="{8B4C710F-AFE5-B449-B103-7ACC03A0E3E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730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32">
          <xdr14:nvContentPartPr>
            <xdr14:cNvPr id="734" name="Ink 733">
              <a:extLst>
                <a:ext uri="{FF2B5EF4-FFF2-40B4-BE49-F238E27FC236}">
                  <a16:creationId xmlns:a16="http://schemas.microsoft.com/office/drawing/2014/main" id="{E23BC408-F086-D549-A63F-4AE145DCCD37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734" name="Ink 733">
              <a:extLst>
                <a:ext uri="{FF2B5EF4-FFF2-40B4-BE49-F238E27FC236}">
                  <a16:creationId xmlns:a16="http://schemas.microsoft.com/office/drawing/2014/main" id="{E23BC408-F086-D549-A63F-4AE145DCCD37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731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33">
          <xdr14:nvContentPartPr>
            <xdr14:cNvPr id="735" name="Ink 734">
              <a:extLst>
                <a:ext uri="{FF2B5EF4-FFF2-40B4-BE49-F238E27FC236}">
                  <a16:creationId xmlns:a16="http://schemas.microsoft.com/office/drawing/2014/main" id="{CB720896-4F69-A94A-89D5-2F019244A632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735" name="Ink 734">
              <a:extLst>
                <a:ext uri="{FF2B5EF4-FFF2-40B4-BE49-F238E27FC236}">
                  <a16:creationId xmlns:a16="http://schemas.microsoft.com/office/drawing/2014/main" id="{CB720896-4F69-A94A-89D5-2F019244A632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732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34">
          <xdr14:nvContentPartPr>
            <xdr14:cNvPr id="736" name="Ink 735">
              <a:extLst>
                <a:ext uri="{FF2B5EF4-FFF2-40B4-BE49-F238E27FC236}">
                  <a16:creationId xmlns:a16="http://schemas.microsoft.com/office/drawing/2014/main" id="{A71E3A2A-22AD-214A-8B7C-FEA28CCAB781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736" name="Ink 735">
              <a:extLst>
                <a:ext uri="{FF2B5EF4-FFF2-40B4-BE49-F238E27FC236}">
                  <a16:creationId xmlns:a16="http://schemas.microsoft.com/office/drawing/2014/main" id="{A71E3A2A-22AD-214A-8B7C-FEA28CCAB781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733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35">
          <xdr14:nvContentPartPr>
            <xdr14:cNvPr id="737" name="Ink 736">
              <a:extLst>
                <a:ext uri="{FF2B5EF4-FFF2-40B4-BE49-F238E27FC236}">
                  <a16:creationId xmlns:a16="http://schemas.microsoft.com/office/drawing/2014/main" id="{DEFDD600-0409-7849-8ECE-3BFA223D3AEE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737" name="Ink 736">
              <a:extLst>
                <a:ext uri="{FF2B5EF4-FFF2-40B4-BE49-F238E27FC236}">
                  <a16:creationId xmlns:a16="http://schemas.microsoft.com/office/drawing/2014/main" id="{DEFDD600-0409-7849-8ECE-3BFA223D3AEE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734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36">
          <xdr14:nvContentPartPr>
            <xdr14:cNvPr id="738" name="Ink 737">
              <a:extLst>
                <a:ext uri="{FF2B5EF4-FFF2-40B4-BE49-F238E27FC236}">
                  <a16:creationId xmlns:a16="http://schemas.microsoft.com/office/drawing/2014/main" id="{EE39302D-2113-024E-B62E-B7BCF26C133B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738" name="Ink 737">
              <a:extLst>
                <a:ext uri="{FF2B5EF4-FFF2-40B4-BE49-F238E27FC236}">
                  <a16:creationId xmlns:a16="http://schemas.microsoft.com/office/drawing/2014/main" id="{EE39302D-2113-024E-B62E-B7BCF26C133B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735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37">
          <xdr14:nvContentPartPr>
            <xdr14:cNvPr id="739" name="Ink 738">
              <a:extLst>
                <a:ext uri="{FF2B5EF4-FFF2-40B4-BE49-F238E27FC236}">
                  <a16:creationId xmlns:a16="http://schemas.microsoft.com/office/drawing/2014/main" id="{8645B9BE-951F-D441-835F-3E7B47CFE7C9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739" name="Ink 738">
              <a:extLst>
                <a:ext uri="{FF2B5EF4-FFF2-40B4-BE49-F238E27FC236}">
                  <a16:creationId xmlns:a16="http://schemas.microsoft.com/office/drawing/2014/main" id="{8645B9BE-951F-D441-835F-3E7B47CFE7C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736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38">
          <xdr14:nvContentPartPr>
            <xdr14:cNvPr id="740" name="Ink 739">
              <a:extLst>
                <a:ext uri="{FF2B5EF4-FFF2-40B4-BE49-F238E27FC236}">
                  <a16:creationId xmlns:a16="http://schemas.microsoft.com/office/drawing/2014/main" id="{ADA240E6-BAEB-F449-A16E-FE3A15C0190C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740" name="Ink 739">
              <a:extLst>
                <a:ext uri="{FF2B5EF4-FFF2-40B4-BE49-F238E27FC236}">
                  <a16:creationId xmlns:a16="http://schemas.microsoft.com/office/drawing/2014/main" id="{ADA240E6-BAEB-F449-A16E-FE3A15C0190C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737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39">
          <xdr14:nvContentPartPr>
            <xdr14:cNvPr id="741" name="Ink 740">
              <a:extLst>
                <a:ext uri="{FF2B5EF4-FFF2-40B4-BE49-F238E27FC236}">
                  <a16:creationId xmlns:a16="http://schemas.microsoft.com/office/drawing/2014/main" id="{64D8E5B3-E0FA-8447-8BC0-466D6B82E4B9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741" name="Ink 740">
              <a:extLst>
                <a:ext uri="{FF2B5EF4-FFF2-40B4-BE49-F238E27FC236}">
                  <a16:creationId xmlns:a16="http://schemas.microsoft.com/office/drawing/2014/main" id="{64D8E5B3-E0FA-8447-8BC0-466D6B82E4B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738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40">
          <xdr14:nvContentPartPr>
            <xdr14:cNvPr id="742" name="Ink 741">
              <a:extLst>
                <a:ext uri="{FF2B5EF4-FFF2-40B4-BE49-F238E27FC236}">
                  <a16:creationId xmlns:a16="http://schemas.microsoft.com/office/drawing/2014/main" id="{A815B6EF-9444-634C-8621-FB613B90A965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742" name="Ink 741">
              <a:extLst>
                <a:ext uri="{FF2B5EF4-FFF2-40B4-BE49-F238E27FC236}">
                  <a16:creationId xmlns:a16="http://schemas.microsoft.com/office/drawing/2014/main" id="{A815B6EF-9444-634C-8621-FB613B90A965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739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41">
          <xdr14:nvContentPartPr>
            <xdr14:cNvPr id="743" name="Ink 742">
              <a:extLst>
                <a:ext uri="{FF2B5EF4-FFF2-40B4-BE49-F238E27FC236}">
                  <a16:creationId xmlns:a16="http://schemas.microsoft.com/office/drawing/2014/main" id="{425F1115-934C-D240-A027-34B143D50D2A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743" name="Ink 742">
              <a:extLst>
                <a:ext uri="{FF2B5EF4-FFF2-40B4-BE49-F238E27FC236}">
                  <a16:creationId xmlns:a16="http://schemas.microsoft.com/office/drawing/2014/main" id="{425F1115-934C-D240-A027-34B143D50D2A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740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42">
          <xdr14:nvContentPartPr>
            <xdr14:cNvPr id="744" name="Ink 743">
              <a:extLst>
                <a:ext uri="{FF2B5EF4-FFF2-40B4-BE49-F238E27FC236}">
                  <a16:creationId xmlns:a16="http://schemas.microsoft.com/office/drawing/2014/main" id="{7A355C23-9CEC-C142-A154-39DB10742CE9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744" name="Ink 743">
              <a:extLst>
                <a:ext uri="{FF2B5EF4-FFF2-40B4-BE49-F238E27FC236}">
                  <a16:creationId xmlns:a16="http://schemas.microsoft.com/office/drawing/2014/main" id="{7A355C23-9CEC-C142-A154-39DB10742CE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741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43">
          <xdr14:nvContentPartPr>
            <xdr14:cNvPr id="745" name="Ink 744">
              <a:extLst>
                <a:ext uri="{FF2B5EF4-FFF2-40B4-BE49-F238E27FC236}">
                  <a16:creationId xmlns:a16="http://schemas.microsoft.com/office/drawing/2014/main" id="{6FF7F544-EBF7-D64A-9799-A0B38E37DF41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745" name="Ink 744">
              <a:extLst>
                <a:ext uri="{FF2B5EF4-FFF2-40B4-BE49-F238E27FC236}">
                  <a16:creationId xmlns:a16="http://schemas.microsoft.com/office/drawing/2014/main" id="{6FF7F544-EBF7-D64A-9799-A0B38E37DF41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742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44">
          <xdr14:nvContentPartPr>
            <xdr14:cNvPr id="746" name="Ink 745">
              <a:extLst>
                <a:ext uri="{FF2B5EF4-FFF2-40B4-BE49-F238E27FC236}">
                  <a16:creationId xmlns:a16="http://schemas.microsoft.com/office/drawing/2014/main" id="{F8545199-2111-8B4C-B3E4-53F104D9C76C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746" name="Ink 745">
              <a:extLst>
                <a:ext uri="{FF2B5EF4-FFF2-40B4-BE49-F238E27FC236}">
                  <a16:creationId xmlns:a16="http://schemas.microsoft.com/office/drawing/2014/main" id="{F8545199-2111-8B4C-B3E4-53F104D9C76C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743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45">
          <xdr14:nvContentPartPr>
            <xdr14:cNvPr id="747" name="Ink 746">
              <a:extLst>
                <a:ext uri="{FF2B5EF4-FFF2-40B4-BE49-F238E27FC236}">
                  <a16:creationId xmlns:a16="http://schemas.microsoft.com/office/drawing/2014/main" id="{12C45956-7DAC-7F47-B10F-D8912B7FCC98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747" name="Ink 746">
              <a:extLst>
                <a:ext uri="{FF2B5EF4-FFF2-40B4-BE49-F238E27FC236}">
                  <a16:creationId xmlns:a16="http://schemas.microsoft.com/office/drawing/2014/main" id="{12C45956-7DAC-7F47-B10F-D8912B7FCC98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744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46">
          <xdr14:nvContentPartPr>
            <xdr14:cNvPr id="748" name="Ink 747">
              <a:extLst>
                <a:ext uri="{FF2B5EF4-FFF2-40B4-BE49-F238E27FC236}">
                  <a16:creationId xmlns:a16="http://schemas.microsoft.com/office/drawing/2014/main" id="{2C71A775-9CE0-3C4C-A725-FBCF26F210DE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748" name="Ink 747">
              <a:extLst>
                <a:ext uri="{FF2B5EF4-FFF2-40B4-BE49-F238E27FC236}">
                  <a16:creationId xmlns:a16="http://schemas.microsoft.com/office/drawing/2014/main" id="{2C71A775-9CE0-3C4C-A725-FBCF26F210DE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745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47">
          <xdr14:nvContentPartPr>
            <xdr14:cNvPr id="749" name="Ink 748">
              <a:extLst>
                <a:ext uri="{FF2B5EF4-FFF2-40B4-BE49-F238E27FC236}">
                  <a16:creationId xmlns:a16="http://schemas.microsoft.com/office/drawing/2014/main" id="{9B1043A4-825B-D641-B80E-493F996DDEB3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749" name="Ink 748">
              <a:extLst>
                <a:ext uri="{FF2B5EF4-FFF2-40B4-BE49-F238E27FC236}">
                  <a16:creationId xmlns:a16="http://schemas.microsoft.com/office/drawing/2014/main" id="{9B1043A4-825B-D641-B80E-493F996DDEB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746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48">
          <xdr14:nvContentPartPr>
            <xdr14:cNvPr id="750" name="Ink 749">
              <a:extLst>
                <a:ext uri="{FF2B5EF4-FFF2-40B4-BE49-F238E27FC236}">
                  <a16:creationId xmlns:a16="http://schemas.microsoft.com/office/drawing/2014/main" id="{6545084C-8A3F-E34B-973F-B9A05946790A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750" name="Ink 749">
              <a:extLst>
                <a:ext uri="{FF2B5EF4-FFF2-40B4-BE49-F238E27FC236}">
                  <a16:creationId xmlns:a16="http://schemas.microsoft.com/office/drawing/2014/main" id="{6545084C-8A3F-E34B-973F-B9A05946790A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747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49">
          <xdr14:nvContentPartPr>
            <xdr14:cNvPr id="751" name="Ink 750">
              <a:extLst>
                <a:ext uri="{FF2B5EF4-FFF2-40B4-BE49-F238E27FC236}">
                  <a16:creationId xmlns:a16="http://schemas.microsoft.com/office/drawing/2014/main" id="{69C2A032-38BA-2643-AC57-6C044D5FD9FA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751" name="Ink 750">
              <a:extLst>
                <a:ext uri="{FF2B5EF4-FFF2-40B4-BE49-F238E27FC236}">
                  <a16:creationId xmlns:a16="http://schemas.microsoft.com/office/drawing/2014/main" id="{69C2A032-38BA-2643-AC57-6C044D5FD9FA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748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50">
          <xdr14:nvContentPartPr>
            <xdr14:cNvPr id="752" name="Ink 751">
              <a:extLst>
                <a:ext uri="{FF2B5EF4-FFF2-40B4-BE49-F238E27FC236}">
                  <a16:creationId xmlns:a16="http://schemas.microsoft.com/office/drawing/2014/main" id="{1F11B6A2-E893-CE4B-9B3D-397B9073143C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752" name="Ink 751">
              <a:extLst>
                <a:ext uri="{FF2B5EF4-FFF2-40B4-BE49-F238E27FC236}">
                  <a16:creationId xmlns:a16="http://schemas.microsoft.com/office/drawing/2014/main" id="{1F11B6A2-E893-CE4B-9B3D-397B9073143C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749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51">
          <xdr14:nvContentPartPr>
            <xdr14:cNvPr id="753" name="Ink 752">
              <a:extLst>
                <a:ext uri="{FF2B5EF4-FFF2-40B4-BE49-F238E27FC236}">
                  <a16:creationId xmlns:a16="http://schemas.microsoft.com/office/drawing/2014/main" id="{A188B496-F786-0A4A-A189-F9CE2D3A07E2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753" name="Ink 752">
              <a:extLst>
                <a:ext uri="{FF2B5EF4-FFF2-40B4-BE49-F238E27FC236}">
                  <a16:creationId xmlns:a16="http://schemas.microsoft.com/office/drawing/2014/main" id="{A188B496-F786-0A4A-A189-F9CE2D3A07E2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750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52">
          <xdr14:nvContentPartPr>
            <xdr14:cNvPr id="754" name="Ink 753">
              <a:extLst>
                <a:ext uri="{FF2B5EF4-FFF2-40B4-BE49-F238E27FC236}">
                  <a16:creationId xmlns:a16="http://schemas.microsoft.com/office/drawing/2014/main" id="{31CB4CE7-31C4-F844-B0A8-D8792F41B1EC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754" name="Ink 753">
              <a:extLst>
                <a:ext uri="{FF2B5EF4-FFF2-40B4-BE49-F238E27FC236}">
                  <a16:creationId xmlns:a16="http://schemas.microsoft.com/office/drawing/2014/main" id="{31CB4CE7-31C4-F844-B0A8-D8792F41B1EC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751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53">
          <xdr14:nvContentPartPr>
            <xdr14:cNvPr id="755" name="Ink 754">
              <a:extLst>
                <a:ext uri="{FF2B5EF4-FFF2-40B4-BE49-F238E27FC236}">
                  <a16:creationId xmlns:a16="http://schemas.microsoft.com/office/drawing/2014/main" id="{C73460F4-B5E5-8542-85F0-6F9CB48FCD5E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755" name="Ink 754">
              <a:extLst>
                <a:ext uri="{FF2B5EF4-FFF2-40B4-BE49-F238E27FC236}">
                  <a16:creationId xmlns:a16="http://schemas.microsoft.com/office/drawing/2014/main" id="{C73460F4-B5E5-8542-85F0-6F9CB48FCD5E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752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54">
          <xdr14:nvContentPartPr>
            <xdr14:cNvPr id="756" name="Ink 755">
              <a:extLst>
                <a:ext uri="{FF2B5EF4-FFF2-40B4-BE49-F238E27FC236}">
                  <a16:creationId xmlns:a16="http://schemas.microsoft.com/office/drawing/2014/main" id="{55FB84F1-EA82-A846-86B2-ED2D27448D7C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756" name="Ink 755">
              <a:extLst>
                <a:ext uri="{FF2B5EF4-FFF2-40B4-BE49-F238E27FC236}">
                  <a16:creationId xmlns:a16="http://schemas.microsoft.com/office/drawing/2014/main" id="{55FB84F1-EA82-A846-86B2-ED2D27448D7C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753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55">
          <xdr14:nvContentPartPr>
            <xdr14:cNvPr id="757" name="Ink 756">
              <a:extLst>
                <a:ext uri="{FF2B5EF4-FFF2-40B4-BE49-F238E27FC236}">
                  <a16:creationId xmlns:a16="http://schemas.microsoft.com/office/drawing/2014/main" id="{D2265998-0DAF-424B-93C2-BEB6DA2D53AC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757" name="Ink 756">
              <a:extLst>
                <a:ext uri="{FF2B5EF4-FFF2-40B4-BE49-F238E27FC236}">
                  <a16:creationId xmlns:a16="http://schemas.microsoft.com/office/drawing/2014/main" id="{D2265998-0DAF-424B-93C2-BEB6DA2D53AC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754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56">
          <xdr14:nvContentPartPr>
            <xdr14:cNvPr id="758" name="Ink 757">
              <a:extLst>
                <a:ext uri="{FF2B5EF4-FFF2-40B4-BE49-F238E27FC236}">
                  <a16:creationId xmlns:a16="http://schemas.microsoft.com/office/drawing/2014/main" id="{85C507DC-5B4B-EA47-975E-06972C71D77A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758" name="Ink 757">
              <a:extLst>
                <a:ext uri="{FF2B5EF4-FFF2-40B4-BE49-F238E27FC236}">
                  <a16:creationId xmlns:a16="http://schemas.microsoft.com/office/drawing/2014/main" id="{85C507DC-5B4B-EA47-975E-06972C71D77A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755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57">
          <xdr14:nvContentPartPr>
            <xdr14:cNvPr id="759" name="Ink 758">
              <a:extLst>
                <a:ext uri="{FF2B5EF4-FFF2-40B4-BE49-F238E27FC236}">
                  <a16:creationId xmlns:a16="http://schemas.microsoft.com/office/drawing/2014/main" id="{FF873370-986B-FE4D-8D87-19E85787C3A6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759" name="Ink 758">
              <a:extLst>
                <a:ext uri="{FF2B5EF4-FFF2-40B4-BE49-F238E27FC236}">
                  <a16:creationId xmlns:a16="http://schemas.microsoft.com/office/drawing/2014/main" id="{FF873370-986B-FE4D-8D87-19E85787C3A6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756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58">
          <xdr14:nvContentPartPr>
            <xdr14:cNvPr id="760" name="Ink 759">
              <a:extLst>
                <a:ext uri="{FF2B5EF4-FFF2-40B4-BE49-F238E27FC236}">
                  <a16:creationId xmlns:a16="http://schemas.microsoft.com/office/drawing/2014/main" id="{48D53A20-CA37-1C43-B06B-99CE7D08B988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760" name="Ink 759">
              <a:extLst>
                <a:ext uri="{FF2B5EF4-FFF2-40B4-BE49-F238E27FC236}">
                  <a16:creationId xmlns:a16="http://schemas.microsoft.com/office/drawing/2014/main" id="{48D53A20-CA37-1C43-B06B-99CE7D08B988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757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59">
          <xdr14:nvContentPartPr>
            <xdr14:cNvPr id="761" name="Ink 760">
              <a:extLst>
                <a:ext uri="{FF2B5EF4-FFF2-40B4-BE49-F238E27FC236}">
                  <a16:creationId xmlns:a16="http://schemas.microsoft.com/office/drawing/2014/main" id="{5AFD70C7-159B-C44A-AD23-7DECCB815E8F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761" name="Ink 760">
              <a:extLst>
                <a:ext uri="{FF2B5EF4-FFF2-40B4-BE49-F238E27FC236}">
                  <a16:creationId xmlns:a16="http://schemas.microsoft.com/office/drawing/2014/main" id="{5AFD70C7-159B-C44A-AD23-7DECCB815E8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758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60">
          <xdr14:nvContentPartPr>
            <xdr14:cNvPr id="762" name="Ink 761">
              <a:extLst>
                <a:ext uri="{FF2B5EF4-FFF2-40B4-BE49-F238E27FC236}">
                  <a16:creationId xmlns:a16="http://schemas.microsoft.com/office/drawing/2014/main" id="{3A1BA3FD-8175-5342-AC27-A7B04D30889B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762" name="Ink 761">
              <a:extLst>
                <a:ext uri="{FF2B5EF4-FFF2-40B4-BE49-F238E27FC236}">
                  <a16:creationId xmlns:a16="http://schemas.microsoft.com/office/drawing/2014/main" id="{3A1BA3FD-8175-5342-AC27-A7B04D30889B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759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61">
          <xdr14:nvContentPartPr>
            <xdr14:cNvPr id="763" name="Ink 762">
              <a:extLst>
                <a:ext uri="{FF2B5EF4-FFF2-40B4-BE49-F238E27FC236}">
                  <a16:creationId xmlns:a16="http://schemas.microsoft.com/office/drawing/2014/main" id="{BE409263-99DD-9846-A053-FA1C6EA3E46C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763" name="Ink 762">
              <a:extLst>
                <a:ext uri="{FF2B5EF4-FFF2-40B4-BE49-F238E27FC236}">
                  <a16:creationId xmlns:a16="http://schemas.microsoft.com/office/drawing/2014/main" id="{BE409263-99DD-9846-A053-FA1C6EA3E46C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760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62">
          <xdr14:nvContentPartPr>
            <xdr14:cNvPr id="764" name="Ink 763">
              <a:extLst>
                <a:ext uri="{FF2B5EF4-FFF2-40B4-BE49-F238E27FC236}">
                  <a16:creationId xmlns:a16="http://schemas.microsoft.com/office/drawing/2014/main" id="{165CF17B-C537-D846-979C-C2F480A56A24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764" name="Ink 763">
              <a:extLst>
                <a:ext uri="{FF2B5EF4-FFF2-40B4-BE49-F238E27FC236}">
                  <a16:creationId xmlns:a16="http://schemas.microsoft.com/office/drawing/2014/main" id="{165CF17B-C537-D846-979C-C2F480A56A24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761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63">
          <xdr14:nvContentPartPr>
            <xdr14:cNvPr id="765" name="Ink 764">
              <a:extLst>
                <a:ext uri="{FF2B5EF4-FFF2-40B4-BE49-F238E27FC236}">
                  <a16:creationId xmlns:a16="http://schemas.microsoft.com/office/drawing/2014/main" id="{B6B3225F-F1E6-DC4D-B72C-EC24EF62903E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765" name="Ink 764">
              <a:extLst>
                <a:ext uri="{FF2B5EF4-FFF2-40B4-BE49-F238E27FC236}">
                  <a16:creationId xmlns:a16="http://schemas.microsoft.com/office/drawing/2014/main" id="{B6B3225F-F1E6-DC4D-B72C-EC24EF62903E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762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64">
          <xdr14:nvContentPartPr>
            <xdr14:cNvPr id="766" name="Ink 765">
              <a:extLst>
                <a:ext uri="{FF2B5EF4-FFF2-40B4-BE49-F238E27FC236}">
                  <a16:creationId xmlns:a16="http://schemas.microsoft.com/office/drawing/2014/main" id="{50E77B8E-745E-384F-8E91-F130B8896CAD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766" name="Ink 765">
              <a:extLst>
                <a:ext uri="{FF2B5EF4-FFF2-40B4-BE49-F238E27FC236}">
                  <a16:creationId xmlns:a16="http://schemas.microsoft.com/office/drawing/2014/main" id="{50E77B8E-745E-384F-8E91-F130B8896CAD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763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65">
          <xdr14:nvContentPartPr>
            <xdr14:cNvPr id="767" name="Ink 766">
              <a:extLst>
                <a:ext uri="{FF2B5EF4-FFF2-40B4-BE49-F238E27FC236}">
                  <a16:creationId xmlns:a16="http://schemas.microsoft.com/office/drawing/2014/main" id="{DBE16A15-956E-2546-8757-2E9C6B981E48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767" name="Ink 766">
              <a:extLst>
                <a:ext uri="{FF2B5EF4-FFF2-40B4-BE49-F238E27FC236}">
                  <a16:creationId xmlns:a16="http://schemas.microsoft.com/office/drawing/2014/main" id="{DBE16A15-956E-2546-8757-2E9C6B981E48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764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66">
          <xdr14:nvContentPartPr>
            <xdr14:cNvPr id="768" name="Ink 767">
              <a:extLst>
                <a:ext uri="{FF2B5EF4-FFF2-40B4-BE49-F238E27FC236}">
                  <a16:creationId xmlns:a16="http://schemas.microsoft.com/office/drawing/2014/main" id="{76E2840B-1A15-214E-AFC5-94D5AD0AB100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768" name="Ink 767">
              <a:extLst>
                <a:ext uri="{FF2B5EF4-FFF2-40B4-BE49-F238E27FC236}">
                  <a16:creationId xmlns:a16="http://schemas.microsoft.com/office/drawing/2014/main" id="{76E2840B-1A15-214E-AFC5-94D5AD0AB100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765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67">
          <xdr14:nvContentPartPr>
            <xdr14:cNvPr id="769" name="Ink 768">
              <a:extLst>
                <a:ext uri="{FF2B5EF4-FFF2-40B4-BE49-F238E27FC236}">
                  <a16:creationId xmlns:a16="http://schemas.microsoft.com/office/drawing/2014/main" id="{DDCA1FA5-750D-C245-B006-F6F3881412B1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769" name="Ink 768">
              <a:extLst>
                <a:ext uri="{FF2B5EF4-FFF2-40B4-BE49-F238E27FC236}">
                  <a16:creationId xmlns:a16="http://schemas.microsoft.com/office/drawing/2014/main" id="{DDCA1FA5-750D-C245-B006-F6F3881412B1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766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68">
          <xdr14:nvContentPartPr>
            <xdr14:cNvPr id="770" name="Ink 769">
              <a:extLst>
                <a:ext uri="{FF2B5EF4-FFF2-40B4-BE49-F238E27FC236}">
                  <a16:creationId xmlns:a16="http://schemas.microsoft.com/office/drawing/2014/main" id="{321A646A-50B5-1143-9C53-3BCF5DC34FA8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770" name="Ink 769">
              <a:extLst>
                <a:ext uri="{FF2B5EF4-FFF2-40B4-BE49-F238E27FC236}">
                  <a16:creationId xmlns:a16="http://schemas.microsoft.com/office/drawing/2014/main" id="{321A646A-50B5-1143-9C53-3BCF5DC34FA8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767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69">
          <xdr14:nvContentPartPr>
            <xdr14:cNvPr id="771" name="Ink 770">
              <a:extLst>
                <a:ext uri="{FF2B5EF4-FFF2-40B4-BE49-F238E27FC236}">
                  <a16:creationId xmlns:a16="http://schemas.microsoft.com/office/drawing/2014/main" id="{AD6E0AA9-F73C-C644-92B6-E37E0AE0CAA8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771" name="Ink 770">
              <a:extLst>
                <a:ext uri="{FF2B5EF4-FFF2-40B4-BE49-F238E27FC236}">
                  <a16:creationId xmlns:a16="http://schemas.microsoft.com/office/drawing/2014/main" id="{AD6E0AA9-F73C-C644-92B6-E37E0AE0CAA8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768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70">
          <xdr14:nvContentPartPr>
            <xdr14:cNvPr id="772" name="Ink 771">
              <a:extLst>
                <a:ext uri="{FF2B5EF4-FFF2-40B4-BE49-F238E27FC236}">
                  <a16:creationId xmlns:a16="http://schemas.microsoft.com/office/drawing/2014/main" id="{2E865A1A-2E72-864A-A577-625D47DFCB44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772" name="Ink 771">
              <a:extLst>
                <a:ext uri="{FF2B5EF4-FFF2-40B4-BE49-F238E27FC236}">
                  <a16:creationId xmlns:a16="http://schemas.microsoft.com/office/drawing/2014/main" id="{2E865A1A-2E72-864A-A577-625D47DFCB44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769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71">
          <xdr14:nvContentPartPr>
            <xdr14:cNvPr id="773" name="Ink 772">
              <a:extLst>
                <a:ext uri="{FF2B5EF4-FFF2-40B4-BE49-F238E27FC236}">
                  <a16:creationId xmlns:a16="http://schemas.microsoft.com/office/drawing/2014/main" id="{FF855DEA-0D28-0F42-A847-4486AE4520E2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773" name="Ink 772">
              <a:extLst>
                <a:ext uri="{FF2B5EF4-FFF2-40B4-BE49-F238E27FC236}">
                  <a16:creationId xmlns:a16="http://schemas.microsoft.com/office/drawing/2014/main" id="{FF855DEA-0D28-0F42-A847-4486AE4520E2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770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72">
          <xdr14:nvContentPartPr>
            <xdr14:cNvPr id="774" name="Ink 773">
              <a:extLst>
                <a:ext uri="{FF2B5EF4-FFF2-40B4-BE49-F238E27FC236}">
                  <a16:creationId xmlns:a16="http://schemas.microsoft.com/office/drawing/2014/main" id="{031A5666-642B-5947-917C-E8827A2500D1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774" name="Ink 773">
              <a:extLst>
                <a:ext uri="{FF2B5EF4-FFF2-40B4-BE49-F238E27FC236}">
                  <a16:creationId xmlns:a16="http://schemas.microsoft.com/office/drawing/2014/main" id="{031A5666-642B-5947-917C-E8827A2500D1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771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73">
          <xdr14:nvContentPartPr>
            <xdr14:cNvPr id="775" name="Ink 774">
              <a:extLst>
                <a:ext uri="{FF2B5EF4-FFF2-40B4-BE49-F238E27FC236}">
                  <a16:creationId xmlns:a16="http://schemas.microsoft.com/office/drawing/2014/main" id="{4408F260-B04B-3847-B903-726AED417A3B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775" name="Ink 774">
              <a:extLst>
                <a:ext uri="{FF2B5EF4-FFF2-40B4-BE49-F238E27FC236}">
                  <a16:creationId xmlns:a16="http://schemas.microsoft.com/office/drawing/2014/main" id="{4408F260-B04B-3847-B903-726AED417A3B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772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74">
          <xdr14:nvContentPartPr>
            <xdr14:cNvPr id="776" name="Ink 775">
              <a:extLst>
                <a:ext uri="{FF2B5EF4-FFF2-40B4-BE49-F238E27FC236}">
                  <a16:creationId xmlns:a16="http://schemas.microsoft.com/office/drawing/2014/main" id="{74AEDDAD-46ED-4146-9742-B25F3AA0B619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776" name="Ink 775">
              <a:extLst>
                <a:ext uri="{FF2B5EF4-FFF2-40B4-BE49-F238E27FC236}">
                  <a16:creationId xmlns:a16="http://schemas.microsoft.com/office/drawing/2014/main" id="{74AEDDAD-46ED-4146-9742-B25F3AA0B61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773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75">
          <xdr14:nvContentPartPr>
            <xdr14:cNvPr id="777" name="Ink 776">
              <a:extLst>
                <a:ext uri="{FF2B5EF4-FFF2-40B4-BE49-F238E27FC236}">
                  <a16:creationId xmlns:a16="http://schemas.microsoft.com/office/drawing/2014/main" id="{8021619C-7B53-AC4D-8260-8647AE6CA06D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777" name="Ink 776">
              <a:extLst>
                <a:ext uri="{FF2B5EF4-FFF2-40B4-BE49-F238E27FC236}">
                  <a16:creationId xmlns:a16="http://schemas.microsoft.com/office/drawing/2014/main" id="{8021619C-7B53-AC4D-8260-8647AE6CA06D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774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76">
          <xdr14:nvContentPartPr>
            <xdr14:cNvPr id="778" name="Ink 777">
              <a:extLst>
                <a:ext uri="{FF2B5EF4-FFF2-40B4-BE49-F238E27FC236}">
                  <a16:creationId xmlns:a16="http://schemas.microsoft.com/office/drawing/2014/main" id="{D3BC29E5-1E25-124A-9D84-2398E79D34D6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778" name="Ink 777">
              <a:extLst>
                <a:ext uri="{FF2B5EF4-FFF2-40B4-BE49-F238E27FC236}">
                  <a16:creationId xmlns:a16="http://schemas.microsoft.com/office/drawing/2014/main" id="{D3BC29E5-1E25-124A-9D84-2398E79D34D6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775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77">
          <xdr14:nvContentPartPr>
            <xdr14:cNvPr id="779" name="Ink 778">
              <a:extLst>
                <a:ext uri="{FF2B5EF4-FFF2-40B4-BE49-F238E27FC236}">
                  <a16:creationId xmlns:a16="http://schemas.microsoft.com/office/drawing/2014/main" id="{57E7158C-824B-AE41-8CED-A6E6F30E2C4D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779" name="Ink 778">
              <a:extLst>
                <a:ext uri="{FF2B5EF4-FFF2-40B4-BE49-F238E27FC236}">
                  <a16:creationId xmlns:a16="http://schemas.microsoft.com/office/drawing/2014/main" id="{57E7158C-824B-AE41-8CED-A6E6F30E2C4D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776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78">
          <xdr14:nvContentPartPr>
            <xdr14:cNvPr id="780" name="Ink 779">
              <a:extLst>
                <a:ext uri="{FF2B5EF4-FFF2-40B4-BE49-F238E27FC236}">
                  <a16:creationId xmlns:a16="http://schemas.microsoft.com/office/drawing/2014/main" id="{A17E656A-4881-6E42-8786-912043B4CA01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780" name="Ink 779">
              <a:extLst>
                <a:ext uri="{FF2B5EF4-FFF2-40B4-BE49-F238E27FC236}">
                  <a16:creationId xmlns:a16="http://schemas.microsoft.com/office/drawing/2014/main" id="{A17E656A-4881-6E42-8786-912043B4CA01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777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79">
          <xdr14:nvContentPartPr>
            <xdr14:cNvPr id="781" name="Ink 780">
              <a:extLst>
                <a:ext uri="{FF2B5EF4-FFF2-40B4-BE49-F238E27FC236}">
                  <a16:creationId xmlns:a16="http://schemas.microsoft.com/office/drawing/2014/main" id="{D4F986BB-1AEA-D649-9A80-F54018F36A08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781" name="Ink 780">
              <a:extLst>
                <a:ext uri="{FF2B5EF4-FFF2-40B4-BE49-F238E27FC236}">
                  <a16:creationId xmlns:a16="http://schemas.microsoft.com/office/drawing/2014/main" id="{D4F986BB-1AEA-D649-9A80-F54018F36A08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778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80">
          <xdr14:nvContentPartPr>
            <xdr14:cNvPr id="782" name="Ink 781">
              <a:extLst>
                <a:ext uri="{FF2B5EF4-FFF2-40B4-BE49-F238E27FC236}">
                  <a16:creationId xmlns:a16="http://schemas.microsoft.com/office/drawing/2014/main" id="{D85B50E4-E103-D94D-AB27-0FD2E5640CAE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782" name="Ink 781">
              <a:extLst>
                <a:ext uri="{FF2B5EF4-FFF2-40B4-BE49-F238E27FC236}">
                  <a16:creationId xmlns:a16="http://schemas.microsoft.com/office/drawing/2014/main" id="{D85B50E4-E103-D94D-AB27-0FD2E5640CAE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779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81">
          <xdr14:nvContentPartPr>
            <xdr14:cNvPr id="783" name="Ink 782">
              <a:extLst>
                <a:ext uri="{FF2B5EF4-FFF2-40B4-BE49-F238E27FC236}">
                  <a16:creationId xmlns:a16="http://schemas.microsoft.com/office/drawing/2014/main" id="{4B635429-94BA-D74F-9A04-637B8CE9EB97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783" name="Ink 782">
              <a:extLst>
                <a:ext uri="{FF2B5EF4-FFF2-40B4-BE49-F238E27FC236}">
                  <a16:creationId xmlns:a16="http://schemas.microsoft.com/office/drawing/2014/main" id="{4B635429-94BA-D74F-9A04-637B8CE9EB97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780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82">
          <xdr14:nvContentPartPr>
            <xdr14:cNvPr id="784" name="Ink 783">
              <a:extLst>
                <a:ext uri="{FF2B5EF4-FFF2-40B4-BE49-F238E27FC236}">
                  <a16:creationId xmlns:a16="http://schemas.microsoft.com/office/drawing/2014/main" id="{AA7EABBE-1D1C-5A4B-A01C-08B33272FC1A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784" name="Ink 783">
              <a:extLst>
                <a:ext uri="{FF2B5EF4-FFF2-40B4-BE49-F238E27FC236}">
                  <a16:creationId xmlns:a16="http://schemas.microsoft.com/office/drawing/2014/main" id="{AA7EABBE-1D1C-5A4B-A01C-08B33272FC1A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781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83">
          <xdr14:nvContentPartPr>
            <xdr14:cNvPr id="785" name="Ink 784">
              <a:extLst>
                <a:ext uri="{FF2B5EF4-FFF2-40B4-BE49-F238E27FC236}">
                  <a16:creationId xmlns:a16="http://schemas.microsoft.com/office/drawing/2014/main" id="{619E9BCE-BF95-A341-8F45-B15ACFFB864B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785" name="Ink 784">
              <a:extLst>
                <a:ext uri="{FF2B5EF4-FFF2-40B4-BE49-F238E27FC236}">
                  <a16:creationId xmlns:a16="http://schemas.microsoft.com/office/drawing/2014/main" id="{619E9BCE-BF95-A341-8F45-B15ACFFB864B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782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84">
          <xdr14:nvContentPartPr>
            <xdr14:cNvPr id="786" name="Ink 785">
              <a:extLst>
                <a:ext uri="{FF2B5EF4-FFF2-40B4-BE49-F238E27FC236}">
                  <a16:creationId xmlns:a16="http://schemas.microsoft.com/office/drawing/2014/main" id="{4563449E-00E5-F743-9244-574F92D6D49D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786" name="Ink 785">
              <a:extLst>
                <a:ext uri="{FF2B5EF4-FFF2-40B4-BE49-F238E27FC236}">
                  <a16:creationId xmlns:a16="http://schemas.microsoft.com/office/drawing/2014/main" id="{4563449E-00E5-F743-9244-574F92D6D49D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783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85">
          <xdr14:nvContentPartPr>
            <xdr14:cNvPr id="787" name="Ink 786">
              <a:extLst>
                <a:ext uri="{FF2B5EF4-FFF2-40B4-BE49-F238E27FC236}">
                  <a16:creationId xmlns:a16="http://schemas.microsoft.com/office/drawing/2014/main" id="{79FB2CC0-B6CB-7645-ADFB-1007F5903E3F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787" name="Ink 786">
              <a:extLst>
                <a:ext uri="{FF2B5EF4-FFF2-40B4-BE49-F238E27FC236}">
                  <a16:creationId xmlns:a16="http://schemas.microsoft.com/office/drawing/2014/main" id="{79FB2CC0-B6CB-7645-ADFB-1007F5903E3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784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86">
          <xdr14:nvContentPartPr>
            <xdr14:cNvPr id="788" name="Ink 787">
              <a:extLst>
                <a:ext uri="{FF2B5EF4-FFF2-40B4-BE49-F238E27FC236}">
                  <a16:creationId xmlns:a16="http://schemas.microsoft.com/office/drawing/2014/main" id="{97BADB6F-9B91-8948-8720-5995F96FC197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788" name="Ink 787">
              <a:extLst>
                <a:ext uri="{FF2B5EF4-FFF2-40B4-BE49-F238E27FC236}">
                  <a16:creationId xmlns:a16="http://schemas.microsoft.com/office/drawing/2014/main" id="{97BADB6F-9B91-8948-8720-5995F96FC197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785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87">
          <xdr14:nvContentPartPr>
            <xdr14:cNvPr id="789" name="Ink 788">
              <a:extLst>
                <a:ext uri="{FF2B5EF4-FFF2-40B4-BE49-F238E27FC236}">
                  <a16:creationId xmlns:a16="http://schemas.microsoft.com/office/drawing/2014/main" id="{18FD5CE6-A571-1644-AC52-B81AE86B36F6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789" name="Ink 788">
              <a:extLst>
                <a:ext uri="{FF2B5EF4-FFF2-40B4-BE49-F238E27FC236}">
                  <a16:creationId xmlns:a16="http://schemas.microsoft.com/office/drawing/2014/main" id="{18FD5CE6-A571-1644-AC52-B81AE86B36F6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786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88">
          <xdr14:nvContentPartPr>
            <xdr14:cNvPr id="790" name="Ink 789">
              <a:extLst>
                <a:ext uri="{FF2B5EF4-FFF2-40B4-BE49-F238E27FC236}">
                  <a16:creationId xmlns:a16="http://schemas.microsoft.com/office/drawing/2014/main" id="{79F9AAA9-FD72-2C4A-A42F-D1076B73A427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790" name="Ink 789">
              <a:extLst>
                <a:ext uri="{FF2B5EF4-FFF2-40B4-BE49-F238E27FC236}">
                  <a16:creationId xmlns:a16="http://schemas.microsoft.com/office/drawing/2014/main" id="{79F9AAA9-FD72-2C4A-A42F-D1076B73A427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787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89">
          <xdr14:nvContentPartPr>
            <xdr14:cNvPr id="791" name="Ink 790">
              <a:extLst>
                <a:ext uri="{FF2B5EF4-FFF2-40B4-BE49-F238E27FC236}">
                  <a16:creationId xmlns:a16="http://schemas.microsoft.com/office/drawing/2014/main" id="{6E2D1D39-CF3B-DC48-AFCB-F60B321192A8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791" name="Ink 790">
              <a:extLst>
                <a:ext uri="{FF2B5EF4-FFF2-40B4-BE49-F238E27FC236}">
                  <a16:creationId xmlns:a16="http://schemas.microsoft.com/office/drawing/2014/main" id="{6E2D1D39-CF3B-DC48-AFCB-F60B321192A8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788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90">
          <xdr14:nvContentPartPr>
            <xdr14:cNvPr id="792" name="Ink 791">
              <a:extLst>
                <a:ext uri="{FF2B5EF4-FFF2-40B4-BE49-F238E27FC236}">
                  <a16:creationId xmlns:a16="http://schemas.microsoft.com/office/drawing/2014/main" id="{566F4048-8ECC-6647-9E0D-4913214DDCCB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792" name="Ink 791">
              <a:extLst>
                <a:ext uri="{FF2B5EF4-FFF2-40B4-BE49-F238E27FC236}">
                  <a16:creationId xmlns:a16="http://schemas.microsoft.com/office/drawing/2014/main" id="{566F4048-8ECC-6647-9E0D-4913214DDCCB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789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91">
          <xdr14:nvContentPartPr>
            <xdr14:cNvPr id="793" name="Ink 792">
              <a:extLst>
                <a:ext uri="{FF2B5EF4-FFF2-40B4-BE49-F238E27FC236}">
                  <a16:creationId xmlns:a16="http://schemas.microsoft.com/office/drawing/2014/main" id="{A9E6E206-739B-7244-BF93-162835F92EDC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793" name="Ink 792">
              <a:extLst>
                <a:ext uri="{FF2B5EF4-FFF2-40B4-BE49-F238E27FC236}">
                  <a16:creationId xmlns:a16="http://schemas.microsoft.com/office/drawing/2014/main" id="{A9E6E206-739B-7244-BF93-162835F92EDC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790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92">
          <xdr14:nvContentPartPr>
            <xdr14:cNvPr id="794" name="Ink 793">
              <a:extLst>
                <a:ext uri="{FF2B5EF4-FFF2-40B4-BE49-F238E27FC236}">
                  <a16:creationId xmlns:a16="http://schemas.microsoft.com/office/drawing/2014/main" id="{A3B71398-CA29-E640-BC85-48158B739606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794" name="Ink 793">
              <a:extLst>
                <a:ext uri="{FF2B5EF4-FFF2-40B4-BE49-F238E27FC236}">
                  <a16:creationId xmlns:a16="http://schemas.microsoft.com/office/drawing/2014/main" id="{A3B71398-CA29-E640-BC85-48158B739606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791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93">
          <xdr14:nvContentPartPr>
            <xdr14:cNvPr id="795" name="Ink 794">
              <a:extLst>
                <a:ext uri="{FF2B5EF4-FFF2-40B4-BE49-F238E27FC236}">
                  <a16:creationId xmlns:a16="http://schemas.microsoft.com/office/drawing/2014/main" id="{A2C5C2E7-04AE-B14C-985F-58C2A333F218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795" name="Ink 794">
              <a:extLst>
                <a:ext uri="{FF2B5EF4-FFF2-40B4-BE49-F238E27FC236}">
                  <a16:creationId xmlns:a16="http://schemas.microsoft.com/office/drawing/2014/main" id="{A2C5C2E7-04AE-B14C-985F-58C2A333F218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792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94">
          <xdr14:nvContentPartPr>
            <xdr14:cNvPr id="796" name="Ink 795">
              <a:extLst>
                <a:ext uri="{FF2B5EF4-FFF2-40B4-BE49-F238E27FC236}">
                  <a16:creationId xmlns:a16="http://schemas.microsoft.com/office/drawing/2014/main" id="{C430FAEA-DAB5-CA40-A045-706D2EBA2307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796" name="Ink 795">
              <a:extLst>
                <a:ext uri="{FF2B5EF4-FFF2-40B4-BE49-F238E27FC236}">
                  <a16:creationId xmlns:a16="http://schemas.microsoft.com/office/drawing/2014/main" id="{C430FAEA-DAB5-CA40-A045-706D2EBA2307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793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95">
          <xdr14:nvContentPartPr>
            <xdr14:cNvPr id="797" name="Ink 796">
              <a:extLst>
                <a:ext uri="{FF2B5EF4-FFF2-40B4-BE49-F238E27FC236}">
                  <a16:creationId xmlns:a16="http://schemas.microsoft.com/office/drawing/2014/main" id="{1DEEA795-B133-FB4E-8C65-30534D46866F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797" name="Ink 796">
              <a:extLst>
                <a:ext uri="{FF2B5EF4-FFF2-40B4-BE49-F238E27FC236}">
                  <a16:creationId xmlns:a16="http://schemas.microsoft.com/office/drawing/2014/main" id="{1DEEA795-B133-FB4E-8C65-30534D46866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794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96">
          <xdr14:nvContentPartPr>
            <xdr14:cNvPr id="798" name="Ink 797">
              <a:extLst>
                <a:ext uri="{FF2B5EF4-FFF2-40B4-BE49-F238E27FC236}">
                  <a16:creationId xmlns:a16="http://schemas.microsoft.com/office/drawing/2014/main" id="{BA912A19-46F4-9E41-BEB8-B2E7368E01CA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798" name="Ink 797">
              <a:extLst>
                <a:ext uri="{FF2B5EF4-FFF2-40B4-BE49-F238E27FC236}">
                  <a16:creationId xmlns:a16="http://schemas.microsoft.com/office/drawing/2014/main" id="{BA912A19-46F4-9E41-BEB8-B2E7368E01CA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795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97">
          <xdr14:nvContentPartPr>
            <xdr14:cNvPr id="799" name="Ink 798">
              <a:extLst>
                <a:ext uri="{FF2B5EF4-FFF2-40B4-BE49-F238E27FC236}">
                  <a16:creationId xmlns:a16="http://schemas.microsoft.com/office/drawing/2014/main" id="{138F3F9D-FCC9-F14B-B331-1758C1B32622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799" name="Ink 798">
              <a:extLst>
                <a:ext uri="{FF2B5EF4-FFF2-40B4-BE49-F238E27FC236}">
                  <a16:creationId xmlns:a16="http://schemas.microsoft.com/office/drawing/2014/main" id="{138F3F9D-FCC9-F14B-B331-1758C1B32622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796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98">
          <xdr14:nvContentPartPr>
            <xdr14:cNvPr id="800" name="Ink 799">
              <a:extLst>
                <a:ext uri="{FF2B5EF4-FFF2-40B4-BE49-F238E27FC236}">
                  <a16:creationId xmlns:a16="http://schemas.microsoft.com/office/drawing/2014/main" id="{EEAECF9F-0323-9F47-AB99-211E58A6E44D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800" name="Ink 799">
              <a:extLst>
                <a:ext uri="{FF2B5EF4-FFF2-40B4-BE49-F238E27FC236}">
                  <a16:creationId xmlns:a16="http://schemas.microsoft.com/office/drawing/2014/main" id="{EEAECF9F-0323-9F47-AB99-211E58A6E44D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797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99">
          <xdr14:nvContentPartPr>
            <xdr14:cNvPr id="801" name="Ink 800">
              <a:extLst>
                <a:ext uri="{FF2B5EF4-FFF2-40B4-BE49-F238E27FC236}">
                  <a16:creationId xmlns:a16="http://schemas.microsoft.com/office/drawing/2014/main" id="{5D21F5FF-5BA9-5748-8FDF-322775148BB4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801" name="Ink 800">
              <a:extLst>
                <a:ext uri="{FF2B5EF4-FFF2-40B4-BE49-F238E27FC236}">
                  <a16:creationId xmlns:a16="http://schemas.microsoft.com/office/drawing/2014/main" id="{5D21F5FF-5BA9-5748-8FDF-322775148BB4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798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00">
          <xdr14:nvContentPartPr>
            <xdr14:cNvPr id="802" name="Ink 801">
              <a:extLst>
                <a:ext uri="{FF2B5EF4-FFF2-40B4-BE49-F238E27FC236}">
                  <a16:creationId xmlns:a16="http://schemas.microsoft.com/office/drawing/2014/main" id="{0DC7C173-4B4F-E147-ABFA-85CC5021B2B3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802" name="Ink 801">
              <a:extLst>
                <a:ext uri="{FF2B5EF4-FFF2-40B4-BE49-F238E27FC236}">
                  <a16:creationId xmlns:a16="http://schemas.microsoft.com/office/drawing/2014/main" id="{0DC7C173-4B4F-E147-ABFA-85CC5021B2B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799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01">
          <xdr14:nvContentPartPr>
            <xdr14:cNvPr id="803" name="Ink 802">
              <a:extLst>
                <a:ext uri="{FF2B5EF4-FFF2-40B4-BE49-F238E27FC236}">
                  <a16:creationId xmlns:a16="http://schemas.microsoft.com/office/drawing/2014/main" id="{78907D14-AF93-CB41-A2D4-0AAA39210A83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803" name="Ink 802">
              <a:extLst>
                <a:ext uri="{FF2B5EF4-FFF2-40B4-BE49-F238E27FC236}">
                  <a16:creationId xmlns:a16="http://schemas.microsoft.com/office/drawing/2014/main" id="{78907D14-AF93-CB41-A2D4-0AAA39210A8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800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02">
          <xdr14:nvContentPartPr>
            <xdr14:cNvPr id="804" name="Ink 803">
              <a:extLst>
                <a:ext uri="{FF2B5EF4-FFF2-40B4-BE49-F238E27FC236}">
                  <a16:creationId xmlns:a16="http://schemas.microsoft.com/office/drawing/2014/main" id="{251FAF18-6365-184C-9270-3B32B29E1753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804" name="Ink 803">
              <a:extLst>
                <a:ext uri="{FF2B5EF4-FFF2-40B4-BE49-F238E27FC236}">
                  <a16:creationId xmlns:a16="http://schemas.microsoft.com/office/drawing/2014/main" id="{251FAF18-6365-184C-9270-3B32B29E175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801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03">
          <xdr14:nvContentPartPr>
            <xdr14:cNvPr id="805" name="Ink 804">
              <a:extLst>
                <a:ext uri="{FF2B5EF4-FFF2-40B4-BE49-F238E27FC236}">
                  <a16:creationId xmlns:a16="http://schemas.microsoft.com/office/drawing/2014/main" id="{1C8A2CE5-A50D-7546-921A-E8E24A123EBD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805" name="Ink 804">
              <a:extLst>
                <a:ext uri="{FF2B5EF4-FFF2-40B4-BE49-F238E27FC236}">
                  <a16:creationId xmlns:a16="http://schemas.microsoft.com/office/drawing/2014/main" id="{1C8A2CE5-A50D-7546-921A-E8E24A123EBD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802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04">
          <xdr14:nvContentPartPr>
            <xdr14:cNvPr id="806" name="Ink 805">
              <a:extLst>
                <a:ext uri="{FF2B5EF4-FFF2-40B4-BE49-F238E27FC236}">
                  <a16:creationId xmlns:a16="http://schemas.microsoft.com/office/drawing/2014/main" id="{5008B68E-1BF1-EC4D-B760-5ACF4F61205F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806" name="Ink 805">
              <a:extLst>
                <a:ext uri="{FF2B5EF4-FFF2-40B4-BE49-F238E27FC236}">
                  <a16:creationId xmlns:a16="http://schemas.microsoft.com/office/drawing/2014/main" id="{5008B68E-1BF1-EC4D-B760-5ACF4F61205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803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05">
          <xdr14:nvContentPartPr>
            <xdr14:cNvPr id="807" name="Ink 806">
              <a:extLst>
                <a:ext uri="{FF2B5EF4-FFF2-40B4-BE49-F238E27FC236}">
                  <a16:creationId xmlns:a16="http://schemas.microsoft.com/office/drawing/2014/main" id="{8BC92C5F-5AD2-3A41-9649-BA259D333D76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807" name="Ink 806">
              <a:extLst>
                <a:ext uri="{FF2B5EF4-FFF2-40B4-BE49-F238E27FC236}">
                  <a16:creationId xmlns:a16="http://schemas.microsoft.com/office/drawing/2014/main" id="{8BC92C5F-5AD2-3A41-9649-BA259D333D76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804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06">
          <xdr14:nvContentPartPr>
            <xdr14:cNvPr id="808" name="Ink 807">
              <a:extLst>
                <a:ext uri="{FF2B5EF4-FFF2-40B4-BE49-F238E27FC236}">
                  <a16:creationId xmlns:a16="http://schemas.microsoft.com/office/drawing/2014/main" id="{95B15DA0-E273-2C42-8ED7-75B035445A2F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808" name="Ink 807">
              <a:extLst>
                <a:ext uri="{FF2B5EF4-FFF2-40B4-BE49-F238E27FC236}">
                  <a16:creationId xmlns:a16="http://schemas.microsoft.com/office/drawing/2014/main" id="{95B15DA0-E273-2C42-8ED7-75B035445A2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805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07">
          <xdr14:nvContentPartPr>
            <xdr14:cNvPr id="809" name="Ink 808">
              <a:extLst>
                <a:ext uri="{FF2B5EF4-FFF2-40B4-BE49-F238E27FC236}">
                  <a16:creationId xmlns:a16="http://schemas.microsoft.com/office/drawing/2014/main" id="{464CB2D5-68D0-5C46-AABB-8482F52962B2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809" name="Ink 808">
              <a:extLst>
                <a:ext uri="{FF2B5EF4-FFF2-40B4-BE49-F238E27FC236}">
                  <a16:creationId xmlns:a16="http://schemas.microsoft.com/office/drawing/2014/main" id="{464CB2D5-68D0-5C46-AABB-8482F52962B2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806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08">
          <xdr14:nvContentPartPr>
            <xdr14:cNvPr id="810" name="Ink 809">
              <a:extLst>
                <a:ext uri="{FF2B5EF4-FFF2-40B4-BE49-F238E27FC236}">
                  <a16:creationId xmlns:a16="http://schemas.microsoft.com/office/drawing/2014/main" id="{D3D4A2E4-4EBF-C943-9F22-CD44DFD37B0C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810" name="Ink 809">
              <a:extLst>
                <a:ext uri="{FF2B5EF4-FFF2-40B4-BE49-F238E27FC236}">
                  <a16:creationId xmlns:a16="http://schemas.microsoft.com/office/drawing/2014/main" id="{D3D4A2E4-4EBF-C943-9F22-CD44DFD37B0C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807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09">
          <xdr14:nvContentPartPr>
            <xdr14:cNvPr id="811" name="Ink 810">
              <a:extLst>
                <a:ext uri="{FF2B5EF4-FFF2-40B4-BE49-F238E27FC236}">
                  <a16:creationId xmlns:a16="http://schemas.microsoft.com/office/drawing/2014/main" id="{EF234739-507E-AD4B-BC49-E27F4B4B002F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811" name="Ink 810">
              <a:extLst>
                <a:ext uri="{FF2B5EF4-FFF2-40B4-BE49-F238E27FC236}">
                  <a16:creationId xmlns:a16="http://schemas.microsoft.com/office/drawing/2014/main" id="{EF234739-507E-AD4B-BC49-E27F4B4B002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808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10">
          <xdr14:nvContentPartPr>
            <xdr14:cNvPr id="812" name="Ink 811">
              <a:extLst>
                <a:ext uri="{FF2B5EF4-FFF2-40B4-BE49-F238E27FC236}">
                  <a16:creationId xmlns:a16="http://schemas.microsoft.com/office/drawing/2014/main" id="{98E252DA-70F3-EF49-8ED6-C4FAAAC24C24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812" name="Ink 811">
              <a:extLst>
                <a:ext uri="{FF2B5EF4-FFF2-40B4-BE49-F238E27FC236}">
                  <a16:creationId xmlns:a16="http://schemas.microsoft.com/office/drawing/2014/main" id="{98E252DA-70F3-EF49-8ED6-C4FAAAC24C24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809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11">
          <xdr14:nvContentPartPr>
            <xdr14:cNvPr id="813" name="Ink 812">
              <a:extLst>
                <a:ext uri="{FF2B5EF4-FFF2-40B4-BE49-F238E27FC236}">
                  <a16:creationId xmlns:a16="http://schemas.microsoft.com/office/drawing/2014/main" id="{BF9A8B68-0D4E-BD4B-BB5F-20D3070C8EEC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813" name="Ink 812">
              <a:extLst>
                <a:ext uri="{FF2B5EF4-FFF2-40B4-BE49-F238E27FC236}">
                  <a16:creationId xmlns:a16="http://schemas.microsoft.com/office/drawing/2014/main" id="{BF9A8B68-0D4E-BD4B-BB5F-20D3070C8EEC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810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12">
          <xdr14:nvContentPartPr>
            <xdr14:cNvPr id="814" name="Ink 813">
              <a:extLst>
                <a:ext uri="{FF2B5EF4-FFF2-40B4-BE49-F238E27FC236}">
                  <a16:creationId xmlns:a16="http://schemas.microsoft.com/office/drawing/2014/main" id="{64969979-99DB-6D44-917A-478305293AEB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814" name="Ink 813">
              <a:extLst>
                <a:ext uri="{FF2B5EF4-FFF2-40B4-BE49-F238E27FC236}">
                  <a16:creationId xmlns:a16="http://schemas.microsoft.com/office/drawing/2014/main" id="{64969979-99DB-6D44-917A-478305293AEB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811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13">
          <xdr14:nvContentPartPr>
            <xdr14:cNvPr id="815" name="Ink 814">
              <a:extLst>
                <a:ext uri="{FF2B5EF4-FFF2-40B4-BE49-F238E27FC236}">
                  <a16:creationId xmlns:a16="http://schemas.microsoft.com/office/drawing/2014/main" id="{662BE523-9126-2F45-9CCA-62E3AF34B4F5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815" name="Ink 814">
              <a:extLst>
                <a:ext uri="{FF2B5EF4-FFF2-40B4-BE49-F238E27FC236}">
                  <a16:creationId xmlns:a16="http://schemas.microsoft.com/office/drawing/2014/main" id="{662BE523-9126-2F45-9CCA-62E3AF34B4F5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812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14">
          <xdr14:nvContentPartPr>
            <xdr14:cNvPr id="816" name="Ink 815">
              <a:extLst>
                <a:ext uri="{FF2B5EF4-FFF2-40B4-BE49-F238E27FC236}">
                  <a16:creationId xmlns:a16="http://schemas.microsoft.com/office/drawing/2014/main" id="{0FD3BC11-23DC-0149-ABAE-7D884FF6F761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816" name="Ink 815">
              <a:extLst>
                <a:ext uri="{FF2B5EF4-FFF2-40B4-BE49-F238E27FC236}">
                  <a16:creationId xmlns:a16="http://schemas.microsoft.com/office/drawing/2014/main" id="{0FD3BC11-23DC-0149-ABAE-7D884FF6F761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813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15">
          <xdr14:nvContentPartPr>
            <xdr14:cNvPr id="817" name="Ink 816">
              <a:extLst>
                <a:ext uri="{FF2B5EF4-FFF2-40B4-BE49-F238E27FC236}">
                  <a16:creationId xmlns:a16="http://schemas.microsoft.com/office/drawing/2014/main" id="{F968387A-87A7-5B4A-81DB-9AF0D5ECA46E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817" name="Ink 816">
              <a:extLst>
                <a:ext uri="{FF2B5EF4-FFF2-40B4-BE49-F238E27FC236}">
                  <a16:creationId xmlns:a16="http://schemas.microsoft.com/office/drawing/2014/main" id="{F968387A-87A7-5B4A-81DB-9AF0D5ECA46E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814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16">
          <xdr14:nvContentPartPr>
            <xdr14:cNvPr id="818" name="Ink 817">
              <a:extLst>
                <a:ext uri="{FF2B5EF4-FFF2-40B4-BE49-F238E27FC236}">
                  <a16:creationId xmlns:a16="http://schemas.microsoft.com/office/drawing/2014/main" id="{2156ECB4-4157-CE45-A63A-1042B7638E81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818" name="Ink 817">
              <a:extLst>
                <a:ext uri="{FF2B5EF4-FFF2-40B4-BE49-F238E27FC236}">
                  <a16:creationId xmlns:a16="http://schemas.microsoft.com/office/drawing/2014/main" id="{2156ECB4-4157-CE45-A63A-1042B7638E81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815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17">
          <xdr14:nvContentPartPr>
            <xdr14:cNvPr id="819" name="Ink 818">
              <a:extLst>
                <a:ext uri="{FF2B5EF4-FFF2-40B4-BE49-F238E27FC236}">
                  <a16:creationId xmlns:a16="http://schemas.microsoft.com/office/drawing/2014/main" id="{746CF00D-1599-B74C-A873-C4D4D9452303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819" name="Ink 818">
              <a:extLst>
                <a:ext uri="{FF2B5EF4-FFF2-40B4-BE49-F238E27FC236}">
                  <a16:creationId xmlns:a16="http://schemas.microsoft.com/office/drawing/2014/main" id="{746CF00D-1599-B74C-A873-C4D4D94523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816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18">
          <xdr14:nvContentPartPr>
            <xdr14:cNvPr id="820" name="Ink 819">
              <a:extLst>
                <a:ext uri="{FF2B5EF4-FFF2-40B4-BE49-F238E27FC236}">
                  <a16:creationId xmlns:a16="http://schemas.microsoft.com/office/drawing/2014/main" id="{2958F2DA-66F2-254F-B021-D35940AFFBC3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820" name="Ink 819">
              <a:extLst>
                <a:ext uri="{FF2B5EF4-FFF2-40B4-BE49-F238E27FC236}">
                  <a16:creationId xmlns:a16="http://schemas.microsoft.com/office/drawing/2014/main" id="{2958F2DA-66F2-254F-B021-D35940AFFBC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817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19">
          <xdr14:nvContentPartPr>
            <xdr14:cNvPr id="821" name="Ink 820">
              <a:extLst>
                <a:ext uri="{FF2B5EF4-FFF2-40B4-BE49-F238E27FC236}">
                  <a16:creationId xmlns:a16="http://schemas.microsoft.com/office/drawing/2014/main" id="{F1F3DEEC-085D-2847-82B6-CCC887F609BF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821" name="Ink 820">
              <a:extLst>
                <a:ext uri="{FF2B5EF4-FFF2-40B4-BE49-F238E27FC236}">
                  <a16:creationId xmlns:a16="http://schemas.microsoft.com/office/drawing/2014/main" id="{F1F3DEEC-085D-2847-82B6-CCC887F609B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818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20">
          <xdr14:nvContentPartPr>
            <xdr14:cNvPr id="822" name="Ink 821">
              <a:extLst>
                <a:ext uri="{FF2B5EF4-FFF2-40B4-BE49-F238E27FC236}">
                  <a16:creationId xmlns:a16="http://schemas.microsoft.com/office/drawing/2014/main" id="{C66C42B9-1CEF-5843-8896-C3F8186A3070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822" name="Ink 821">
              <a:extLst>
                <a:ext uri="{FF2B5EF4-FFF2-40B4-BE49-F238E27FC236}">
                  <a16:creationId xmlns:a16="http://schemas.microsoft.com/office/drawing/2014/main" id="{C66C42B9-1CEF-5843-8896-C3F8186A3070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819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21">
          <xdr14:nvContentPartPr>
            <xdr14:cNvPr id="823" name="Ink 822">
              <a:extLst>
                <a:ext uri="{FF2B5EF4-FFF2-40B4-BE49-F238E27FC236}">
                  <a16:creationId xmlns:a16="http://schemas.microsoft.com/office/drawing/2014/main" id="{575E9995-2F72-064A-9FCE-28425E632367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823" name="Ink 822">
              <a:extLst>
                <a:ext uri="{FF2B5EF4-FFF2-40B4-BE49-F238E27FC236}">
                  <a16:creationId xmlns:a16="http://schemas.microsoft.com/office/drawing/2014/main" id="{575E9995-2F72-064A-9FCE-28425E632367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820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22">
          <xdr14:nvContentPartPr>
            <xdr14:cNvPr id="824" name="Ink 823">
              <a:extLst>
                <a:ext uri="{FF2B5EF4-FFF2-40B4-BE49-F238E27FC236}">
                  <a16:creationId xmlns:a16="http://schemas.microsoft.com/office/drawing/2014/main" id="{4F131905-8A56-1B48-9BB9-6171C9769CC6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824" name="Ink 823">
              <a:extLst>
                <a:ext uri="{FF2B5EF4-FFF2-40B4-BE49-F238E27FC236}">
                  <a16:creationId xmlns:a16="http://schemas.microsoft.com/office/drawing/2014/main" id="{4F131905-8A56-1B48-9BB9-6171C9769CC6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821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23">
          <xdr14:nvContentPartPr>
            <xdr14:cNvPr id="825" name="Ink 824">
              <a:extLst>
                <a:ext uri="{FF2B5EF4-FFF2-40B4-BE49-F238E27FC236}">
                  <a16:creationId xmlns:a16="http://schemas.microsoft.com/office/drawing/2014/main" id="{F26D6235-DFEF-8A44-8FA4-5A3BE0ABA7DB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825" name="Ink 824">
              <a:extLst>
                <a:ext uri="{FF2B5EF4-FFF2-40B4-BE49-F238E27FC236}">
                  <a16:creationId xmlns:a16="http://schemas.microsoft.com/office/drawing/2014/main" id="{F26D6235-DFEF-8A44-8FA4-5A3BE0ABA7DB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822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24">
          <xdr14:nvContentPartPr>
            <xdr14:cNvPr id="826" name="Ink 825">
              <a:extLst>
                <a:ext uri="{FF2B5EF4-FFF2-40B4-BE49-F238E27FC236}">
                  <a16:creationId xmlns:a16="http://schemas.microsoft.com/office/drawing/2014/main" id="{A2142EDF-2838-374C-9AAF-2E559CAF1145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826" name="Ink 825">
              <a:extLst>
                <a:ext uri="{FF2B5EF4-FFF2-40B4-BE49-F238E27FC236}">
                  <a16:creationId xmlns:a16="http://schemas.microsoft.com/office/drawing/2014/main" id="{A2142EDF-2838-374C-9AAF-2E559CAF1145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823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25">
          <xdr14:nvContentPartPr>
            <xdr14:cNvPr id="827" name="Ink 826">
              <a:extLst>
                <a:ext uri="{FF2B5EF4-FFF2-40B4-BE49-F238E27FC236}">
                  <a16:creationId xmlns:a16="http://schemas.microsoft.com/office/drawing/2014/main" id="{1033E572-9104-E540-871B-134416C2382B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827" name="Ink 826">
              <a:extLst>
                <a:ext uri="{FF2B5EF4-FFF2-40B4-BE49-F238E27FC236}">
                  <a16:creationId xmlns:a16="http://schemas.microsoft.com/office/drawing/2014/main" id="{1033E572-9104-E540-871B-134416C2382B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824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26">
          <xdr14:nvContentPartPr>
            <xdr14:cNvPr id="828" name="Ink 827">
              <a:extLst>
                <a:ext uri="{FF2B5EF4-FFF2-40B4-BE49-F238E27FC236}">
                  <a16:creationId xmlns:a16="http://schemas.microsoft.com/office/drawing/2014/main" id="{7168CFB8-9DED-BF46-81D7-64A215877A8B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828" name="Ink 827">
              <a:extLst>
                <a:ext uri="{FF2B5EF4-FFF2-40B4-BE49-F238E27FC236}">
                  <a16:creationId xmlns:a16="http://schemas.microsoft.com/office/drawing/2014/main" id="{7168CFB8-9DED-BF46-81D7-64A215877A8B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825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27">
          <xdr14:nvContentPartPr>
            <xdr14:cNvPr id="829" name="Ink 828">
              <a:extLst>
                <a:ext uri="{FF2B5EF4-FFF2-40B4-BE49-F238E27FC236}">
                  <a16:creationId xmlns:a16="http://schemas.microsoft.com/office/drawing/2014/main" id="{9E548110-A794-024F-B8E5-5D48A2CF1AC6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829" name="Ink 828">
              <a:extLst>
                <a:ext uri="{FF2B5EF4-FFF2-40B4-BE49-F238E27FC236}">
                  <a16:creationId xmlns:a16="http://schemas.microsoft.com/office/drawing/2014/main" id="{9E548110-A794-024F-B8E5-5D48A2CF1AC6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826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28">
          <xdr14:nvContentPartPr>
            <xdr14:cNvPr id="830" name="Ink 829">
              <a:extLst>
                <a:ext uri="{FF2B5EF4-FFF2-40B4-BE49-F238E27FC236}">
                  <a16:creationId xmlns:a16="http://schemas.microsoft.com/office/drawing/2014/main" id="{DCF8E398-395D-D348-89B3-A65D569CCDC5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830" name="Ink 829">
              <a:extLst>
                <a:ext uri="{FF2B5EF4-FFF2-40B4-BE49-F238E27FC236}">
                  <a16:creationId xmlns:a16="http://schemas.microsoft.com/office/drawing/2014/main" id="{DCF8E398-395D-D348-89B3-A65D569CCDC5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827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29">
          <xdr14:nvContentPartPr>
            <xdr14:cNvPr id="831" name="Ink 830">
              <a:extLst>
                <a:ext uri="{FF2B5EF4-FFF2-40B4-BE49-F238E27FC236}">
                  <a16:creationId xmlns:a16="http://schemas.microsoft.com/office/drawing/2014/main" id="{A94B067E-9462-8549-8010-9B6C8910AC4B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831" name="Ink 830">
              <a:extLst>
                <a:ext uri="{FF2B5EF4-FFF2-40B4-BE49-F238E27FC236}">
                  <a16:creationId xmlns:a16="http://schemas.microsoft.com/office/drawing/2014/main" id="{A94B067E-9462-8549-8010-9B6C8910AC4B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828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30">
          <xdr14:nvContentPartPr>
            <xdr14:cNvPr id="832" name="Ink 831">
              <a:extLst>
                <a:ext uri="{FF2B5EF4-FFF2-40B4-BE49-F238E27FC236}">
                  <a16:creationId xmlns:a16="http://schemas.microsoft.com/office/drawing/2014/main" id="{B2FB3EED-D88A-634F-BD84-8F6640DCAD83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832" name="Ink 831">
              <a:extLst>
                <a:ext uri="{FF2B5EF4-FFF2-40B4-BE49-F238E27FC236}">
                  <a16:creationId xmlns:a16="http://schemas.microsoft.com/office/drawing/2014/main" id="{B2FB3EED-D88A-634F-BD84-8F6640DCAD8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829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31">
          <xdr14:nvContentPartPr>
            <xdr14:cNvPr id="833" name="Ink 832">
              <a:extLst>
                <a:ext uri="{FF2B5EF4-FFF2-40B4-BE49-F238E27FC236}">
                  <a16:creationId xmlns:a16="http://schemas.microsoft.com/office/drawing/2014/main" id="{A7D7FB09-4E85-7E43-BB56-EE21F936850A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833" name="Ink 832">
              <a:extLst>
                <a:ext uri="{FF2B5EF4-FFF2-40B4-BE49-F238E27FC236}">
                  <a16:creationId xmlns:a16="http://schemas.microsoft.com/office/drawing/2014/main" id="{A7D7FB09-4E85-7E43-BB56-EE21F936850A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830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32">
          <xdr14:nvContentPartPr>
            <xdr14:cNvPr id="834" name="Ink 833">
              <a:extLst>
                <a:ext uri="{FF2B5EF4-FFF2-40B4-BE49-F238E27FC236}">
                  <a16:creationId xmlns:a16="http://schemas.microsoft.com/office/drawing/2014/main" id="{19C3E997-42CE-644F-BC6C-37DD49607E4A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834" name="Ink 833">
              <a:extLst>
                <a:ext uri="{FF2B5EF4-FFF2-40B4-BE49-F238E27FC236}">
                  <a16:creationId xmlns:a16="http://schemas.microsoft.com/office/drawing/2014/main" id="{19C3E997-42CE-644F-BC6C-37DD49607E4A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831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33">
          <xdr14:nvContentPartPr>
            <xdr14:cNvPr id="835" name="Ink 834">
              <a:extLst>
                <a:ext uri="{FF2B5EF4-FFF2-40B4-BE49-F238E27FC236}">
                  <a16:creationId xmlns:a16="http://schemas.microsoft.com/office/drawing/2014/main" id="{7DA63038-C338-A84F-AF2C-FAC8D1C11B88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835" name="Ink 834">
              <a:extLst>
                <a:ext uri="{FF2B5EF4-FFF2-40B4-BE49-F238E27FC236}">
                  <a16:creationId xmlns:a16="http://schemas.microsoft.com/office/drawing/2014/main" id="{7DA63038-C338-A84F-AF2C-FAC8D1C11B88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832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34">
          <xdr14:nvContentPartPr>
            <xdr14:cNvPr id="836" name="Ink 835">
              <a:extLst>
                <a:ext uri="{FF2B5EF4-FFF2-40B4-BE49-F238E27FC236}">
                  <a16:creationId xmlns:a16="http://schemas.microsoft.com/office/drawing/2014/main" id="{139E3622-5E40-704D-8982-4B8298122D90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836" name="Ink 835">
              <a:extLst>
                <a:ext uri="{FF2B5EF4-FFF2-40B4-BE49-F238E27FC236}">
                  <a16:creationId xmlns:a16="http://schemas.microsoft.com/office/drawing/2014/main" id="{139E3622-5E40-704D-8982-4B8298122D90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833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35">
          <xdr14:nvContentPartPr>
            <xdr14:cNvPr id="837" name="Ink 836">
              <a:extLst>
                <a:ext uri="{FF2B5EF4-FFF2-40B4-BE49-F238E27FC236}">
                  <a16:creationId xmlns:a16="http://schemas.microsoft.com/office/drawing/2014/main" id="{5369CC3D-D405-4442-B438-71DDC1F44C61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837" name="Ink 836">
              <a:extLst>
                <a:ext uri="{FF2B5EF4-FFF2-40B4-BE49-F238E27FC236}">
                  <a16:creationId xmlns:a16="http://schemas.microsoft.com/office/drawing/2014/main" id="{5369CC3D-D405-4442-B438-71DDC1F44C61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834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36">
          <xdr14:nvContentPartPr>
            <xdr14:cNvPr id="838" name="Ink 837">
              <a:extLst>
                <a:ext uri="{FF2B5EF4-FFF2-40B4-BE49-F238E27FC236}">
                  <a16:creationId xmlns:a16="http://schemas.microsoft.com/office/drawing/2014/main" id="{2AE90558-1E96-3B4B-B68F-0C0BB7B9C20A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838" name="Ink 837">
              <a:extLst>
                <a:ext uri="{FF2B5EF4-FFF2-40B4-BE49-F238E27FC236}">
                  <a16:creationId xmlns:a16="http://schemas.microsoft.com/office/drawing/2014/main" id="{2AE90558-1E96-3B4B-B68F-0C0BB7B9C20A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835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37">
          <xdr14:nvContentPartPr>
            <xdr14:cNvPr id="839" name="Ink 838">
              <a:extLst>
                <a:ext uri="{FF2B5EF4-FFF2-40B4-BE49-F238E27FC236}">
                  <a16:creationId xmlns:a16="http://schemas.microsoft.com/office/drawing/2014/main" id="{9F3CEA13-35FA-BB42-A6DB-6F38B9BC78C5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839" name="Ink 838">
              <a:extLst>
                <a:ext uri="{FF2B5EF4-FFF2-40B4-BE49-F238E27FC236}">
                  <a16:creationId xmlns:a16="http://schemas.microsoft.com/office/drawing/2014/main" id="{9F3CEA13-35FA-BB42-A6DB-6F38B9BC78C5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836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38">
          <xdr14:nvContentPartPr>
            <xdr14:cNvPr id="840" name="Ink 839">
              <a:extLst>
                <a:ext uri="{FF2B5EF4-FFF2-40B4-BE49-F238E27FC236}">
                  <a16:creationId xmlns:a16="http://schemas.microsoft.com/office/drawing/2014/main" id="{73447E90-F81A-F240-92A9-6CD83AE33DEA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840" name="Ink 839">
              <a:extLst>
                <a:ext uri="{FF2B5EF4-FFF2-40B4-BE49-F238E27FC236}">
                  <a16:creationId xmlns:a16="http://schemas.microsoft.com/office/drawing/2014/main" id="{73447E90-F81A-F240-92A9-6CD83AE33DEA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837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39">
          <xdr14:nvContentPartPr>
            <xdr14:cNvPr id="841" name="Ink 840">
              <a:extLst>
                <a:ext uri="{FF2B5EF4-FFF2-40B4-BE49-F238E27FC236}">
                  <a16:creationId xmlns:a16="http://schemas.microsoft.com/office/drawing/2014/main" id="{114D91F6-9C58-6843-9B72-51585BBD5963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841" name="Ink 840">
              <a:extLst>
                <a:ext uri="{FF2B5EF4-FFF2-40B4-BE49-F238E27FC236}">
                  <a16:creationId xmlns:a16="http://schemas.microsoft.com/office/drawing/2014/main" id="{114D91F6-9C58-6843-9B72-51585BBD596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838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40">
          <xdr14:nvContentPartPr>
            <xdr14:cNvPr id="842" name="Ink 841">
              <a:extLst>
                <a:ext uri="{FF2B5EF4-FFF2-40B4-BE49-F238E27FC236}">
                  <a16:creationId xmlns:a16="http://schemas.microsoft.com/office/drawing/2014/main" id="{BA7535DD-0B15-4F41-A580-FAFE58A987CC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842" name="Ink 841">
              <a:extLst>
                <a:ext uri="{FF2B5EF4-FFF2-40B4-BE49-F238E27FC236}">
                  <a16:creationId xmlns:a16="http://schemas.microsoft.com/office/drawing/2014/main" id="{BA7535DD-0B15-4F41-A580-FAFE58A987CC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839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41">
          <xdr14:nvContentPartPr>
            <xdr14:cNvPr id="843" name="Ink 842">
              <a:extLst>
                <a:ext uri="{FF2B5EF4-FFF2-40B4-BE49-F238E27FC236}">
                  <a16:creationId xmlns:a16="http://schemas.microsoft.com/office/drawing/2014/main" id="{408E8ABC-78B9-B54C-BBC2-5234515193E8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843" name="Ink 842">
              <a:extLst>
                <a:ext uri="{FF2B5EF4-FFF2-40B4-BE49-F238E27FC236}">
                  <a16:creationId xmlns:a16="http://schemas.microsoft.com/office/drawing/2014/main" id="{408E8ABC-78B9-B54C-BBC2-5234515193E8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840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42">
          <xdr14:nvContentPartPr>
            <xdr14:cNvPr id="844" name="Ink 843">
              <a:extLst>
                <a:ext uri="{FF2B5EF4-FFF2-40B4-BE49-F238E27FC236}">
                  <a16:creationId xmlns:a16="http://schemas.microsoft.com/office/drawing/2014/main" id="{9C52C8C8-69AD-664F-9500-5861B6A33B81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844" name="Ink 843">
              <a:extLst>
                <a:ext uri="{FF2B5EF4-FFF2-40B4-BE49-F238E27FC236}">
                  <a16:creationId xmlns:a16="http://schemas.microsoft.com/office/drawing/2014/main" id="{9C52C8C8-69AD-664F-9500-5861B6A33B81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841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43">
          <xdr14:nvContentPartPr>
            <xdr14:cNvPr id="845" name="Ink 844">
              <a:extLst>
                <a:ext uri="{FF2B5EF4-FFF2-40B4-BE49-F238E27FC236}">
                  <a16:creationId xmlns:a16="http://schemas.microsoft.com/office/drawing/2014/main" id="{EA1D4384-C041-8E40-A81E-53B8426D5E1B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845" name="Ink 844">
              <a:extLst>
                <a:ext uri="{FF2B5EF4-FFF2-40B4-BE49-F238E27FC236}">
                  <a16:creationId xmlns:a16="http://schemas.microsoft.com/office/drawing/2014/main" id="{EA1D4384-C041-8E40-A81E-53B8426D5E1B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842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44">
          <xdr14:nvContentPartPr>
            <xdr14:cNvPr id="846" name="Ink 845">
              <a:extLst>
                <a:ext uri="{FF2B5EF4-FFF2-40B4-BE49-F238E27FC236}">
                  <a16:creationId xmlns:a16="http://schemas.microsoft.com/office/drawing/2014/main" id="{887D6F0C-4716-9142-9A85-6FE83780AB5D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846" name="Ink 845">
              <a:extLst>
                <a:ext uri="{FF2B5EF4-FFF2-40B4-BE49-F238E27FC236}">
                  <a16:creationId xmlns:a16="http://schemas.microsoft.com/office/drawing/2014/main" id="{887D6F0C-4716-9142-9A85-6FE83780AB5D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843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45">
          <xdr14:nvContentPartPr>
            <xdr14:cNvPr id="847" name="Ink 846">
              <a:extLst>
                <a:ext uri="{FF2B5EF4-FFF2-40B4-BE49-F238E27FC236}">
                  <a16:creationId xmlns:a16="http://schemas.microsoft.com/office/drawing/2014/main" id="{40B8126F-4F7F-FD43-8B3E-F9C76A9FED6D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847" name="Ink 846">
              <a:extLst>
                <a:ext uri="{FF2B5EF4-FFF2-40B4-BE49-F238E27FC236}">
                  <a16:creationId xmlns:a16="http://schemas.microsoft.com/office/drawing/2014/main" id="{40B8126F-4F7F-FD43-8B3E-F9C76A9FED6D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844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46">
          <xdr14:nvContentPartPr>
            <xdr14:cNvPr id="848" name="Ink 847">
              <a:extLst>
                <a:ext uri="{FF2B5EF4-FFF2-40B4-BE49-F238E27FC236}">
                  <a16:creationId xmlns:a16="http://schemas.microsoft.com/office/drawing/2014/main" id="{938D6C59-CA0E-3040-98DD-A80B213A7D87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848" name="Ink 847">
              <a:extLst>
                <a:ext uri="{FF2B5EF4-FFF2-40B4-BE49-F238E27FC236}">
                  <a16:creationId xmlns:a16="http://schemas.microsoft.com/office/drawing/2014/main" id="{938D6C59-CA0E-3040-98DD-A80B213A7D87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845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47">
          <xdr14:nvContentPartPr>
            <xdr14:cNvPr id="849" name="Ink 848">
              <a:extLst>
                <a:ext uri="{FF2B5EF4-FFF2-40B4-BE49-F238E27FC236}">
                  <a16:creationId xmlns:a16="http://schemas.microsoft.com/office/drawing/2014/main" id="{34A10788-7123-284F-82B2-AEB151841BE4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849" name="Ink 848">
              <a:extLst>
                <a:ext uri="{FF2B5EF4-FFF2-40B4-BE49-F238E27FC236}">
                  <a16:creationId xmlns:a16="http://schemas.microsoft.com/office/drawing/2014/main" id="{34A10788-7123-284F-82B2-AEB151841BE4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846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48">
          <xdr14:nvContentPartPr>
            <xdr14:cNvPr id="850" name="Ink 849">
              <a:extLst>
                <a:ext uri="{FF2B5EF4-FFF2-40B4-BE49-F238E27FC236}">
                  <a16:creationId xmlns:a16="http://schemas.microsoft.com/office/drawing/2014/main" id="{7A7B552A-19C3-514A-B49C-5B2F79CA6ECB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850" name="Ink 849">
              <a:extLst>
                <a:ext uri="{FF2B5EF4-FFF2-40B4-BE49-F238E27FC236}">
                  <a16:creationId xmlns:a16="http://schemas.microsoft.com/office/drawing/2014/main" id="{7A7B552A-19C3-514A-B49C-5B2F79CA6ECB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847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49">
          <xdr14:nvContentPartPr>
            <xdr14:cNvPr id="851" name="Ink 850">
              <a:extLst>
                <a:ext uri="{FF2B5EF4-FFF2-40B4-BE49-F238E27FC236}">
                  <a16:creationId xmlns:a16="http://schemas.microsoft.com/office/drawing/2014/main" id="{7C5D8E97-4252-484B-B108-B50BF4E8F6C8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851" name="Ink 850">
              <a:extLst>
                <a:ext uri="{FF2B5EF4-FFF2-40B4-BE49-F238E27FC236}">
                  <a16:creationId xmlns:a16="http://schemas.microsoft.com/office/drawing/2014/main" id="{7C5D8E97-4252-484B-B108-B50BF4E8F6C8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848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50">
          <xdr14:nvContentPartPr>
            <xdr14:cNvPr id="852" name="Ink 851">
              <a:extLst>
                <a:ext uri="{FF2B5EF4-FFF2-40B4-BE49-F238E27FC236}">
                  <a16:creationId xmlns:a16="http://schemas.microsoft.com/office/drawing/2014/main" id="{51EA6178-91F2-9C4C-82F0-3000A2F3D616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852" name="Ink 851">
              <a:extLst>
                <a:ext uri="{FF2B5EF4-FFF2-40B4-BE49-F238E27FC236}">
                  <a16:creationId xmlns:a16="http://schemas.microsoft.com/office/drawing/2014/main" id="{51EA6178-91F2-9C4C-82F0-3000A2F3D616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849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51">
          <xdr14:nvContentPartPr>
            <xdr14:cNvPr id="853" name="Ink 852">
              <a:extLst>
                <a:ext uri="{FF2B5EF4-FFF2-40B4-BE49-F238E27FC236}">
                  <a16:creationId xmlns:a16="http://schemas.microsoft.com/office/drawing/2014/main" id="{2FC0441F-4242-3C41-9DC7-DC812B4575EB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853" name="Ink 852">
              <a:extLst>
                <a:ext uri="{FF2B5EF4-FFF2-40B4-BE49-F238E27FC236}">
                  <a16:creationId xmlns:a16="http://schemas.microsoft.com/office/drawing/2014/main" id="{2FC0441F-4242-3C41-9DC7-DC812B4575EB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850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52">
          <xdr14:nvContentPartPr>
            <xdr14:cNvPr id="854" name="Ink 853">
              <a:extLst>
                <a:ext uri="{FF2B5EF4-FFF2-40B4-BE49-F238E27FC236}">
                  <a16:creationId xmlns:a16="http://schemas.microsoft.com/office/drawing/2014/main" id="{C031FE6F-C79D-EF4A-9E4D-266B2E814EA3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854" name="Ink 853">
              <a:extLst>
                <a:ext uri="{FF2B5EF4-FFF2-40B4-BE49-F238E27FC236}">
                  <a16:creationId xmlns:a16="http://schemas.microsoft.com/office/drawing/2014/main" id="{C031FE6F-C79D-EF4A-9E4D-266B2E814EA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851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53">
          <xdr14:nvContentPartPr>
            <xdr14:cNvPr id="855" name="Ink 854">
              <a:extLst>
                <a:ext uri="{FF2B5EF4-FFF2-40B4-BE49-F238E27FC236}">
                  <a16:creationId xmlns:a16="http://schemas.microsoft.com/office/drawing/2014/main" id="{0B77F3FE-EE45-4B48-9DD2-C973E232F7B6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855" name="Ink 854">
              <a:extLst>
                <a:ext uri="{FF2B5EF4-FFF2-40B4-BE49-F238E27FC236}">
                  <a16:creationId xmlns:a16="http://schemas.microsoft.com/office/drawing/2014/main" id="{0B77F3FE-EE45-4B48-9DD2-C973E232F7B6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852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54">
          <xdr14:nvContentPartPr>
            <xdr14:cNvPr id="856" name="Ink 855">
              <a:extLst>
                <a:ext uri="{FF2B5EF4-FFF2-40B4-BE49-F238E27FC236}">
                  <a16:creationId xmlns:a16="http://schemas.microsoft.com/office/drawing/2014/main" id="{51625FE3-59CC-2F44-A8D3-DBA27930E38C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856" name="Ink 855">
              <a:extLst>
                <a:ext uri="{FF2B5EF4-FFF2-40B4-BE49-F238E27FC236}">
                  <a16:creationId xmlns:a16="http://schemas.microsoft.com/office/drawing/2014/main" id="{51625FE3-59CC-2F44-A8D3-DBA27930E38C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853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55">
          <xdr14:nvContentPartPr>
            <xdr14:cNvPr id="857" name="Ink 856">
              <a:extLst>
                <a:ext uri="{FF2B5EF4-FFF2-40B4-BE49-F238E27FC236}">
                  <a16:creationId xmlns:a16="http://schemas.microsoft.com/office/drawing/2014/main" id="{42BA55E0-59D3-694C-AD27-2BC274940108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857" name="Ink 856">
              <a:extLst>
                <a:ext uri="{FF2B5EF4-FFF2-40B4-BE49-F238E27FC236}">
                  <a16:creationId xmlns:a16="http://schemas.microsoft.com/office/drawing/2014/main" id="{42BA55E0-59D3-694C-AD27-2BC274940108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854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56">
          <xdr14:nvContentPartPr>
            <xdr14:cNvPr id="858" name="Ink 857">
              <a:extLst>
                <a:ext uri="{FF2B5EF4-FFF2-40B4-BE49-F238E27FC236}">
                  <a16:creationId xmlns:a16="http://schemas.microsoft.com/office/drawing/2014/main" id="{0020A7A5-9283-DB40-9B9C-8DA7C47023CD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858" name="Ink 857">
              <a:extLst>
                <a:ext uri="{FF2B5EF4-FFF2-40B4-BE49-F238E27FC236}">
                  <a16:creationId xmlns:a16="http://schemas.microsoft.com/office/drawing/2014/main" id="{0020A7A5-9283-DB40-9B9C-8DA7C47023CD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855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57">
          <xdr14:nvContentPartPr>
            <xdr14:cNvPr id="859" name="Ink 858">
              <a:extLst>
                <a:ext uri="{FF2B5EF4-FFF2-40B4-BE49-F238E27FC236}">
                  <a16:creationId xmlns:a16="http://schemas.microsoft.com/office/drawing/2014/main" id="{6292D14B-0374-9744-BFE5-347EE419E30B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859" name="Ink 858">
              <a:extLst>
                <a:ext uri="{FF2B5EF4-FFF2-40B4-BE49-F238E27FC236}">
                  <a16:creationId xmlns:a16="http://schemas.microsoft.com/office/drawing/2014/main" id="{6292D14B-0374-9744-BFE5-347EE419E30B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856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58">
          <xdr14:nvContentPartPr>
            <xdr14:cNvPr id="860" name="Ink 859">
              <a:extLst>
                <a:ext uri="{FF2B5EF4-FFF2-40B4-BE49-F238E27FC236}">
                  <a16:creationId xmlns:a16="http://schemas.microsoft.com/office/drawing/2014/main" id="{F1C98184-5B62-664E-B87D-7B0ABAA25D04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860" name="Ink 859">
              <a:extLst>
                <a:ext uri="{FF2B5EF4-FFF2-40B4-BE49-F238E27FC236}">
                  <a16:creationId xmlns:a16="http://schemas.microsoft.com/office/drawing/2014/main" id="{F1C98184-5B62-664E-B87D-7B0ABAA25D04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857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59">
          <xdr14:nvContentPartPr>
            <xdr14:cNvPr id="861" name="Ink 860">
              <a:extLst>
                <a:ext uri="{FF2B5EF4-FFF2-40B4-BE49-F238E27FC236}">
                  <a16:creationId xmlns:a16="http://schemas.microsoft.com/office/drawing/2014/main" id="{21D41D8A-15ED-D24E-B9CB-3AB5A04F07D1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861" name="Ink 860">
              <a:extLst>
                <a:ext uri="{FF2B5EF4-FFF2-40B4-BE49-F238E27FC236}">
                  <a16:creationId xmlns:a16="http://schemas.microsoft.com/office/drawing/2014/main" id="{21D41D8A-15ED-D24E-B9CB-3AB5A04F07D1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858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60">
          <xdr14:nvContentPartPr>
            <xdr14:cNvPr id="862" name="Ink 861">
              <a:extLst>
                <a:ext uri="{FF2B5EF4-FFF2-40B4-BE49-F238E27FC236}">
                  <a16:creationId xmlns:a16="http://schemas.microsoft.com/office/drawing/2014/main" id="{A2393B2D-DA9B-3841-8929-59F370BC0A36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862" name="Ink 861">
              <a:extLst>
                <a:ext uri="{FF2B5EF4-FFF2-40B4-BE49-F238E27FC236}">
                  <a16:creationId xmlns:a16="http://schemas.microsoft.com/office/drawing/2014/main" id="{A2393B2D-DA9B-3841-8929-59F370BC0A36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859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61">
          <xdr14:nvContentPartPr>
            <xdr14:cNvPr id="863" name="Ink 862">
              <a:extLst>
                <a:ext uri="{FF2B5EF4-FFF2-40B4-BE49-F238E27FC236}">
                  <a16:creationId xmlns:a16="http://schemas.microsoft.com/office/drawing/2014/main" id="{607A9B89-0766-EF44-8485-DEB1513124DC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863" name="Ink 862">
              <a:extLst>
                <a:ext uri="{FF2B5EF4-FFF2-40B4-BE49-F238E27FC236}">
                  <a16:creationId xmlns:a16="http://schemas.microsoft.com/office/drawing/2014/main" id="{607A9B89-0766-EF44-8485-DEB1513124DC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860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62">
          <xdr14:nvContentPartPr>
            <xdr14:cNvPr id="864" name="Ink 863">
              <a:extLst>
                <a:ext uri="{FF2B5EF4-FFF2-40B4-BE49-F238E27FC236}">
                  <a16:creationId xmlns:a16="http://schemas.microsoft.com/office/drawing/2014/main" id="{460C590F-095D-B948-B487-E0FDA6FDF47E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864" name="Ink 863">
              <a:extLst>
                <a:ext uri="{FF2B5EF4-FFF2-40B4-BE49-F238E27FC236}">
                  <a16:creationId xmlns:a16="http://schemas.microsoft.com/office/drawing/2014/main" id="{460C590F-095D-B948-B487-E0FDA6FDF47E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861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63">
          <xdr14:nvContentPartPr>
            <xdr14:cNvPr id="865" name="Ink 864">
              <a:extLst>
                <a:ext uri="{FF2B5EF4-FFF2-40B4-BE49-F238E27FC236}">
                  <a16:creationId xmlns:a16="http://schemas.microsoft.com/office/drawing/2014/main" id="{0F14DE83-C8B9-B144-B2FF-6065F8DC56FD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865" name="Ink 864">
              <a:extLst>
                <a:ext uri="{FF2B5EF4-FFF2-40B4-BE49-F238E27FC236}">
                  <a16:creationId xmlns:a16="http://schemas.microsoft.com/office/drawing/2014/main" id="{0F14DE83-C8B9-B144-B2FF-6065F8DC56FD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862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64">
          <xdr14:nvContentPartPr>
            <xdr14:cNvPr id="866" name="Ink 865">
              <a:extLst>
                <a:ext uri="{FF2B5EF4-FFF2-40B4-BE49-F238E27FC236}">
                  <a16:creationId xmlns:a16="http://schemas.microsoft.com/office/drawing/2014/main" id="{05301174-0B55-5B41-9868-0F4B1646063E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866" name="Ink 865">
              <a:extLst>
                <a:ext uri="{FF2B5EF4-FFF2-40B4-BE49-F238E27FC236}">
                  <a16:creationId xmlns:a16="http://schemas.microsoft.com/office/drawing/2014/main" id="{05301174-0B55-5B41-9868-0F4B1646063E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863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65">
          <xdr14:nvContentPartPr>
            <xdr14:cNvPr id="867" name="Ink 866">
              <a:extLst>
                <a:ext uri="{FF2B5EF4-FFF2-40B4-BE49-F238E27FC236}">
                  <a16:creationId xmlns:a16="http://schemas.microsoft.com/office/drawing/2014/main" id="{40C6B06F-65D1-8745-A043-2D0E4988C0D1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867" name="Ink 866">
              <a:extLst>
                <a:ext uri="{FF2B5EF4-FFF2-40B4-BE49-F238E27FC236}">
                  <a16:creationId xmlns:a16="http://schemas.microsoft.com/office/drawing/2014/main" id="{40C6B06F-65D1-8745-A043-2D0E4988C0D1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864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66">
          <xdr14:nvContentPartPr>
            <xdr14:cNvPr id="868" name="Ink 867">
              <a:extLst>
                <a:ext uri="{FF2B5EF4-FFF2-40B4-BE49-F238E27FC236}">
                  <a16:creationId xmlns:a16="http://schemas.microsoft.com/office/drawing/2014/main" id="{7854B2C4-7706-E24C-B52C-49D5AC4B3216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868" name="Ink 867">
              <a:extLst>
                <a:ext uri="{FF2B5EF4-FFF2-40B4-BE49-F238E27FC236}">
                  <a16:creationId xmlns:a16="http://schemas.microsoft.com/office/drawing/2014/main" id="{7854B2C4-7706-E24C-B52C-49D5AC4B3216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865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67">
          <xdr14:nvContentPartPr>
            <xdr14:cNvPr id="869" name="Ink 868">
              <a:extLst>
                <a:ext uri="{FF2B5EF4-FFF2-40B4-BE49-F238E27FC236}">
                  <a16:creationId xmlns:a16="http://schemas.microsoft.com/office/drawing/2014/main" id="{E9A03986-EE6A-BE48-B435-375BFC93A487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869" name="Ink 868">
              <a:extLst>
                <a:ext uri="{FF2B5EF4-FFF2-40B4-BE49-F238E27FC236}">
                  <a16:creationId xmlns:a16="http://schemas.microsoft.com/office/drawing/2014/main" id="{E9A03986-EE6A-BE48-B435-375BFC93A487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866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68">
          <xdr14:nvContentPartPr>
            <xdr14:cNvPr id="870" name="Ink 869">
              <a:extLst>
                <a:ext uri="{FF2B5EF4-FFF2-40B4-BE49-F238E27FC236}">
                  <a16:creationId xmlns:a16="http://schemas.microsoft.com/office/drawing/2014/main" id="{B216E48E-3081-B245-83AA-8259B14138DA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870" name="Ink 869">
              <a:extLst>
                <a:ext uri="{FF2B5EF4-FFF2-40B4-BE49-F238E27FC236}">
                  <a16:creationId xmlns:a16="http://schemas.microsoft.com/office/drawing/2014/main" id="{B216E48E-3081-B245-83AA-8259B14138DA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867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69">
          <xdr14:nvContentPartPr>
            <xdr14:cNvPr id="871" name="Ink 870">
              <a:extLst>
                <a:ext uri="{FF2B5EF4-FFF2-40B4-BE49-F238E27FC236}">
                  <a16:creationId xmlns:a16="http://schemas.microsoft.com/office/drawing/2014/main" id="{AB44CCA1-7A10-1C48-8856-F80AE93484B1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871" name="Ink 870">
              <a:extLst>
                <a:ext uri="{FF2B5EF4-FFF2-40B4-BE49-F238E27FC236}">
                  <a16:creationId xmlns:a16="http://schemas.microsoft.com/office/drawing/2014/main" id="{AB44CCA1-7A10-1C48-8856-F80AE93484B1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868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70">
          <xdr14:nvContentPartPr>
            <xdr14:cNvPr id="872" name="Ink 871">
              <a:extLst>
                <a:ext uri="{FF2B5EF4-FFF2-40B4-BE49-F238E27FC236}">
                  <a16:creationId xmlns:a16="http://schemas.microsoft.com/office/drawing/2014/main" id="{7874B4B0-82F1-D046-AD82-1036D215BEDA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872" name="Ink 871">
              <a:extLst>
                <a:ext uri="{FF2B5EF4-FFF2-40B4-BE49-F238E27FC236}">
                  <a16:creationId xmlns:a16="http://schemas.microsoft.com/office/drawing/2014/main" id="{7874B4B0-82F1-D046-AD82-1036D215BEDA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869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71">
          <xdr14:nvContentPartPr>
            <xdr14:cNvPr id="873" name="Ink 872">
              <a:extLst>
                <a:ext uri="{FF2B5EF4-FFF2-40B4-BE49-F238E27FC236}">
                  <a16:creationId xmlns:a16="http://schemas.microsoft.com/office/drawing/2014/main" id="{83198616-4315-5A4B-8093-D5284237A7BA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873" name="Ink 872">
              <a:extLst>
                <a:ext uri="{FF2B5EF4-FFF2-40B4-BE49-F238E27FC236}">
                  <a16:creationId xmlns:a16="http://schemas.microsoft.com/office/drawing/2014/main" id="{83198616-4315-5A4B-8093-D5284237A7BA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870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72">
          <xdr14:nvContentPartPr>
            <xdr14:cNvPr id="874" name="Ink 873">
              <a:extLst>
                <a:ext uri="{FF2B5EF4-FFF2-40B4-BE49-F238E27FC236}">
                  <a16:creationId xmlns:a16="http://schemas.microsoft.com/office/drawing/2014/main" id="{48FEAA7E-77B1-5342-AB21-13ED95AB4E20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874" name="Ink 873">
              <a:extLst>
                <a:ext uri="{FF2B5EF4-FFF2-40B4-BE49-F238E27FC236}">
                  <a16:creationId xmlns:a16="http://schemas.microsoft.com/office/drawing/2014/main" id="{48FEAA7E-77B1-5342-AB21-13ED95AB4E20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871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73">
          <xdr14:nvContentPartPr>
            <xdr14:cNvPr id="875" name="Ink 874">
              <a:extLst>
                <a:ext uri="{FF2B5EF4-FFF2-40B4-BE49-F238E27FC236}">
                  <a16:creationId xmlns:a16="http://schemas.microsoft.com/office/drawing/2014/main" id="{33D39935-5AAA-0A47-B92D-BA3E9A6B5AA2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875" name="Ink 874">
              <a:extLst>
                <a:ext uri="{FF2B5EF4-FFF2-40B4-BE49-F238E27FC236}">
                  <a16:creationId xmlns:a16="http://schemas.microsoft.com/office/drawing/2014/main" id="{33D39935-5AAA-0A47-B92D-BA3E9A6B5AA2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872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74">
          <xdr14:nvContentPartPr>
            <xdr14:cNvPr id="876" name="Ink 875">
              <a:extLst>
                <a:ext uri="{FF2B5EF4-FFF2-40B4-BE49-F238E27FC236}">
                  <a16:creationId xmlns:a16="http://schemas.microsoft.com/office/drawing/2014/main" id="{70C87545-344D-B046-9FF1-9A14D2EDC909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876" name="Ink 875">
              <a:extLst>
                <a:ext uri="{FF2B5EF4-FFF2-40B4-BE49-F238E27FC236}">
                  <a16:creationId xmlns:a16="http://schemas.microsoft.com/office/drawing/2014/main" id="{70C87545-344D-B046-9FF1-9A14D2EDC90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873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75">
          <xdr14:nvContentPartPr>
            <xdr14:cNvPr id="877" name="Ink 876">
              <a:extLst>
                <a:ext uri="{FF2B5EF4-FFF2-40B4-BE49-F238E27FC236}">
                  <a16:creationId xmlns:a16="http://schemas.microsoft.com/office/drawing/2014/main" id="{885CFF41-177E-A243-B1C7-254526F6BA54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877" name="Ink 876">
              <a:extLst>
                <a:ext uri="{FF2B5EF4-FFF2-40B4-BE49-F238E27FC236}">
                  <a16:creationId xmlns:a16="http://schemas.microsoft.com/office/drawing/2014/main" id="{885CFF41-177E-A243-B1C7-254526F6BA54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874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76">
          <xdr14:nvContentPartPr>
            <xdr14:cNvPr id="878" name="Ink 877">
              <a:extLst>
                <a:ext uri="{FF2B5EF4-FFF2-40B4-BE49-F238E27FC236}">
                  <a16:creationId xmlns:a16="http://schemas.microsoft.com/office/drawing/2014/main" id="{1EF8185A-47D8-DE4D-8F4A-F070C9AE856C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878" name="Ink 877">
              <a:extLst>
                <a:ext uri="{FF2B5EF4-FFF2-40B4-BE49-F238E27FC236}">
                  <a16:creationId xmlns:a16="http://schemas.microsoft.com/office/drawing/2014/main" id="{1EF8185A-47D8-DE4D-8F4A-F070C9AE856C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875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77">
          <xdr14:nvContentPartPr>
            <xdr14:cNvPr id="879" name="Ink 878">
              <a:extLst>
                <a:ext uri="{FF2B5EF4-FFF2-40B4-BE49-F238E27FC236}">
                  <a16:creationId xmlns:a16="http://schemas.microsoft.com/office/drawing/2014/main" id="{B60F5D42-7CDF-A947-A7D6-FEBED738D8C1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879" name="Ink 878">
              <a:extLst>
                <a:ext uri="{FF2B5EF4-FFF2-40B4-BE49-F238E27FC236}">
                  <a16:creationId xmlns:a16="http://schemas.microsoft.com/office/drawing/2014/main" id="{B60F5D42-7CDF-A947-A7D6-FEBED738D8C1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876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78">
          <xdr14:nvContentPartPr>
            <xdr14:cNvPr id="880" name="Ink 879">
              <a:extLst>
                <a:ext uri="{FF2B5EF4-FFF2-40B4-BE49-F238E27FC236}">
                  <a16:creationId xmlns:a16="http://schemas.microsoft.com/office/drawing/2014/main" id="{0ACA09F4-34DC-CE43-A32D-C5AB13DAFF44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880" name="Ink 879">
              <a:extLst>
                <a:ext uri="{FF2B5EF4-FFF2-40B4-BE49-F238E27FC236}">
                  <a16:creationId xmlns:a16="http://schemas.microsoft.com/office/drawing/2014/main" id="{0ACA09F4-34DC-CE43-A32D-C5AB13DAFF44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877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79">
          <xdr14:nvContentPartPr>
            <xdr14:cNvPr id="881" name="Ink 880">
              <a:extLst>
                <a:ext uri="{FF2B5EF4-FFF2-40B4-BE49-F238E27FC236}">
                  <a16:creationId xmlns:a16="http://schemas.microsoft.com/office/drawing/2014/main" id="{BE6F2468-28D0-6246-B02F-BA8EE71E7A6B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881" name="Ink 880">
              <a:extLst>
                <a:ext uri="{FF2B5EF4-FFF2-40B4-BE49-F238E27FC236}">
                  <a16:creationId xmlns:a16="http://schemas.microsoft.com/office/drawing/2014/main" id="{BE6F2468-28D0-6246-B02F-BA8EE71E7A6B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878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80">
          <xdr14:nvContentPartPr>
            <xdr14:cNvPr id="882" name="Ink 881">
              <a:extLst>
                <a:ext uri="{FF2B5EF4-FFF2-40B4-BE49-F238E27FC236}">
                  <a16:creationId xmlns:a16="http://schemas.microsoft.com/office/drawing/2014/main" id="{E474DD50-F582-7D4C-B9DC-2ED1CDB65BD0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882" name="Ink 881">
              <a:extLst>
                <a:ext uri="{FF2B5EF4-FFF2-40B4-BE49-F238E27FC236}">
                  <a16:creationId xmlns:a16="http://schemas.microsoft.com/office/drawing/2014/main" id="{E474DD50-F582-7D4C-B9DC-2ED1CDB65BD0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879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81">
          <xdr14:nvContentPartPr>
            <xdr14:cNvPr id="883" name="Ink 882">
              <a:extLst>
                <a:ext uri="{FF2B5EF4-FFF2-40B4-BE49-F238E27FC236}">
                  <a16:creationId xmlns:a16="http://schemas.microsoft.com/office/drawing/2014/main" id="{9969F53F-239A-F748-A159-83769B8413C1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883" name="Ink 882">
              <a:extLst>
                <a:ext uri="{FF2B5EF4-FFF2-40B4-BE49-F238E27FC236}">
                  <a16:creationId xmlns:a16="http://schemas.microsoft.com/office/drawing/2014/main" id="{9969F53F-239A-F748-A159-83769B8413C1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880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82">
          <xdr14:nvContentPartPr>
            <xdr14:cNvPr id="884" name="Ink 883">
              <a:extLst>
                <a:ext uri="{FF2B5EF4-FFF2-40B4-BE49-F238E27FC236}">
                  <a16:creationId xmlns:a16="http://schemas.microsoft.com/office/drawing/2014/main" id="{EF15FD3A-D645-AD44-933D-08F8370A092E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884" name="Ink 883">
              <a:extLst>
                <a:ext uri="{FF2B5EF4-FFF2-40B4-BE49-F238E27FC236}">
                  <a16:creationId xmlns:a16="http://schemas.microsoft.com/office/drawing/2014/main" id="{EF15FD3A-D645-AD44-933D-08F8370A092E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881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83">
          <xdr14:nvContentPartPr>
            <xdr14:cNvPr id="885" name="Ink 884">
              <a:extLst>
                <a:ext uri="{FF2B5EF4-FFF2-40B4-BE49-F238E27FC236}">
                  <a16:creationId xmlns:a16="http://schemas.microsoft.com/office/drawing/2014/main" id="{18843886-E086-6A40-8F51-07DD9188F11B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885" name="Ink 884">
              <a:extLst>
                <a:ext uri="{FF2B5EF4-FFF2-40B4-BE49-F238E27FC236}">
                  <a16:creationId xmlns:a16="http://schemas.microsoft.com/office/drawing/2014/main" id="{18843886-E086-6A40-8F51-07DD9188F11B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882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84">
          <xdr14:nvContentPartPr>
            <xdr14:cNvPr id="886" name="Ink 885">
              <a:extLst>
                <a:ext uri="{FF2B5EF4-FFF2-40B4-BE49-F238E27FC236}">
                  <a16:creationId xmlns:a16="http://schemas.microsoft.com/office/drawing/2014/main" id="{145DE6EA-BFDE-DD4F-B539-19FC8F1C6669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886" name="Ink 885">
              <a:extLst>
                <a:ext uri="{FF2B5EF4-FFF2-40B4-BE49-F238E27FC236}">
                  <a16:creationId xmlns:a16="http://schemas.microsoft.com/office/drawing/2014/main" id="{145DE6EA-BFDE-DD4F-B539-19FC8F1C666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883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85">
          <xdr14:nvContentPartPr>
            <xdr14:cNvPr id="887" name="Ink 886">
              <a:extLst>
                <a:ext uri="{FF2B5EF4-FFF2-40B4-BE49-F238E27FC236}">
                  <a16:creationId xmlns:a16="http://schemas.microsoft.com/office/drawing/2014/main" id="{6F01563D-58B8-D445-8E5B-3F9D2B61D8E0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887" name="Ink 886">
              <a:extLst>
                <a:ext uri="{FF2B5EF4-FFF2-40B4-BE49-F238E27FC236}">
                  <a16:creationId xmlns:a16="http://schemas.microsoft.com/office/drawing/2014/main" id="{6F01563D-58B8-D445-8E5B-3F9D2B61D8E0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884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86">
          <xdr14:nvContentPartPr>
            <xdr14:cNvPr id="888" name="Ink 887">
              <a:extLst>
                <a:ext uri="{FF2B5EF4-FFF2-40B4-BE49-F238E27FC236}">
                  <a16:creationId xmlns:a16="http://schemas.microsoft.com/office/drawing/2014/main" id="{54ACA7AF-2D47-D940-8061-2DB651C28BA6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888" name="Ink 887">
              <a:extLst>
                <a:ext uri="{FF2B5EF4-FFF2-40B4-BE49-F238E27FC236}">
                  <a16:creationId xmlns:a16="http://schemas.microsoft.com/office/drawing/2014/main" id="{54ACA7AF-2D47-D940-8061-2DB651C28BA6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885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87">
          <xdr14:nvContentPartPr>
            <xdr14:cNvPr id="889" name="Ink 888">
              <a:extLst>
                <a:ext uri="{FF2B5EF4-FFF2-40B4-BE49-F238E27FC236}">
                  <a16:creationId xmlns:a16="http://schemas.microsoft.com/office/drawing/2014/main" id="{6CF0B0DC-47DF-5B47-BDB7-2E82710F62C2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889" name="Ink 888">
              <a:extLst>
                <a:ext uri="{FF2B5EF4-FFF2-40B4-BE49-F238E27FC236}">
                  <a16:creationId xmlns:a16="http://schemas.microsoft.com/office/drawing/2014/main" id="{6CF0B0DC-47DF-5B47-BDB7-2E82710F62C2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886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88">
          <xdr14:nvContentPartPr>
            <xdr14:cNvPr id="890" name="Ink 889">
              <a:extLst>
                <a:ext uri="{FF2B5EF4-FFF2-40B4-BE49-F238E27FC236}">
                  <a16:creationId xmlns:a16="http://schemas.microsoft.com/office/drawing/2014/main" id="{A46DEFAE-C19F-0541-A697-7BB2FD69AA95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890" name="Ink 889">
              <a:extLst>
                <a:ext uri="{FF2B5EF4-FFF2-40B4-BE49-F238E27FC236}">
                  <a16:creationId xmlns:a16="http://schemas.microsoft.com/office/drawing/2014/main" id="{A46DEFAE-C19F-0541-A697-7BB2FD69AA95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887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89">
          <xdr14:nvContentPartPr>
            <xdr14:cNvPr id="891" name="Ink 890">
              <a:extLst>
                <a:ext uri="{FF2B5EF4-FFF2-40B4-BE49-F238E27FC236}">
                  <a16:creationId xmlns:a16="http://schemas.microsoft.com/office/drawing/2014/main" id="{D3F47F43-F308-5649-B43B-EC141E8F0A7D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891" name="Ink 890">
              <a:extLst>
                <a:ext uri="{FF2B5EF4-FFF2-40B4-BE49-F238E27FC236}">
                  <a16:creationId xmlns:a16="http://schemas.microsoft.com/office/drawing/2014/main" id="{D3F47F43-F308-5649-B43B-EC141E8F0A7D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888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90">
          <xdr14:nvContentPartPr>
            <xdr14:cNvPr id="892" name="Ink 891">
              <a:extLst>
                <a:ext uri="{FF2B5EF4-FFF2-40B4-BE49-F238E27FC236}">
                  <a16:creationId xmlns:a16="http://schemas.microsoft.com/office/drawing/2014/main" id="{63D2D9C0-D7CA-FD48-9BBB-E8DA6B3BBBD1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892" name="Ink 891">
              <a:extLst>
                <a:ext uri="{FF2B5EF4-FFF2-40B4-BE49-F238E27FC236}">
                  <a16:creationId xmlns:a16="http://schemas.microsoft.com/office/drawing/2014/main" id="{63D2D9C0-D7CA-FD48-9BBB-E8DA6B3BBBD1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889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91">
          <xdr14:nvContentPartPr>
            <xdr14:cNvPr id="893" name="Ink 892">
              <a:extLst>
                <a:ext uri="{FF2B5EF4-FFF2-40B4-BE49-F238E27FC236}">
                  <a16:creationId xmlns:a16="http://schemas.microsoft.com/office/drawing/2014/main" id="{0FFD3D15-CF97-8341-B91B-913A8069A942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893" name="Ink 892">
              <a:extLst>
                <a:ext uri="{FF2B5EF4-FFF2-40B4-BE49-F238E27FC236}">
                  <a16:creationId xmlns:a16="http://schemas.microsoft.com/office/drawing/2014/main" id="{0FFD3D15-CF97-8341-B91B-913A8069A942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890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92">
          <xdr14:nvContentPartPr>
            <xdr14:cNvPr id="894" name="Ink 893">
              <a:extLst>
                <a:ext uri="{FF2B5EF4-FFF2-40B4-BE49-F238E27FC236}">
                  <a16:creationId xmlns:a16="http://schemas.microsoft.com/office/drawing/2014/main" id="{5F1CD431-E97C-274D-8FF7-4C3F68FEDDF1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894" name="Ink 893">
              <a:extLst>
                <a:ext uri="{FF2B5EF4-FFF2-40B4-BE49-F238E27FC236}">
                  <a16:creationId xmlns:a16="http://schemas.microsoft.com/office/drawing/2014/main" id="{5F1CD431-E97C-274D-8FF7-4C3F68FEDDF1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891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93">
          <xdr14:nvContentPartPr>
            <xdr14:cNvPr id="895" name="Ink 894">
              <a:extLst>
                <a:ext uri="{FF2B5EF4-FFF2-40B4-BE49-F238E27FC236}">
                  <a16:creationId xmlns:a16="http://schemas.microsoft.com/office/drawing/2014/main" id="{6984C908-1BDD-1046-B22E-1A902733CEB4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895" name="Ink 894">
              <a:extLst>
                <a:ext uri="{FF2B5EF4-FFF2-40B4-BE49-F238E27FC236}">
                  <a16:creationId xmlns:a16="http://schemas.microsoft.com/office/drawing/2014/main" id="{6984C908-1BDD-1046-B22E-1A902733CEB4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892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94">
          <xdr14:nvContentPartPr>
            <xdr14:cNvPr id="896" name="Ink 895">
              <a:extLst>
                <a:ext uri="{FF2B5EF4-FFF2-40B4-BE49-F238E27FC236}">
                  <a16:creationId xmlns:a16="http://schemas.microsoft.com/office/drawing/2014/main" id="{4B0E357D-A123-CD4D-9030-E836B4E8727E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896" name="Ink 895">
              <a:extLst>
                <a:ext uri="{FF2B5EF4-FFF2-40B4-BE49-F238E27FC236}">
                  <a16:creationId xmlns:a16="http://schemas.microsoft.com/office/drawing/2014/main" id="{4B0E357D-A123-CD4D-9030-E836B4E8727E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893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95">
          <xdr14:nvContentPartPr>
            <xdr14:cNvPr id="897" name="Ink 896">
              <a:extLst>
                <a:ext uri="{FF2B5EF4-FFF2-40B4-BE49-F238E27FC236}">
                  <a16:creationId xmlns:a16="http://schemas.microsoft.com/office/drawing/2014/main" id="{F04E8238-FEC3-264D-BB15-EA49E0110FBB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897" name="Ink 896">
              <a:extLst>
                <a:ext uri="{FF2B5EF4-FFF2-40B4-BE49-F238E27FC236}">
                  <a16:creationId xmlns:a16="http://schemas.microsoft.com/office/drawing/2014/main" id="{F04E8238-FEC3-264D-BB15-EA49E0110FBB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894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96">
          <xdr14:nvContentPartPr>
            <xdr14:cNvPr id="898" name="Ink 897">
              <a:extLst>
                <a:ext uri="{FF2B5EF4-FFF2-40B4-BE49-F238E27FC236}">
                  <a16:creationId xmlns:a16="http://schemas.microsoft.com/office/drawing/2014/main" id="{3495D635-6D3A-174F-BCA4-B28CE1840A80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898" name="Ink 897">
              <a:extLst>
                <a:ext uri="{FF2B5EF4-FFF2-40B4-BE49-F238E27FC236}">
                  <a16:creationId xmlns:a16="http://schemas.microsoft.com/office/drawing/2014/main" id="{3495D635-6D3A-174F-BCA4-B28CE1840A80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895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97">
          <xdr14:nvContentPartPr>
            <xdr14:cNvPr id="899" name="Ink 898">
              <a:extLst>
                <a:ext uri="{FF2B5EF4-FFF2-40B4-BE49-F238E27FC236}">
                  <a16:creationId xmlns:a16="http://schemas.microsoft.com/office/drawing/2014/main" id="{33D85989-229B-E34D-9475-817FE77EB7E4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899" name="Ink 898">
              <a:extLst>
                <a:ext uri="{FF2B5EF4-FFF2-40B4-BE49-F238E27FC236}">
                  <a16:creationId xmlns:a16="http://schemas.microsoft.com/office/drawing/2014/main" id="{33D85989-229B-E34D-9475-817FE77EB7E4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896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98">
          <xdr14:nvContentPartPr>
            <xdr14:cNvPr id="900" name="Ink 899">
              <a:extLst>
                <a:ext uri="{FF2B5EF4-FFF2-40B4-BE49-F238E27FC236}">
                  <a16:creationId xmlns:a16="http://schemas.microsoft.com/office/drawing/2014/main" id="{05A18221-3D21-4F4E-9588-8A8220AD28F7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900" name="Ink 899">
              <a:extLst>
                <a:ext uri="{FF2B5EF4-FFF2-40B4-BE49-F238E27FC236}">
                  <a16:creationId xmlns:a16="http://schemas.microsoft.com/office/drawing/2014/main" id="{05A18221-3D21-4F4E-9588-8A8220AD28F7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897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99">
          <xdr14:nvContentPartPr>
            <xdr14:cNvPr id="901" name="Ink 900">
              <a:extLst>
                <a:ext uri="{FF2B5EF4-FFF2-40B4-BE49-F238E27FC236}">
                  <a16:creationId xmlns:a16="http://schemas.microsoft.com/office/drawing/2014/main" id="{921EE206-8BB0-ED4A-83A3-F3004033E801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901" name="Ink 900">
              <a:extLst>
                <a:ext uri="{FF2B5EF4-FFF2-40B4-BE49-F238E27FC236}">
                  <a16:creationId xmlns:a16="http://schemas.microsoft.com/office/drawing/2014/main" id="{921EE206-8BB0-ED4A-83A3-F3004033E801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898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00">
          <xdr14:nvContentPartPr>
            <xdr14:cNvPr id="902" name="Ink 901">
              <a:extLst>
                <a:ext uri="{FF2B5EF4-FFF2-40B4-BE49-F238E27FC236}">
                  <a16:creationId xmlns:a16="http://schemas.microsoft.com/office/drawing/2014/main" id="{70BBA966-B89F-5E49-BE40-13A2F28C31BC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902" name="Ink 901">
              <a:extLst>
                <a:ext uri="{FF2B5EF4-FFF2-40B4-BE49-F238E27FC236}">
                  <a16:creationId xmlns:a16="http://schemas.microsoft.com/office/drawing/2014/main" id="{70BBA966-B89F-5E49-BE40-13A2F28C31BC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899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01">
          <xdr14:nvContentPartPr>
            <xdr14:cNvPr id="903" name="Ink 902">
              <a:extLst>
                <a:ext uri="{FF2B5EF4-FFF2-40B4-BE49-F238E27FC236}">
                  <a16:creationId xmlns:a16="http://schemas.microsoft.com/office/drawing/2014/main" id="{26CEC533-83DB-844A-9952-38707F801467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903" name="Ink 902">
              <a:extLst>
                <a:ext uri="{FF2B5EF4-FFF2-40B4-BE49-F238E27FC236}">
                  <a16:creationId xmlns:a16="http://schemas.microsoft.com/office/drawing/2014/main" id="{26CEC533-83DB-844A-9952-38707F801467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900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02">
          <xdr14:nvContentPartPr>
            <xdr14:cNvPr id="904" name="Ink 903">
              <a:extLst>
                <a:ext uri="{FF2B5EF4-FFF2-40B4-BE49-F238E27FC236}">
                  <a16:creationId xmlns:a16="http://schemas.microsoft.com/office/drawing/2014/main" id="{92231F62-8557-3444-9234-08C42E378DC1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904" name="Ink 903">
              <a:extLst>
                <a:ext uri="{FF2B5EF4-FFF2-40B4-BE49-F238E27FC236}">
                  <a16:creationId xmlns:a16="http://schemas.microsoft.com/office/drawing/2014/main" id="{92231F62-8557-3444-9234-08C42E378DC1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901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03">
          <xdr14:nvContentPartPr>
            <xdr14:cNvPr id="905" name="Ink 904">
              <a:extLst>
                <a:ext uri="{FF2B5EF4-FFF2-40B4-BE49-F238E27FC236}">
                  <a16:creationId xmlns:a16="http://schemas.microsoft.com/office/drawing/2014/main" id="{B9C9AA2B-67DE-4F45-85BA-8FDA7D554E46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905" name="Ink 904">
              <a:extLst>
                <a:ext uri="{FF2B5EF4-FFF2-40B4-BE49-F238E27FC236}">
                  <a16:creationId xmlns:a16="http://schemas.microsoft.com/office/drawing/2014/main" id="{B9C9AA2B-67DE-4F45-85BA-8FDA7D554E46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902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04">
          <xdr14:nvContentPartPr>
            <xdr14:cNvPr id="906" name="Ink 905">
              <a:extLst>
                <a:ext uri="{FF2B5EF4-FFF2-40B4-BE49-F238E27FC236}">
                  <a16:creationId xmlns:a16="http://schemas.microsoft.com/office/drawing/2014/main" id="{924F74A9-4F5D-A94D-8FD4-1FF8FA130B9F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906" name="Ink 905">
              <a:extLst>
                <a:ext uri="{FF2B5EF4-FFF2-40B4-BE49-F238E27FC236}">
                  <a16:creationId xmlns:a16="http://schemas.microsoft.com/office/drawing/2014/main" id="{924F74A9-4F5D-A94D-8FD4-1FF8FA130B9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903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05">
          <xdr14:nvContentPartPr>
            <xdr14:cNvPr id="907" name="Ink 906">
              <a:extLst>
                <a:ext uri="{FF2B5EF4-FFF2-40B4-BE49-F238E27FC236}">
                  <a16:creationId xmlns:a16="http://schemas.microsoft.com/office/drawing/2014/main" id="{D1301E61-C46D-C344-A1C8-8FE7EB01DEE5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907" name="Ink 906">
              <a:extLst>
                <a:ext uri="{FF2B5EF4-FFF2-40B4-BE49-F238E27FC236}">
                  <a16:creationId xmlns:a16="http://schemas.microsoft.com/office/drawing/2014/main" id="{D1301E61-C46D-C344-A1C8-8FE7EB01DEE5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904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06">
          <xdr14:nvContentPartPr>
            <xdr14:cNvPr id="908" name="Ink 907">
              <a:extLst>
                <a:ext uri="{FF2B5EF4-FFF2-40B4-BE49-F238E27FC236}">
                  <a16:creationId xmlns:a16="http://schemas.microsoft.com/office/drawing/2014/main" id="{D280AD32-8061-6A4D-ADE4-5693397BEECC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908" name="Ink 907">
              <a:extLst>
                <a:ext uri="{FF2B5EF4-FFF2-40B4-BE49-F238E27FC236}">
                  <a16:creationId xmlns:a16="http://schemas.microsoft.com/office/drawing/2014/main" id="{D280AD32-8061-6A4D-ADE4-5693397BEECC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905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07">
          <xdr14:nvContentPartPr>
            <xdr14:cNvPr id="909" name="Ink 908">
              <a:extLst>
                <a:ext uri="{FF2B5EF4-FFF2-40B4-BE49-F238E27FC236}">
                  <a16:creationId xmlns:a16="http://schemas.microsoft.com/office/drawing/2014/main" id="{329E1719-0B3F-B545-BBE0-7493D62D7021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909" name="Ink 908">
              <a:extLst>
                <a:ext uri="{FF2B5EF4-FFF2-40B4-BE49-F238E27FC236}">
                  <a16:creationId xmlns:a16="http://schemas.microsoft.com/office/drawing/2014/main" id="{329E1719-0B3F-B545-BBE0-7493D62D7021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906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08">
          <xdr14:nvContentPartPr>
            <xdr14:cNvPr id="910" name="Ink 909">
              <a:extLst>
                <a:ext uri="{FF2B5EF4-FFF2-40B4-BE49-F238E27FC236}">
                  <a16:creationId xmlns:a16="http://schemas.microsoft.com/office/drawing/2014/main" id="{E312D91D-C5BB-EB4B-A784-45080470B441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910" name="Ink 909">
              <a:extLst>
                <a:ext uri="{FF2B5EF4-FFF2-40B4-BE49-F238E27FC236}">
                  <a16:creationId xmlns:a16="http://schemas.microsoft.com/office/drawing/2014/main" id="{E312D91D-C5BB-EB4B-A784-45080470B441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907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09">
          <xdr14:nvContentPartPr>
            <xdr14:cNvPr id="911" name="Ink 910">
              <a:extLst>
                <a:ext uri="{FF2B5EF4-FFF2-40B4-BE49-F238E27FC236}">
                  <a16:creationId xmlns:a16="http://schemas.microsoft.com/office/drawing/2014/main" id="{EED97939-3C32-3444-9EC6-64D46D7B256F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911" name="Ink 910">
              <a:extLst>
                <a:ext uri="{FF2B5EF4-FFF2-40B4-BE49-F238E27FC236}">
                  <a16:creationId xmlns:a16="http://schemas.microsoft.com/office/drawing/2014/main" id="{EED97939-3C32-3444-9EC6-64D46D7B256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908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10">
          <xdr14:nvContentPartPr>
            <xdr14:cNvPr id="912" name="Ink 911">
              <a:extLst>
                <a:ext uri="{FF2B5EF4-FFF2-40B4-BE49-F238E27FC236}">
                  <a16:creationId xmlns:a16="http://schemas.microsoft.com/office/drawing/2014/main" id="{C0E1C9BB-91FC-BA4E-BFCE-CCFCE114D5E0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912" name="Ink 911">
              <a:extLst>
                <a:ext uri="{FF2B5EF4-FFF2-40B4-BE49-F238E27FC236}">
                  <a16:creationId xmlns:a16="http://schemas.microsoft.com/office/drawing/2014/main" id="{C0E1C9BB-91FC-BA4E-BFCE-CCFCE114D5E0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909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11">
          <xdr14:nvContentPartPr>
            <xdr14:cNvPr id="913" name="Ink 912">
              <a:extLst>
                <a:ext uri="{FF2B5EF4-FFF2-40B4-BE49-F238E27FC236}">
                  <a16:creationId xmlns:a16="http://schemas.microsoft.com/office/drawing/2014/main" id="{A25F990C-9CAA-864E-AFB5-1AA4C085786B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913" name="Ink 912">
              <a:extLst>
                <a:ext uri="{FF2B5EF4-FFF2-40B4-BE49-F238E27FC236}">
                  <a16:creationId xmlns:a16="http://schemas.microsoft.com/office/drawing/2014/main" id="{A25F990C-9CAA-864E-AFB5-1AA4C085786B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910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12">
          <xdr14:nvContentPartPr>
            <xdr14:cNvPr id="914" name="Ink 913">
              <a:extLst>
                <a:ext uri="{FF2B5EF4-FFF2-40B4-BE49-F238E27FC236}">
                  <a16:creationId xmlns:a16="http://schemas.microsoft.com/office/drawing/2014/main" id="{406E41D7-0B82-2149-AA54-BDCD3F2B5A1B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914" name="Ink 913">
              <a:extLst>
                <a:ext uri="{FF2B5EF4-FFF2-40B4-BE49-F238E27FC236}">
                  <a16:creationId xmlns:a16="http://schemas.microsoft.com/office/drawing/2014/main" id="{406E41D7-0B82-2149-AA54-BDCD3F2B5A1B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911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13">
          <xdr14:nvContentPartPr>
            <xdr14:cNvPr id="915" name="Ink 914">
              <a:extLst>
                <a:ext uri="{FF2B5EF4-FFF2-40B4-BE49-F238E27FC236}">
                  <a16:creationId xmlns:a16="http://schemas.microsoft.com/office/drawing/2014/main" id="{A800BEF2-5129-9A4A-972B-0CE6A149FD06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915" name="Ink 914">
              <a:extLst>
                <a:ext uri="{FF2B5EF4-FFF2-40B4-BE49-F238E27FC236}">
                  <a16:creationId xmlns:a16="http://schemas.microsoft.com/office/drawing/2014/main" id="{A800BEF2-5129-9A4A-972B-0CE6A149FD06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912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14">
          <xdr14:nvContentPartPr>
            <xdr14:cNvPr id="916" name="Ink 915">
              <a:extLst>
                <a:ext uri="{FF2B5EF4-FFF2-40B4-BE49-F238E27FC236}">
                  <a16:creationId xmlns:a16="http://schemas.microsoft.com/office/drawing/2014/main" id="{9CFF320A-97F4-F745-9C88-478900DACDA6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916" name="Ink 915">
              <a:extLst>
                <a:ext uri="{FF2B5EF4-FFF2-40B4-BE49-F238E27FC236}">
                  <a16:creationId xmlns:a16="http://schemas.microsoft.com/office/drawing/2014/main" id="{9CFF320A-97F4-F745-9C88-478900DACDA6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913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15">
          <xdr14:nvContentPartPr>
            <xdr14:cNvPr id="917" name="Ink 916">
              <a:extLst>
                <a:ext uri="{FF2B5EF4-FFF2-40B4-BE49-F238E27FC236}">
                  <a16:creationId xmlns:a16="http://schemas.microsoft.com/office/drawing/2014/main" id="{FE36598D-687A-1D4F-8FFF-F60721513453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917" name="Ink 916">
              <a:extLst>
                <a:ext uri="{FF2B5EF4-FFF2-40B4-BE49-F238E27FC236}">
                  <a16:creationId xmlns:a16="http://schemas.microsoft.com/office/drawing/2014/main" id="{FE36598D-687A-1D4F-8FFF-F6072151345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914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16">
          <xdr14:nvContentPartPr>
            <xdr14:cNvPr id="918" name="Ink 917">
              <a:extLst>
                <a:ext uri="{FF2B5EF4-FFF2-40B4-BE49-F238E27FC236}">
                  <a16:creationId xmlns:a16="http://schemas.microsoft.com/office/drawing/2014/main" id="{8557435B-9E8A-E644-BB01-0C21B69D96E7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918" name="Ink 917">
              <a:extLst>
                <a:ext uri="{FF2B5EF4-FFF2-40B4-BE49-F238E27FC236}">
                  <a16:creationId xmlns:a16="http://schemas.microsoft.com/office/drawing/2014/main" id="{8557435B-9E8A-E644-BB01-0C21B69D96E7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915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17">
          <xdr14:nvContentPartPr>
            <xdr14:cNvPr id="919" name="Ink 918">
              <a:extLst>
                <a:ext uri="{FF2B5EF4-FFF2-40B4-BE49-F238E27FC236}">
                  <a16:creationId xmlns:a16="http://schemas.microsoft.com/office/drawing/2014/main" id="{E7296707-CEEA-8942-9326-62E12AD7574A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919" name="Ink 918">
              <a:extLst>
                <a:ext uri="{FF2B5EF4-FFF2-40B4-BE49-F238E27FC236}">
                  <a16:creationId xmlns:a16="http://schemas.microsoft.com/office/drawing/2014/main" id="{E7296707-CEEA-8942-9326-62E12AD7574A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916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18">
          <xdr14:nvContentPartPr>
            <xdr14:cNvPr id="920" name="Ink 919">
              <a:extLst>
                <a:ext uri="{FF2B5EF4-FFF2-40B4-BE49-F238E27FC236}">
                  <a16:creationId xmlns:a16="http://schemas.microsoft.com/office/drawing/2014/main" id="{7EEB908A-6C6C-4841-8225-6BCED6677779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920" name="Ink 919">
              <a:extLst>
                <a:ext uri="{FF2B5EF4-FFF2-40B4-BE49-F238E27FC236}">
                  <a16:creationId xmlns:a16="http://schemas.microsoft.com/office/drawing/2014/main" id="{7EEB908A-6C6C-4841-8225-6BCED667777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917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19">
          <xdr14:nvContentPartPr>
            <xdr14:cNvPr id="921" name="Ink 920">
              <a:extLst>
                <a:ext uri="{FF2B5EF4-FFF2-40B4-BE49-F238E27FC236}">
                  <a16:creationId xmlns:a16="http://schemas.microsoft.com/office/drawing/2014/main" id="{C2F6D3DF-19C1-F34D-965A-72E09CA5B1F4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921" name="Ink 920">
              <a:extLst>
                <a:ext uri="{FF2B5EF4-FFF2-40B4-BE49-F238E27FC236}">
                  <a16:creationId xmlns:a16="http://schemas.microsoft.com/office/drawing/2014/main" id="{C2F6D3DF-19C1-F34D-965A-72E09CA5B1F4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918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20">
          <xdr14:nvContentPartPr>
            <xdr14:cNvPr id="922" name="Ink 921">
              <a:extLst>
                <a:ext uri="{FF2B5EF4-FFF2-40B4-BE49-F238E27FC236}">
                  <a16:creationId xmlns:a16="http://schemas.microsoft.com/office/drawing/2014/main" id="{5E1A1385-6DF9-CA40-9185-5963E0B0A7ED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922" name="Ink 921">
              <a:extLst>
                <a:ext uri="{FF2B5EF4-FFF2-40B4-BE49-F238E27FC236}">
                  <a16:creationId xmlns:a16="http://schemas.microsoft.com/office/drawing/2014/main" id="{5E1A1385-6DF9-CA40-9185-5963E0B0A7ED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919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21">
          <xdr14:nvContentPartPr>
            <xdr14:cNvPr id="923" name="Ink 922">
              <a:extLst>
                <a:ext uri="{FF2B5EF4-FFF2-40B4-BE49-F238E27FC236}">
                  <a16:creationId xmlns:a16="http://schemas.microsoft.com/office/drawing/2014/main" id="{19B5AC7D-77E5-3B4F-AD03-DB5C7408C005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923" name="Ink 922">
              <a:extLst>
                <a:ext uri="{FF2B5EF4-FFF2-40B4-BE49-F238E27FC236}">
                  <a16:creationId xmlns:a16="http://schemas.microsoft.com/office/drawing/2014/main" id="{19B5AC7D-77E5-3B4F-AD03-DB5C7408C005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920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22">
          <xdr14:nvContentPartPr>
            <xdr14:cNvPr id="924" name="Ink 923">
              <a:extLst>
                <a:ext uri="{FF2B5EF4-FFF2-40B4-BE49-F238E27FC236}">
                  <a16:creationId xmlns:a16="http://schemas.microsoft.com/office/drawing/2014/main" id="{AB66F568-5FF2-8947-B160-EDC34C1CD6FF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924" name="Ink 923">
              <a:extLst>
                <a:ext uri="{FF2B5EF4-FFF2-40B4-BE49-F238E27FC236}">
                  <a16:creationId xmlns:a16="http://schemas.microsoft.com/office/drawing/2014/main" id="{AB66F568-5FF2-8947-B160-EDC34C1CD6F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921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23">
          <xdr14:nvContentPartPr>
            <xdr14:cNvPr id="925" name="Ink 924">
              <a:extLst>
                <a:ext uri="{FF2B5EF4-FFF2-40B4-BE49-F238E27FC236}">
                  <a16:creationId xmlns:a16="http://schemas.microsoft.com/office/drawing/2014/main" id="{E4FF817E-8E9C-8445-B9E1-11CB48040D06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925" name="Ink 924">
              <a:extLst>
                <a:ext uri="{FF2B5EF4-FFF2-40B4-BE49-F238E27FC236}">
                  <a16:creationId xmlns:a16="http://schemas.microsoft.com/office/drawing/2014/main" id="{E4FF817E-8E9C-8445-B9E1-11CB48040D06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922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24">
          <xdr14:nvContentPartPr>
            <xdr14:cNvPr id="926" name="Ink 925">
              <a:extLst>
                <a:ext uri="{FF2B5EF4-FFF2-40B4-BE49-F238E27FC236}">
                  <a16:creationId xmlns:a16="http://schemas.microsoft.com/office/drawing/2014/main" id="{704065B1-5125-164A-B9AE-EE62FCC18953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926" name="Ink 925">
              <a:extLst>
                <a:ext uri="{FF2B5EF4-FFF2-40B4-BE49-F238E27FC236}">
                  <a16:creationId xmlns:a16="http://schemas.microsoft.com/office/drawing/2014/main" id="{704065B1-5125-164A-B9AE-EE62FCC1895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923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25">
          <xdr14:nvContentPartPr>
            <xdr14:cNvPr id="927" name="Ink 926">
              <a:extLst>
                <a:ext uri="{FF2B5EF4-FFF2-40B4-BE49-F238E27FC236}">
                  <a16:creationId xmlns:a16="http://schemas.microsoft.com/office/drawing/2014/main" id="{894AE649-4C02-424D-AD38-9200377A63AF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927" name="Ink 926">
              <a:extLst>
                <a:ext uri="{FF2B5EF4-FFF2-40B4-BE49-F238E27FC236}">
                  <a16:creationId xmlns:a16="http://schemas.microsoft.com/office/drawing/2014/main" id="{894AE649-4C02-424D-AD38-9200377A63A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924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26">
          <xdr14:nvContentPartPr>
            <xdr14:cNvPr id="928" name="Ink 927">
              <a:extLst>
                <a:ext uri="{FF2B5EF4-FFF2-40B4-BE49-F238E27FC236}">
                  <a16:creationId xmlns:a16="http://schemas.microsoft.com/office/drawing/2014/main" id="{8C49F35E-0A59-7B42-8DB9-3E18E5A86DE5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928" name="Ink 927">
              <a:extLst>
                <a:ext uri="{FF2B5EF4-FFF2-40B4-BE49-F238E27FC236}">
                  <a16:creationId xmlns:a16="http://schemas.microsoft.com/office/drawing/2014/main" id="{8C49F35E-0A59-7B42-8DB9-3E18E5A86DE5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925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27">
          <xdr14:nvContentPartPr>
            <xdr14:cNvPr id="929" name="Ink 928">
              <a:extLst>
                <a:ext uri="{FF2B5EF4-FFF2-40B4-BE49-F238E27FC236}">
                  <a16:creationId xmlns:a16="http://schemas.microsoft.com/office/drawing/2014/main" id="{8DD0AEF3-0AEA-2247-905B-011C3CA8262D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929" name="Ink 928">
              <a:extLst>
                <a:ext uri="{FF2B5EF4-FFF2-40B4-BE49-F238E27FC236}">
                  <a16:creationId xmlns:a16="http://schemas.microsoft.com/office/drawing/2014/main" id="{8DD0AEF3-0AEA-2247-905B-011C3CA8262D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926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28">
          <xdr14:nvContentPartPr>
            <xdr14:cNvPr id="930" name="Ink 929">
              <a:extLst>
                <a:ext uri="{FF2B5EF4-FFF2-40B4-BE49-F238E27FC236}">
                  <a16:creationId xmlns:a16="http://schemas.microsoft.com/office/drawing/2014/main" id="{1DB5AED2-41C5-2F4E-9046-E6B2707F3F1F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930" name="Ink 929">
              <a:extLst>
                <a:ext uri="{FF2B5EF4-FFF2-40B4-BE49-F238E27FC236}">
                  <a16:creationId xmlns:a16="http://schemas.microsoft.com/office/drawing/2014/main" id="{1DB5AED2-41C5-2F4E-9046-E6B2707F3F1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927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29">
          <xdr14:nvContentPartPr>
            <xdr14:cNvPr id="931" name="Ink 930">
              <a:extLst>
                <a:ext uri="{FF2B5EF4-FFF2-40B4-BE49-F238E27FC236}">
                  <a16:creationId xmlns:a16="http://schemas.microsoft.com/office/drawing/2014/main" id="{264533D1-4E95-4F4B-BF51-8AD8B4D8CF08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931" name="Ink 930">
              <a:extLst>
                <a:ext uri="{FF2B5EF4-FFF2-40B4-BE49-F238E27FC236}">
                  <a16:creationId xmlns:a16="http://schemas.microsoft.com/office/drawing/2014/main" id="{264533D1-4E95-4F4B-BF51-8AD8B4D8CF08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928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30">
          <xdr14:nvContentPartPr>
            <xdr14:cNvPr id="932" name="Ink 931">
              <a:extLst>
                <a:ext uri="{FF2B5EF4-FFF2-40B4-BE49-F238E27FC236}">
                  <a16:creationId xmlns:a16="http://schemas.microsoft.com/office/drawing/2014/main" id="{DD093106-E0E1-284E-9B5E-C06112AEDC3E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932" name="Ink 931">
              <a:extLst>
                <a:ext uri="{FF2B5EF4-FFF2-40B4-BE49-F238E27FC236}">
                  <a16:creationId xmlns:a16="http://schemas.microsoft.com/office/drawing/2014/main" id="{DD093106-E0E1-284E-9B5E-C06112AEDC3E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929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31">
          <xdr14:nvContentPartPr>
            <xdr14:cNvPr id="933" name="Ink 932">
              <a:extLst>
                <a:ext uri="{FF2B5EF4-FFF2-40B4-BE49-F238E27FC236}">
                  <a16:creationId xmlns:a16="http://schemas.microsoft.com/office/drawing/2014/main" id="{36AE814D-79A0-2242-AD9D-BDC35A8514D5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933" name="Ink 932">
              <a:extLst>
                <a:ext uri="{FF2B5EF4-FFF2-40B4-BE49-F238E27FC236}">
                  <a16:creationId xmlns:a16="http://schemas.microsoft.com/office/drawing/2014/main" id="{36AE814D-79A0-2242-AD9D-BDC35A8514D5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930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32">
          <xdr14:nvContentPartPr>
            <xdr14:cNvPr id="934" name="Ink 933">
              <a:extLst>
                <a:ext uri="{FF2B5EF4-FFF2-40B4-BE49-F238E27FC236}">
                  <a16:creationId xmlns:a16="http://schemas.microsoft.com/office/drawing/2014/main" id="{F0A9C856-88F6-6E40-BE7D-2E43BF28AA03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934" name="Ink 933">
              <a:extLst>
                <a:ext uri="{FF2B5EF4-FFF2-40B4-BE49-F238E27FC236}">
                  <a16:creationId xmlns:a16="http://schemas.microsoft.com/office/drawing/2014/main" id="{F0A9C856-88F6-6E40-BE7D-2E43BF28AA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931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33">
          <xdr14:nvContentPartPr>
            <xdr14:cNvPr id="935" name="Ink 934">
              <a:extLst>
                <a:ext uri="{FF2B5EF4-FFF2-40B4-BE49-F238E27FC236}">
                  <a16:creationId xmlns:a16="http://schemas.microsoft.com/office/drawing/2014/main" id="{E527B20F-53B5-1240-93CA-E5DCD801D969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935" name="Ink 934">
              <a:extLst>
                <a:ext uri="{FF2B5EF4-FFF2-40B4-BE49-F238E27FC236}">
                  <a16:creationId xmlns:a16="http://schemas.microsoft.com/office/drawing/2014/main" id="{E527B20F-53B5-1240-93CA-E5DCD801D96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932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34">
          <xdr14:nvContentPartPr>
            <xdr14:cNvPr id="936" name="Ink 935">
              <a:extLst>
                <a:ext uri="{FF2B5EF4-FFF2-40B4-BE49-F238E27FC236}">
                  <a16:creationId xmlns:a16="http://schemas.microsoft.com/office/drawing/2014/main" id="{62820D0A-7143-A443-8174-1D747746ED4B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936" name="Ink 935">
              <a:extLst>
                <a:ext uri="{FF2B5EF4-FFF2-40B4-BE49-F238E27FC236}">
                  <a16:creationId xmlns:a16="http://schemas.microsoft.com/office/drawing/2014/main" id="{62820D0A-7143-A443-8174-1D747746ED4B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933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35">
          <xdr14:nvContentPartPr>
            <xdr14:cNvPr id="937" name="Ink 936">
              <a:extLst>
                <a:ext uri="{FF2B5EF4-FFF2-40B4-BE49-F238E27FC236}">
                  <a16:creationId xmlns:a16="http://schemas.microsoft.com/office/drawing/2014/main" id="{6C63768A-802C-7040-9BC5-3357926EF9AA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937" name="Ink 936">
              <a:extLst>
                <a:ext uri="{FF2B5EF4-FFF2-40B4-BE49-F238E27FC236}">
                  <a16:creationId xmlns:a16="http://schemas.microsoft.com/office/drawing/2014/main" id="{6C63768A-802C-7040-9BC5-3357926EF9AA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934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36">
          <xdr14:nvContentPartPr>
            <xdr14:cNvPr id="938" name="Ink 937">
              <a:extLst>
                <a:ext uri="{FF2B5EF4-FFF2-40B4-BE49-F238E27FC236}">
                  <a16:creationId xmlns:a16="http://schemas.microsoft.com/office/drawing/2014/main" id="{8CF6C24B-7774-134F-B378-29A568E998D7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938" name="Ink 937">
              <a:extLst>
                <a:ext uri="{FF2B5EF4-FFF2-40B4-BE49-F238E27FC236}">
                  <a16:creationId xmlns:a16="http://schemas.microsoft.com/office/drawing/2014/main" id="{8CF6C24B-7774-134F-B378-29A568E998D7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935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37">
          <xdr14:nvContentPartPr>
            <xdr14:cNvPr id="939" name="Ink 938">
              <a:extLst>
                <a:ext uri="{FF2B5EF4-FFF2-40B4-BE49-F238E27FC236}">
                  <a16:creationId xmlns:a16="http://schemas.microsoft.com/office/drawing/2014/main" id="{0A4D4B14-14DF-B843-8575-C2DCFC88DEEE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939" name="Ink 938">
              <a:extLst>
                <a:ext uri="{FF2B5EF4-FFF2-40B4-BE49-F238E27FC236}">
                  <a16:creationId xmlns:a16="http://schemas.microsoft.com/office/drawing/2014/main" id="{0A4D4B14-14DF-B843-8575-C2DCFC88DEEE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936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38">
          <xdr14:nvContentPartPr>
            <xdr14:cNvPr id="940" name="Ink 939">
              <a:extLst>
                <a:ext uri="{FF2B5EF4-FFF2-40B4-BE49-F238E27FC236}">
                  <a16:creationId xmlns:a16="http://schemas.microsoft.com/office/drawing/2014/main" id="{6B010D65-F0B8-0647-83CB-6FA79EB27616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940" name="Ink 939">
              <a:extLst>
                <a:ext uri="{FF2B5EF4-FFF2-40B4-BE49-F238E27FC236}">
                  <a16:creationId xmlns:a16="http://schemas.microsoft.com/office/drawing/2014/main" id="{6B010D65-F0B8-0647-83CB-6FA79EB27616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937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39">
          <xdr14:nvContentPartPr>
            <xdr14:cNvPr id="941" name="Ink 940">
              <a:extLst>
                <a:ext uri="{FF2B5EF4-FFF2-40B4-BE49-F238E27FC236}">
                  <a16:creationId xmlns:a16="http://schemas.microsoft.com/office/drawing/2014/main" id="{4EFDBE0F-4FD3-7944-8137-72A50FBCF76B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941" name="Ink 940">
              <a:extLst>
                <a:ext uri="{FF2B5EF4-FFF2-40B4-BE49-F238E27FC236}">
                  <a16:creationId xmlns:a16="http://schemas.microsoft.com/office/drawing/2014/main" id="{4EFDBE0F-4FD3-7944-8137-72A50FBCF76B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938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40">
          <xdr14:nvContentPartPr>
            <xdr14:cNvPr id="942" name="Ink 941">
              <a:extLst>
                <a:ext uri="{FF2B5EF4-FFF2-40B4-BE49-F238E27FC236}">
                  <a16:creationId xmlns:a16="http://schemas.microsoft.com/office/drawing/2014/main" id="{C56366B3-83C0-AB4D-BE0E-F0BEE69DA8E4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942" name="Ink 941">
              <a:extLst>
                <a:ext uri="{FF2B5EF4-FFF2-40B4-BE49-F238E27FC236}">
                  <a16:creationId xmlns:a16="http://schemas.microsoft.com/office/drawing/2014/main" id="{C56366B3-83C0-AB4D-BE0E-F0BEE69DA8E4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939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41">
          <xdr14:nvContentPartPr>
            <xdr14:cNvPr id="943" name="Ink 942">
              <a:extLst>
                <a:ext uri="{FF2B5EF4-FFF2-40B4-BE49-F238E27FC236}">
                  <a16:creationId xmlns:a16="http://schemas.microsoft.com/office/drawing/2014/main" id="{21050482-88B7-3040-9650-28DE87A7500D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943" name="Ink 942">
              <a:extLst>
                <a:ext uri="{FF2B5EF4-FFF2-40B4-BE49-F238E27FC236}">
                  <a16:creationId xmlns:a16="http://schemas.microsoft.com/office/drawing/2014/main" id="{21050482-88B7-3040-9650-28DE87A7500D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940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42">
          <xdr14:nvContentPartPr>
            <xdr14:cNvPr id="944" name="Ink 943">
              <a:extLst>
                <a:ext uri="{FF2B5EF4-FFF2-40B4-BE49-F238E27FC236}">
                  <a16:creationId xmlns:a16="http://schemas.microsoft.com/office/drawing/2014/main" id="{74E72CAF-BCCC-E74E-A4B9-5B54C25403D2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944" name="Ink 943">
              <a:extLst>
                <a:ext uri="{FF2B5EF4-FFF2-40B4-BE49-F238E27FC236}">
                  <a16:creationId xmlns:a16="http://schemas.microsoft.com/office/drawing/2014/main" id="{74E72CAF-BCCC-E74E-A4B9-5B54C25403D2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941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43">
          <xdr14:nvContentPartPr>
            <xdr14:cNvPr id="945" name="Ink 944">
              <a:extLst>
                <a:ext uri="{FF2B5EF4-FFF2-40B4-BE49-F238E27FC236}">
                  <a16:creationId xmlns:a16="http://schemas.microsoft.com/office/drawing/2014/main" id="{EE208DDC-483C-6C4A-B888-B83E4636E341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945" name="Ink 944">
              <a:extLst>
                <a:ext uri="{FF2B5EF4-FFF2-40B4-BE49-F238E27FC236}">
                  <a16:creationId xmlns:a16="http://schemas.microsoft.com/office/drawing/2014/main" id="{EE208DDC-483C-6C4A-B888-B83E4636E341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942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44">
          <xdr14:nvContentPartPr>
            <xdr14:cNvPr id="946" name="Ink 945">
              <a:extLst>
                <a:ext uri="{FF2B5EF4-FFF2-40B4-BE49-F238E27FC236}">
                  <a16:creationId xmlns:a16="http://schemas.microsoft.com/office/drawing/2014/main" id="{C2F4E2EE-BD78-3946-80CE-8A10E5003796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946" name="Ink 945">
              <a:extLst>
                <a:ext uri="{FF2B5EF4-FFF2-40B4-BE49-F238E27FC236}">
                  <a16:creationId xmlns:a16="http://schemas.microsoft.com/office/drawing/2014/main" id="{C2F4E2EE-BD78-3946-80CE-8A10E5003796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943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45">
          <xdr14:nvContentPartPr>
            <xdr14:cNvPr id="947" name="Ink 946">
              <a:extLst>
                <a:ext uri="{FF2B5EF4-FFF2-40B4-BE49-F238E27FC236}">
                  <a16:creationId xmlns:a16="http://schemas.microsoft.com/office/drawing/2014/main" id="{BA9F6F0A-1F4D-BE47-83B3-67123BA57F49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947" name="Ink 946">
              <a:extLst>
                <a:ext uri="{FF2B5EF4-FFF2-40B4-BE49-F238E27FC236}">
                  <a16:creationId xmlns:a16="http://schemas.microsoft.com/office/drawing/2014/main" id="{BA9F6F0A-1F4D-BE47-83B3-67123BA57F4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944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46">
          <xdr14:nvContentPartPr>
            <xdr14:cNvPr id="948" name="Ink 947">
              <a:extLst>
                <a:ext uri="{FF2B5EF4-FFF2-40B4-BE49-F238E27FC236}">
                  <a16:creationId xmlns:a16="http://schemas.microsoft.com/office/drawing/2014/main" id="{867B9F2D-DBE6-3B4B-BE47-27211540B547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948" name="Ink 947">
              <a:extLst>
                <a:ext uri="{FF2B5EF4-FFF2-40B4-BE49-F238E27FC236}">
                  <a16:creationId xmlns:a16="http://schemas.microsoft.com/office/drawing/2014/main" id="{867B9F2D-DBE6-3B4B-BE47-27211540B547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945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47">
          <xdr14:nvContentPartPr>
            <xdr14:cNvPr id="949" name="Ink 948">
              <a:extLst>
                <a:ext uri="{FF2B5EF4-FFF2-40B4-BE49-F238E27FC236}">
                  <a16:creationId xmlns:a16="http://schemas.microsoft.com/office/drawing/2014/main" id="{14206821-BFFB-534E-903E-1005AB3875D4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949" name="Ink 948">
              <a:extLst>
                <a:ext uri="{FF2B5EF4-FFF2-40B4-BE49-F238E27FC236}">
                  <a16:creationId xmlns:a16="http://schemas.microsoft.com/office/drawing/2014/main" id="{14206821-BFFB-534E-903E-1005AB3875D4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946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48">
          <xdr14:nvContentPartPr>
            <xdr14:cNvPr id="950" name="Ink 949">
              <a:extLst>
                <a:ext uri="{FF2B5EF4-FFF2-40B4-BE49-F238E27FC236}">
                  <a16:creationId xmlns:a16="http://schemas.microsoft.com/office/drawing/2014/main" id="{90B3AEF4-7AED-884D-AAC4-D1F1B64E509A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950" name="Ink 949">
              <a:extLst>
                <a:ext uri="{FF2B5EF4-FFF2-40B4-BE49-F238E27FC236}">
                  <a16:creationId xmlns:a16="http://schemas.microsoft.com/office/drawing/2014/main" id="{90B3AEF4-7AED-884D-AAC4-D1F1B64E509A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947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49">
          <xdr14:nvContentPartPr>
            <xdr14:cNvPr id="951" name="Ink 950">
              <a:extLst>
                <a:ext uri="{FF2B5EF4-FFF2-40B4-BE49-F238E27FC236}">
                  <a16:creationId xmlns:a16="http://schemas.microsoft.com/office/drawing/2014/main" id="{87BDCFC2-0482-8B4A-89AB-1D61FE697E25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951" name="Ink 950">
              <a:extLst>
                <a:ext uri="{FF2B5EF4-FFF2-40B4-BE49-F238E27FC236}">
                  <a16:creationId xmlns:a16="http://schemas.microsoft.com/office/drawing/2014/main" id="{87BDCFC2-0482-8B4A-89AB-1D61FE697E25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948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50">
          <xdr14:nvContentPartPr>
            <xdr14:cNvPr id="952" name="Ink 951">
              <a:extLst>
                <a:ext uri="{FF2B5EF4-FFF2-40B4-BE49-F238E27FC236}">
                  <a16:creationId xmlns:a16="http://schemas.microsoft.com/office/drawing/2014/main" id="{4D656DB1-6FF7-7A4F-A52D-0BB23A5DC80A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952" name="Ink 951">
              <a:extLst>
                <a:ext uri="{FF2B5EF4-FFF2-40B4-BE49-F238E27FC236}">
                  <a16:creationId xmlns:a16="http://schemas.microsoft.com/office/drawing/2014/main" id="{4D656DB1-6FF7-7A4F-A52D-0BB23A5DC80A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949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51">
          <xdr14:nvContentPartPr>
            <xdr14:cNvPr id="953" name="Ink 952">
              <a:extLst>
                <a:ext uri="{FF2B5EF4-FFF2-40B4-BE49-F238E27FC236}">
                  <a16:creationId xmlns:a16="http://schemas.microsoft.com/office/drawing/2014/main" id="{AA2A9B4C-88ED-2940-A7E5-B1366A8FF330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953" name="Ink 952">
              <a:extLst>
                <a:ext uri="{FF2B5EF4-FFF2-40B4-BE49-F238E27FC236}">
                  <a16:creationId xmlns:a16="http://schemas.microsoft.com/office/drawing/2014/main" id="{AA2A9B4C-88ED-2940-A7E5-B1366A8FF330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950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52">
          <xdr14:nvContentPartPr>
            <xdr14:cNvPr id="954" name="Ink 953">
              <a:extLst>
                <a:ext uri="{FF2B5EF4-FFF2-40B4-BE49-F238E27FC236}">
                  <a16:creationId xmlns:a16="http://schemas.microsoft.com/office/drawing/2014/main" id="{8A741A41-F8DA-BC46-AF66-8470E7E1099D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954" name="Ink 953">
              <a:extLst>
                <a:ext uri="{FF2B5EF4-FFF2-40B4-BE49-F238E27FC236}">
                  <a16:creationId xmlns:a16="http://schemas.microsoft.com/office/drawing/2014/main" id="{8A741A41-F8DA-BC46-AF66-8470E7E1099D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951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53">
          <xdr14:nvContentPartPr>
            <xdr14:cNvPr id="955" name="Ink 954">
              <a:extLst>
                <a:ext uri="{FF2B5EF4-FFF2-40B4-BE49-F238E27FC236}">
                  <a16:creationId xmlns:a16="http://schemas.microsoft.com/office/drawing/2014/main" id="{6E444A1A-2903-C94E-881F-F31B26908370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955" name="Ink 954">
              <a:extLst>
                <a:ext uri="{FF2B5EF4-FFF2-40B4-BE49-F238E27FC236}">
                  <a16:creationId xmlns:a16="http://schemas.microsoft.com/office/drawing/2014/main" id="{6E444A1A-2903-C94E-881F-F31B26908370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952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54">
          <xdr14:nvContentPartPr>
            <xdr14:cNvPr id="956" name="Ink 955">
              <a:extLst>
                <a:ext uri="{FF2B5EF4-FFF2-40B4-BE49-F238E27FC236}">
                  <a16:creationId xmlns:a16="http://schemas.microsoft.com/office/drawing/2014/main" id="{994D548C-08BB-5E48-8C95-B62ABA485245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956" name="Ink 955">
              <a:extLst>
                <a:ext uri="{FF2B5EF4-FFF2-40B4-BE49-F238E27FC236}">
                  <a16:creationId xmlns:a16="http://schemas.microsoft.com/office/drawing/2014/main" id="{994D548C-08BB-5E48-8C95-B62ABA485245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953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55">
          <xdr14:nvContentPartPr>
            <xdr14:cNvPr id="957" name="Ink 956">
              <a:extLst>
                <a:ext uri="{FF2B5EF4-FFF2-40B4-BE49-F238E27FC236}">
                  <a16:creationId xmlns:a16="http://schemas.microsoft.com/office/drawing/2014/main" id="{A1794C54-4E41-EF43-A7DA-8D8C0B1E89BD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957" name="Ink 956">
              <a:extLst>
                <a:ext uri="{FF2B5EF4-FFF2-40B4-BE49-F238E27FC236}">
                  <a16:creationId xmlns:a16="http://schemas.microsoft.com/office/drawing/2014/main" id="{A1794C54-4E41-EF43-A7DA-8D8C0B1E89BD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954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56">
          <xdr14:nvContentPartPr>
            <xdr14:cNvPr id="958" name="Ink 957">
              <a:extLst>
                <a:ext uri="{FF2B5EF4-FFF2-40B4-BE49-F238E27FC236}">
                  <a16:creationId xmlns:a16="http://schemas.microsoft.com/office/drawing/2014/main" id="{7AB6655D-F115-684E-A233-FC458C7E2C09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958" name="Ink 957">
              <a:extLst>
                <a:ext uri="{FF2B5EF4-FFF2-40B4-BE49-F238E27FC236}">
                  <a16:creationId xmlns:a16="http://schemas.microsoft.com/office/drawing/2014/main" id="{7AB6655D-F115-684E-A233-FC458C7E2C0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955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57">
          <xdr14:nvContentPartPr>
            <xdr14:cNvPr id="959" name="Ink 958">
              <a:extLst>
                <a:ext uri="{FF2B5EF4-FFF2-40B4-BE49-F238E27FC236}">
                  <a16:creationId xmlns:a16="http://schemas.microsoft.com/office/drawing/2014/main" id="{4E5F3015-7A74-B54B-AD18-1A290FF86160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959" name="Ink 958">
              <a:extLst>
                <a:ext uri="{FF2B5EF4-FFF2-40B4-BE49-F238E27FC236}">
                  <a16:creationId xmlns:a16="http://schemas.microsoft.com/office/drawing/2014/main" id="{4E5F3015-7A74-B54B-AD18-1A290FF86160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956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58">
          <xdr14:nvContentPartPr>
            <xdr14:cNvPr id="960" name="Ink 959">
              <a:extLst>
                <a:ext uri="{FF2B5EF4-FFF2-40B4-BE49-F238E27FC236}">
                  <a16:creationId xmlns:a16="http://schemas.microsoft.com/office/drawing/2014/main" id="{5644127E-15B9-864C-BAA3-CFC2B3BDF5F7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960" name="Ink 959">
              <a:extLst>
                <a:ext uri="{FF2B5EF4-FFF2-40B4-BE49-F238E27FC236}">
                  <a16:creationId xmlns:a16="http://schemas.microsoft.com/office/drawing/2014/main" id="{5644127E-15B9-864C-BAA3-CFC2B3BDF5F7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957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59">
          <xdr14:nvContentPartPr>
            <xdr14:cNvPr id="961" name="Ink 960">
              <a:extLst>
                <a:ext uri="{FF2B5EF4-FFF2-40B4-BE49-F238E27FC236}">
                  <a16:creationId xmlns:a16="http://schemas.microsoft.com/office/drawing/2014/main" id="{7FA0E74B-A29C-7740-8247-C6BA2F496D5E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961" name="Ink 960">
              <a:extLst>
                <a:ext uri="{FF2B5EF4-FFF2-40B4-BE49-F238E27FC236}">
                  <a16:creationId xmlns:a16="http://schemas.microsoft.com/office/drawing/2014/main" id="{7FA0E74B-A29C-7740-8247-C6BA2F496D5E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958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60">
          <xdr14:nvContentPartPr>
            <xdr14:cNvPr id="962" name="Ink 961">
              <a:extLst>
                <a:ext uri="{FF2B5EF4-FFF2-40B4-BE49-F238E27FC236}">
                  <a16:creationId xmlns:a16="http://schemas.microsoft.com/office/drawing/2014/main" id="{A443CDE0-1E6A-9F41-889D-48B9D061776F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962" name="Ink 961">
              <a:extLst>
                <a:ext uri="{FF2B5EF4-FFF2-40B4-BE49-F238E27FC236}">
                  <a16:creationId xmlns:a16="http://schemas.microsoft.com/office/drawing/2014/main" id="{A443CDE0-1E6A-9F41-889D-48B9D061776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959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61">
          <xdr14:nvContentPartPr>
            <xdr14:cNvPr id="963" name="Ink 962">
              <a:extLst>
                <a:ext uri="{FF2B5EF4-FFF2-40B4-BE49-F238E27FC236}">
                  <a16:creationId xmlns:a16="http://schemas.microsoft.com/office/drawing/2014/main" id="{6BF2B138-1EC3-BA45-AF97-60386BF4EC08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963" name="Ink 962">
              <a:extLst>
                <a:ext uri="{FF2B5EF4-FFF2-40B4-BE49-F238E27FC236}">
                  <a16:creationId xmlns:a16="http://schemas.microsoft.com/office/drawing/2014/main" id="{6BF2B138-1EC3-BA45-AF97-60386BF4EC08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960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62">
          <xdr14:nvContentPartPr>
            <xdr14:cNvPr id="964" name="Ink 963">
              <a:extLst>
                <a:ext uri="{FF2B5EF4-FFF2-40B4-BE49-F238E27FC236}">
                  <a16:creationId xmlns:a16="http://schemas.microsoft.com/office/drawing/2014/main" id="{8F18A4DE-C390-F743-8CA5-1FEA83CA1DD6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964" name="Ink 963">
              <a:extLst>
                <a:ext uri="{FF2B5EF4-FFF2-40B4-BE49-F238E27FC236}">
                  <a16:creationId xmlns:a16="http://schemas.microsoft.com/office/drawing/2014/main" id="{8F18A4DE-C390-F743-8CA5-1FEA83CA1DD6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961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63">
          <xdr14:nvContentPartPr>
            <xdr14:cNvPr id="965" name="Ink 964">
              <a:extLst>
                <a:ext uri="{FF2B5EF4-FFF2-40B4-BE49-F238E27FC236}">
                  <a16:creationId xmlns:a16="http://schemas.microsoft.com/office/drawing/2014/main" id="{115C2D90-4AA8-E14F-AA3C-33B72EA84A64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965" name="Ink 964">
              <a:extLst>
                <a:ext uri="{FF2B5EF4-FFF2-40B4-BE49-F238E27FC236}">
                  <a16:creationId xmlns:a16="http://schemas.microsoft.com/office/drawing/2014/main" id="{115C2D90-4AA8-E14F-AA3C-33B72EA84A64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962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64">
          <xdr14:nvContentPartPr>
            <xdr14:cNvPr id="966" name="Ink 965">
              <a:extLst>
                <a:ext uri="{FF2B5EF4-FFF2-40B4-BE49-F238E27FC236}">
                  <a16:creationId xmlns:a16="http://schemas.microsoft.com/office/drawing/2014/main" id="{D4EDB20D-8DF0-0D47-8202-8D325D2FA3FD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966" name="Ink 965">
              <a:extLst>
                <a:ext uri="{FF2B5EF4-FFF2-40B4-BE49-F238E27FC236}">
                  <a16:creationId xmlns:a16="http://schemas.microsoft.com/office/drawing/2014/main" id="{D4EDB20D-8DF0-0D47-8202-8D325D2FA3FD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963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65">
          <xdr14:nvContentPartPr>
            <xdr14:cNvPr id="967" name="Ink 966">
              <a:extLst>
                <a:ext uri="{FF2B5EF4-FFF2-40B4-BE49-F238E27FC236}">
                  <a16:creationId xmlns:a16="http://schemas.microsoft.com/office/drawing/2014/main" id="{52703C39-4F51-F847-837B-599EE5BA2B1B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967" name="Ink 966">
              <a:extLst>
                <a:ext uri="{FF2B5EF4-FFF2-40B4-BE49-F238E27FC236}">
                  <a16:creationId xmlns:a16="http://schemas.microsoft.com/office/drawing/2014/main" id="{52703C39-4F51-F847-837B-599EE5BA2B1B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964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66">
          <xdr14:nvContentPartPr>
            <xdr14:cNvPr id="968" name="Ink 967">
              <a:extLst>
                <a:ext uri="{FF2B5EF4-FFF2-40B4-BE49-F238E27FC236}">
                  <a16:creationId xmlns:a16="http://schemas.microsoft.com/office/drawing/2014/main" id="{E4F7E77B-62DA-FC43-9943-E230B81B7ABA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968" name="Ink 967">
              <a:extLst>
                <a:ext uri="{FF2B5EF4-FFF2-40B4-BE49-F238E27FC236}">
                  <a16:creationId xmlns:a16="http://schemas.microsoft.com/office/drawing/2014/main" id="{E4F7E77B-62DA-FC43-9943-E230B81B7ABA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965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67">
          <xdr14:nvContentPartPr>
            <xdr14:cNvPr id="969" name="Ink 968">
              <a:extLst>
                <a:ext uri="{FF2B5EF4-FFF2-40B4-BE49-F238E27FC236}">
                  <a16:creationId xmlns:a16="http://schemas.microsoft.com/office/drawing/2014/main" id="{FBBFF428-61D3-9545-A7BF-92EB28609059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969" name="Ink 968">
              <a:extLst>
                <a:ext uri="{FF2B5EF4-FFF2-40B4-BE49-F238E27FC236}">
                  <a16:creationId xmlns:a16="http://schemas.microsoft.com/office/drawing/2014/main" id="{FBBFF428-61D3-9545-A7BF-92EB2860905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966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68">
          <xdr14:nvContentPartPr>
            <xdr14:cNvPr id="970" name="Ink 969">
              <a:extLst>
                <a:ext uri="{FF2B5EF4-FFF2-40B4-BE49-F238E27FC236}">
                  <a16:creationId xmlns:a16="http://schemas.microsoft.com/office/drawing/2014/main" id="{C2E29CAA-B273-3547-8E90-04CE16AE3972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970" name="Ink 969">
              <a:extLst>
                <a:ext uri="{FF2B5EF4-FFF2-40B4-BE49-F238E27FC236}">
                  <a16:creationId xmlns:a16="http://schemas.microsoft.com/office/drawing/2014/main" id="{C2E29CAA-B273-3547-8E90-04CE16AE3972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967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69">
          <xdr14:nvContentPartPr>
            <xdr14:cNvPr id="971" name="Ink 970">
              <a:extLst>
                <a:ext uri="{FF2B5EF4-FFF2-40B4-BE49-F238E27FC236}">
                  <a16:creationId xmlns:a16="http://schemas.microsoft.com/office/drawing/2014/main" id="{FADEC0FE-6418-B44D-ACD7-7419902386BF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971" name="Ink 970">
              <a:extLst>
                <a:ext uri="{FF2B5EF4-FFF2-40B4-BE49-F238E27FC236}">
                  <a16:creationId xmlns:a16="http://schemas.microsoft.com/office/drawing/2014/main" id="{FADEC0FE-6418-B44D-ACD7-7419902386B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968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70">
          <xdr14:nvContentPartPr>
            <xdr14:cNvPr id="972" name="Ink 971">
              <a:extLst>
                <a:ext uri="{FF2B5EF4-FFF2-40B4-BE49-F238E27FC236}">
                  <a16:creationId xmlns:a16="http://schemas.microsoft.com/office/drawing/2014/main" id="{486D4220-141D-0343-9060-095942199313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972" name="Ink 971">
              <a:extLst>
                <a:ext uri="{FF2B5EF4-FFF2-40B4-BE49-F238E27FC236}">
                  <a16:creationId xmlns:a16="http://schemas.microsoft.com/office/drawing/2014/main" id="{486D4220-141D-0343-9060-09594219931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969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71">
          <xdr14:nvContentPartPr>
            <xdr14:cNvPr id="973" name="Ink 972">
              <a:extLst>
                <a:ext uri="{FF2B5EF4-FFF2-40B4-BE49-F238E27FC236}">
                  <a16:creationId xmlns:a16="http://schemas.microsoft.com/office/drawing/2014/main" id="{52BEE775-7A54-3B49-A2FA-DEA9F9E480FD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973" name="Ink 972">
              <a:extLst>
                <a:ext uri="{FF2B5EF4-FFF2-40B4-BE49-F238E27FC236}">
                  <a16:creationId xmlns:a16="http://schemas.microsoft.com/office/drawing/2014/main" id="{52BEE775-7A54-3B49-A2FA-DEA9F9E480FD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970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72">
          <xdr14:nvContentPartPr>
            <xdr14:cNvPr id="974" name="Ink 973">
              <a:extLst>
                <a:ext uri="{FF2B5EF4-FFF2-40B4-BE49-F238E27FC236}">
                  <a16:creationId xmlns:a16="http://schemas.microsoft.com/office/drawing/2014/main" id="{CCEF2E9B-2DE3-9C47-80AD-3F1285E754E4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974" name="Ink 973">
              <a:extLst>
                <a:ext uri="{FF2B5EF4-FFF2-40B4-BE49-F238E27FC236}">
                  <a16:creationId xmlns:a16="http://schemas.microsoft.com/office/drawing/2014/main" id="{CCEF2E9B-2DE3-9C47-80AD-3F1285E754E4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971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73">
          <xdr14:nvContentPartPr>
            <xdr14:cNvPr id="975" name="Ink 974">
              <a:extLst>
                <a:ext uri="{FF2B5EF4-FFF2-40B4-BE49-F238E27FC236}">
                  <a16:creationId xmlns:a16="http://schemas.microsoft.com/office/drawing/2014/main" id="{E5E75F20-78F2-A94A-A136-73590F212D60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975" name="Ink 974">
              <a:extLst>
                <a:ext uri="{FF2B5EF4-FFF2-40B4-BE49-F238E27FC236}">
                  <a16:creationId xmlns:a16="http://schemas.microsoft.com/office/drawing/2014/main" id="{E5E75F20-78F2-A94A-A136-73590F212D60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972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74">
          <xdr14:nvContentPartPr>
            <xdr14:cNvPr id="976" name="Ink 975">
              <a:extLst>
                <a:ext uri="{FF2B5EF4-FFF2-40B4-BE49-F238E27FC236}">
                  <a16:creationId xmlns:a16="http://schemas.microsoft.com/office/drawing/2014/main" id="{9A6AAABB-2134-BE4D-9140-EB4DBC4FBC30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976" name="Ink 975">
              <a:extLst>
                <a:ext uri="{FF2B5EF4-FFF2-40B4-BE49-F238E27FC236}">
                  <a16:creationId xmlns:a16="http://schemas.microsoft.com/office/drawing/2014/main" id="{9A6AAABB-2134-BE4D-9140-EB4DBC4FBC30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973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75">
          <xdr14:nvContentPartPr>
            <xdr14:cNvPr id="977" name="Ink 976">
              <a:extLst>
                <a:ext uri="{FF2B5EF4-FFF2-40B4-BE49-F238E27FC236}">
                  <a16:creationId xmlns:a16="http://schemas.microsoft.com/office/drawing/2014/main" id="{A911EFEC-E3C9-6746-8011-70CF98A95FBA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977" name="Ink 976">
              <a:extLst>
                <a:ext uri="{FF2B5EF4-FFF2-40B4-BE49-F238E27FC236}">
                  <a16:creationId xmlns:a16="http://schemas.microsoft.com/office/drawing/2014/main" id="{A911EFEC-E3C9-6746-8011-70CF98A95FBA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974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76">
          <xdr14:nvContentPartPr>
            <xdr14:cNvPr id="978" name="Ink 977">
              <a:extLst>
                <a:ext uri="{FF2B5EF4-FFF2-40B4-BE49-F238E27FC236}">
                  <a16:creationId xmlns:a16="http://schemas.microsoft.com/office/drawing/2014/main" id="{988EBDBE-FF11-E84F-B02C-F7D20581A284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978" name="Ink 977">
              <a:extLst>
                <a:ext uri="{FF2B5EF4-FFF2-40B4-BE49-F238E27FC236}">
                  <a16:creationId xmlns:a16="http://schemas.microsoft.com/office/drawing/2014/main" id="{988EBDBE-FF11-E84F-B02C-F7D20581A284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975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77">
          <xdr14:nvContentPartPr>
            <xdr14:cNvPr id="979" name="Ink 978">
              <a:extLst>
                <a:ext uri="{FF2B5EF4-FFF2-40B4-BE49-F238E27FC236}">
                  <a16:creationId xmlns:a16="http://schemas.microsoft.com/office/drawing/2014/main" id="{73E0755F-53C2-BE40-874B-75D8F6DEBE39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979" name="Ink 978">
              <a:extLst>
                <a:ext uri="{FF2B5EF4-FFF2-40B4-BE49-F238E27FC236}">
                  <a16:creationId xmlns:a16="http://schemas.microsoft.com/office/drawing/2014/main" id="{73E0755F-53C2-BE40-874B-75D8F6DEBE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976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78">
          <xdr14:nvContentPartPr>
            <xdr14:cNvPr id="980" name="Ink 979">
              <a:extLst>
                <a:ext uri="{FF2B5EF4-FFF2-40B4-BE49-F238E27FC236}">
                  <a16:creationId xmlns:a16="http://schemas.microsoft.com/office/drawing/2014/main" id="{FB60D9F1-57BD-AB45-8248-1D52FAD8EAD5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980" name="Ink 979">
              <a:extLst>
                <a:ext uri="{FF2B5EF4-FFF2-40B4-BE49-F238E27FC236}">
                  <a16:creationId xmlns:a16="http://schemas.microsoft.com/office/drawing/2014/main" id="{FB60D9F1-57BD-AB45-8248-1D52FAD8EAD5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977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79">
          <xdr14:nvContentPartPr>
            <xdr14:cNvPr id="981" name="Ink 980">
              <a:extLst>
                <a:ext uri="{FF2B5EF4-FFF2-40B4-BE49-F238E27FC236}">
                  <a16:creationId xmlns:a16="http://schemas.microsoft.com/office/drawing/2014/main" id="{65ACCC8B-2445-A54E-A45E-9B351DE3C771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981" name="Ink 980">
              <a:extLst>
                <a:ext uri="{FF2B5EF4-FFF2-40B4-BE49-F238E27FC236}">
                  <a16:creationId xmlns:a16="http://schemas.microsoft.com/office/drawing/2014/main" id="{65ACCC8B-2445-A54E-A45E-9B351DE3C771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978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80">
          <xdr14:nvContentPartPr>
            <xdr14:cNvPr id="982" name="Ink 981">
              <a:extLst>
                <a:ext uri="{FF2B5EF4-FFF2-40B4-BE49-F238E27FC236}">
                  <a16:creationId xmlns:a16="http://schemas.microsoft.com/office/drawing/2014/main" id="{46022E0C-2B80-144C-8437-D92639BCD6D1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982" name="Ink 981">
              <a:extLst>
                <a:ext uri="{FF2B5EF4-FFF2-40B4-BE49-F238E27FC236}">
                  <a16:creationId xmlns:a16="http://schemas.microsoft.com/office/drawing/2014/main" id="{46022E0C-2B80-144C-8437-D92639BCD6D1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979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81">
          <xdr14:nvContentPartPr>
            <xdr14:cNvPr id="983" name="Ink 982">
              <a:extLst>
                <a:ext uri="{FF2B5EF4-FFF2-40B4-BE49-F238E27FC236}">
                  <a16:creationId xmlns:a16="http://schemas.microsoft.com/office/drawing/2014/main" id="{56D97471-020D-7942-B03D-1CCD52006F8B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983" name="Ink 982">
              <a:extLst>
                <a:ext uri="{FF2B5EF4-FFF2-40B4-BE49-F238E27FC236}">
                  <a16:creationId xmlns:a16="http://schemas.microsoft.com/office/drawing/2014/main" id="{56D97471-020D-7942-B03D-1CCD52006F8B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980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82">
          <xdr14:nvContentPartPr>
            <xdr14:cNvPr id="984" name="Ink 983">
              <a:extLst>
                <a:ext uri="{FF2B5EF4-FFF2-40B4-BE49-F238E27FC236}">
                  <a16:creationId xmlns:a16="http://schemas.microsoft.com/office/drawing/2014/main" id="{BB76BFA6-C3C6-684D-824A-A6BEA070FA84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984" name="Ink 983">
              <a:extLst>
                <a:ext uri="{FF2B5EF4-FFF2-40B4-BE49-F238E27FC236}">
                  <a16:creationId xmlns:a16="http://schemas.microsoft.com/office/drawing/2014/main" id="{BB76BFA6-C3C6-684D-824A-A6BEA070FA84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981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83">
          <xdr14:nvContentPartPr>
            <xdr14:cNvPr id="985" name="Ink 984">
              <a:extLst>
                <a:ext uri="{FF2B5EF4-FFF2-40B4-BE49-F238E27FC236}">
                  <a16:creationId xmlns:a16="http://schemas.microsoft.com/office/drawing/2014/main" id="{255ED9B2-55DD-E147-9E4A-F0C585AAD5F5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985" name="Ink 984">
              <a:extLst>
                <a:ext uri="{FF2B5EF4-FFF2-40B4-BE49-F238E27FC236}">
                  <a16:creationId xmlns:a16="http://schemas.microsoft.com/office/drawing/2014/main" id="{255ED9B2-55DD-E147-9E4A-F0C585AAD5F5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982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84">
          <xdr14:nvContentPartPr>
            <xdr14:cNvPr id="986" name="Ink 985">
              <a:extLst>
                <a:ext uri="{FF2B5EF4-FFF2-40B4-BE49-F238E27FC236}">
                  <a16:creationId xmlns:a16="http://schemas.microsoft.com/office/drawing/2014/main" id="{1734A79B-0670-8343-907B-1DB8A0DA1A29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986" name="Ink 985">
              <a:extLst>
                <a:ext uri="{FF2B5EF4-FFF2-40B4-BE49-F238E27FC236}">
                  <a16:creationId xmlns:a16="http://schemas.microsoft.com/office/drawing/2014/main" id="{1734A79B-0670-8343-907B-1DB8A0DA1A2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983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85">
          <xdr14:nvContentPartPr>
            <xdr14:cNvPr id="987" name="Ink 986">
              <a:extLst>
                <a:ext uri="{FF2B5EF4-FFF2-40B4-BE49-F238E27FC236}">
                  <a16:creationId xmlns:a16="http://schemas.microsoft.com/office/drawing/2014/main" id="{A4DECD1C-8651-484C-91C2-2EBBF0F8D79B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987" name="Ink 986">
              <a:extLst>
                <a:ext uri="{FF2B5EF4-FFF2-40B4-BE49-F238E27FC236}">
                  <a16:creationId xmlns:a16="http://schemas.microsoft.com/office/drawing/2014/main" id="{A4DECD1C-8651-484C-91C2-2EBBF0F8D79B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984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86">
          <xdr14:nvContentPartPr>
            <xdr14:cNvPr id="988" name="Ink 987">
              <a:extLst>
                <a:ext uri="{FF2B5EF4-FFF2-40B4-BE49-F238E27FC236}">
                  <a16:creationId xmlns:a16="http://schemas.microsoft.com/office/drawing/2014/main" id="{AD81FFDB-A44A-BE4F-80FC-9EB220AC8280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988" name="Ink 987">
              <a:extLst>
                <a:ext uri="{FF2B5EF4-FFF2-40B4-BE49-F238E27FC236}">
                  <a16:creationId xmlns:a16="http://schemas.microsoft.com/office/drawing/2014/main" id="{AD81FFDB-A44A-BE4F-80FC-9EB220AC8280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985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87">
          <xdr14:nvContentPartPr>
            <xdr14:cNvPr id="989" name="Ink 988">
              <a:extLst>
                <a:ext uri="{FF2B5EF4-FFF2-40B4-BE49-F238E27FC236}">
                  <a16:creationId xmlns:a16="http://schemas.microsoft.com/office/drawing/2014/main" id="{FF6F731B-74BC-164E-9826-2558733A1BEE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989" name="Ink 988">
              <a:extLst>
                <a:ext uri="{FF2B5EF4-FFF2-40B4-BE49-F238E27FC236}">
                  <a16:creationId xmlns:a16="http://schemas.microsoft.com/office/drawing/2014/main" id="{FF6F731B-74BC-164E-9826-2558733A1BEE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986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88">
          <xdr14:nvContentPartPr>
            <xdr14:cNvPr id="990" name="Ink 989">
              <a:extLst>
                <a:ext uri="{FF2B5EF4-FFF2-40B4-BE49-F238E27FC236}">
                  <a16:creationId xmlns:a16="http://schemas.microsoft.com/office/drawing/2014/main" id="{490E8B41-4115-974D-BB4C-CBC8B3201022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990" name="Ink 989">
              <a:extLst>
                <a:ext uri="{FF2B5EF4-FFF2-40B4-BE49-F238E27FC236}">
                  <a16:creationId xmlns:a16="http://schemas.microsoft.com/office/drawing/2014/main" id="{490E8B41-4115-974D-BB4C-CBC8B3201022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987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89">
          <xdr14:nvContentPartPr>
            <xdr14:cNvPr id="991" name="Ink 990">
              <a:extLst>
                <a:ext uri="{FF2B5EF4-FFF2-40B4-BE49-F238E27FC236}">
                  <a16:creationId xmlns:a16="http://schemas.microsoft.com/office/drawing/2014/main" id="{B6BB8DB5-D9C4-AA44-81AB-59E8DBB344D7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991" name="Ink 990">
              <a:extLst>
                <a:ext uri="{FF2B5EF4-FFF2-40B4-BE49-F238E27FC236}">
                  <a16:creationId xmlns:a16="http://schemas.microsoft.com/office/drawing/2014/main" id="{B6BB8DB5-D9C4-AA44-81AB-59E8DBB344D7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988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90">
          <xdr14:nvContentPartPr>
            <xdr14:cNvPr id="992" name="Ink 991">
              <a:extLst>
                <a:ext uri="{FF2B5EF4-FFF2-40B4-BE49-F238E27FC236}">
                  <a16:creationId xmlns:a16="http://schemas.microsoft.com/office/drawing/2014/main" id="{02B0E2E6-6B9B-BE42-B84C-1C9D63FF2270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992" name="Ink 991">
              <a:extLst>
                <a:ext uri="{FF2B5EF4-FFF2-40B4-BE49-F238E27FC236}">
                  <a16:creationId xmlns:a16="http://schemas.microsoft.com/office/drawing/2014/main" id="{02B0E2E6-6B9B-BE42-B84C-1C9D63FF2270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989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91">
          <xdr14:nvContentPartPr>
            <xdr14:cNvPr id="993" name="Ink 992">
              <a:extLst>
                <a:ext uri="{FF2B5EF4-FFF2-40B4-BE49-F238E27FC236}">
                  <a16:creationId xmlns:a16="http://schemas.microsoft.com/office/drawing/2014/main" id="{D927A99C-BCEF-E743-835D-3339057E957A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993" name="Ink 992">
              <a:extLst>
                <a:ext uri="{FF2B5EF4-FFF2-40B4-BE49-F238E27FC236}">
                  <a16:creationId xmlns:a16="http://schemas.microsoft.com/office/drawing/2014/main" id="{D927A99C-BCEF-E743-835D-3339057E957A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990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92">
          <xdr14:nvContentPartPr>
            <xdr14:cNvPr id="994" name="Ink 993">
              <a:extLst>
                <a:ext uri="{FF2B5EF4-FFF2-40B4-BE49-F238E27FC236}">
                  <a16:creationId xmlns:a16="http://schemas.microsoft.com/office/drawing/2014/main" id="{6C5817CD-8A0F-8248-9FDE-0DFAF4ABB9DE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994" name="Ink 993">
              <a:extLst>
                <a:ext uri="{FF2B5EF4-FFF2-40B4-BE49-F238E27FC236}">
                  <a16:creationId xmlns:a16="http://schemas.microsoft.com/office/drawing/2014/main" id="{6C5817CD-8A0F-8248-9FDE-0DFAF4ABB9DE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991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93">
          <xdr14:nvContentPartPr>
            <xdr14:cNvPr id="995" name="Ink 994">
              <a:extLst>
                <a:ext uri="{FF2B5EF4-FFF2-40B4-BE49-F238E27FC236}">
                  <a16:creationId xmlns:a16="http://schemas.microsoft.com/office/drawing/2014/main" id="{8C3C7BB5-6607-1D45-845C-DF7CDE1A8CDB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995" name="Ink 994">
              <a:extLst>
                <a:ext uri="{FF2B5EF4-FFF2-40B4-BE49-F238E27FC236}">
                  <a16:creationId xmlns:a16="http://schemas.microsoft.com/office/drawing/2014/main" id="{8C3C7BB5-6607-1D45-845C-DF7CDE1A8CDB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992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94">
          <xdr14:nvContentPartPr>
            <xdr14:cNvPr id="996" name="Ink 995">
              <a:extLst>
                <a:ext uri="{FF2B5EF4-FFF2-40B4-BE49-F238E27FC236}">
                  <a16:creationId xmlns:a16="http://schemas.microsoft.com/office/drawing/2014/main" id="{9364A664-E9C1-C847-B615-2FFF5EECBACE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996" name="Ink 995">
              <a:extLst>
                <a:ext uri="{FF2B5EF4-FFF2-40B4-BE49-F238E27FC236}">
                  <a16:creationId xmlns:a16="http://schemas.microsoft.com/office/drawing/2014/main" id="{9364A664-E9C1-C847-B615-2FFF5EECBACE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993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95">
          <xdr14:nvContentPartPr>
            <xdr14:cNvPr id="997" name="Ink 996">
              <a:extLst>
                <a:ext uri="{FF2B5EF4-FFF2-40B4-BE49-F238E27FC236}">
                  <a16:creationId xmlns:a16="http://schemas.microsoft.com/office/drawing/2014/main" id="{8AD4B781-5BAA-F543-9782-22203D595FD5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997" name="Ink 996">
              <a:extLst>
                <a:ext uri="{FF2B5EF4-FFF2-40B4-BE49-F238E27FC236}">
                  <a16:creationId xmlns:a16="http://schemas.microsoft.com/office/drawing/2014/main" id="{8AD4B781-5BAA-F543-9782-22203D595FD5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994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96">
          <xdr14:nvContentPartPr>
            <xdr14:cNvPr id="998" name="Ink 997">
              <a:extLst>
                <a:ext uri="{FF2B5EF4-FFF2-40B4-BE49-F238E27FC236}">
                  <a16:creationId xmlns:a16="http://schemas.microsoft.com/office/drawing/2014/main" id="{94968F7D-2B06-D849-AF43-CB1C4705F4F4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998" name="Ink 997">
              <a:extLst>
                <a:ext uri="{FF2B5EF4-FFF2-40B4-BE49-F238E27FC236}">
                  <a16:creationId xmlns:a16="http://schemas.microsoft.com/office/drawing/2014/main" id="{94968F7D-2B06-D849-AF43-CB1C4705F4F4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995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97">
          <xdr14:nvContentPartPr>
            <xdr14:cNvPr id="999" name="Ink 998">
              <a:extLst>
                <a:ext uri="{FF2B5EF4-FFF2-40B4-BE49-F238E27FC236}">
                  <a16:creationId xmlns:a16="http://schemas.microsoft.com/office/drawing/2014/main" id="{166D2E46-4064-F949-A37D-8FBD96E4F2AF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999" name="Ink 998">
              <a:extLst>
                <a:ext uri="{FF2B5EF4-FFF2-40B4-BE49-F238E27FC236}">
                  <a16:creationId xmlns:a16="http://schemas.microsoft.com/office/drawing/2014/main" id="{166D2E46-4064-F949-A37D-8FBD96E4F2A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996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98">
          <xdr14:nvContentPartPr>
            <xdr14:cNvPr id="1000" name="Ink 999">
              <a:extLst>
                <a:ext uri="{FF2B5EF4-FFF2-40B4-BE49-F238E27FC236}">
                  <a16:creationId xmlns:a16="http://schemas.microsoft.com/office/drawing/2014/main" id="{2E66E366-E6A4-4844-9378-EA362C73E686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000" name="Ink 999">
              <a:extLst>
                <a:ext uri="{FF2B5EF4-FFF2-40B4-BE49-F238E27FC236}">
                  <a16:creationId xmlns:a16="http://schemas.microsoft.com/office/drawing/2014/main" id="{2E66E366-E6A4-4844-9378-EA362C73E686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997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99">
          <xdr14:nvContentPartPr>
            <xdr14:cNvPr id="1001" name="Ink 1000">
              <a:extLst>
                <a:ext uri="{FF2B5EF4-FFF2-40B4-BE49-F238E27FC236}">
                  <a16:creationId xmlns:a16="http://schemas.microsoft.com/office/drawing/2014/main" id="{AA425C8A-9B99-A04E-8B4E-0E96F8EDA7DD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001" name="Ink 1000">
              <a:extLst>
                <a:ext uri="{FF2B5EF4-FFF2-40B4-BE49-F238E27FC236}">
                  <a16:creationId xmlns:a16="http://schemas.microsoft.com/office/drawing/2014/main" id="{AA425C8A-9B99-A04E-8B4E-0E96F8EDA7DD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998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00">
          <xdr14:nvContentPartPr>
            <xdr14:cNvPr id="1002" name="Ink 1001">
              <a:extLst>
                <a:ext uri="{FF2B5EF4-FFF2-40B4-BE49-F238E27FC236}">
                  <a16:creationId xmlns:a16="http://schemas.microsoft.com/office/drawing/2014/main" id="{8D39281E-79EC-B64C-8188-C5147304991B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002" name="Ink 1001">
              <a:extLst>
                <a:ext uri="{FF2B5EF4-FFF2-40B4-BE49-F238E27FC236}">
                  <a16:creationId xmlns:a16="http://schemas.microsoft.com/office/drawing/2014/main" id="{8D39281E-79EC-B64C-8188-C5147304991B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999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01">
          <xdr14:nvContentPartPr>
            <xdr14:cNvPr id="1003" name="Ink 1002">
              <a:extLst>
                <a:ext uri="{FF2B5EF4-FFF2-40B4-BE49-F238E27FC236}">
                  <a16:creationId xmlns:a16="http://schemas.microsoft.com/office/drawing/2014/main" id="{CA88A050-30A6-1A42-AF87-D80AF11945D9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003" name="Ink 1002">
              <a:extLst>
                <a:ext uri="{FF2B5EF4-FFF2-40B4-BE49-F238E27FC236}">
                  <a16:creationId xmlns:a16="http://schemas.microsoft.com/office/drawing/2014/main" id="{CA88A050-30A6-1A42-AF87-D80AF11945D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1000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02">
          <xdr14:nvContentPartPr>
            <xdr14:cNvPr id="1004" name="Ink 1003">
              <a:extLst>
                <a:ext uri="{FF2B5EF4-FFF2-40B4-BE49-F238E27FC236}">
                  <a16:creationId xmlns:a16="http://schemas.microsoft.com/office/drawing/2014/main" id="{6DE3839E-C13B-714B-B830-09E034762096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004" name="Ink 1003">
              <a:extLst>
                <a:ext uri="{FF2B5EF4-FFF2-40B4-BE49-F238E27FC236}">
                  <a16:creationId xmlns:a16="http://schemas.microsoft.com/office/drawing/2014/main" id="{6DE3839E-C13B-714B-B830-09E034762096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1001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03">
          <xdr14:nvContentPartPr>
            <xdr14:cNvPr id="1005" name="Ink 1004">
              <a:extLst>
                <a:ext uri="{FF2B5EF4-FFF2-40B4-BE49-F238E27FC236}">
                  <a16:creationId xmlns:a16="http://schemas.microsoft.com/office/drawing/2014/main" id="{F5A3F302-B78D-804E-A118-E6851A435C03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005" name="Ink 1004">
              <a:extLst>
                <a:ext uri="{FF2B5EF4-FFF2-40B4-BE49-F238E27FC236}">
                  <a16:creationId xmlns:a16="http://schemas.microsoft.com/office/drawing/2014/main" id="{F5A3F302-B78D-804E-A118-E6851A435C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1002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04">
          <xdr14:nvContentPartPr>
            <xdr14:cNvPr id="1006" name="Ink 1005">
              <a:extLst>
                <a:ext uri="{FF2B5EF4-FFF2-40B4-BE49-F238E27FC236}">
                  <a16:creationId xmlns:a16="http://schemas.microsoft.com/office/drawing/2014/main" id="{9AD2CC4E-79DE-F346-BFE9-2493E28769E0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006" name="Ink 1005">
              <a:extLst>
                <a:ext uri="{FF2B5EF4-FFF2-40B4-BE49-F238E27FC236}">
                  <a16:creationId xmlns:a16="http://schemas.microsoft.com/office/drawing/2014/main" id="{9AD2CC4E-79DE-F346-BFE9-2493E28769E0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1003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05">
          <xdr14:nvContentPartPr>
            <xdr14:cNvPr id="1007" name="Ink 1006">
              <a:extLst>
                <a:ext uri="{FF2B5EF4-FFF2-40B4-BE49-F238E27FC236}">
                  <a16:creationId xmlns:a16="http://schemas.microsoft.com/office/drawing/2014/main" id="{4B5510B2-8691-2944-B9CD-6564BB741622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007" name="Ink 1006">
              <a:extLst>
                <a:ext uri="{FF2B5EF4-FFF2-40B4-BE49-F238E27FC236}">
                  <a16:creationId xmlns:a16="http://schemas.microsoft.com/office/drawing/2014/main" id="{4B5510B2-8691-2944-B9CD-6564BB741622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1004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06">
          <xdr14:nvContentPartPr>
            <xdr14:cNvPr id="1008" name="Ink 1007">
              <a:extLst>
                <a:ext uri="{FF2B5EF4-FFF2-40B4-BE49-F238E27FC236}">
                  <a16:creationId xmlns:a16="http://schemas.microsoft.com/office/drawing/2014/main" id="{BB149B06-65DB-224B-A3B4-D9DBF5CC32B3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008" name="Ink 1007">
              <a:extLst>
                <a:ext uri="{FF2B5EF4-FFF2-40B4-BE49-F238E27FC236}">
                  <a16:creationId xmlns:a16="http://schemas.microsoft.com/office/drawing/2014/main" id="{BB149B06-65DB-224B-A3B4-D9DBF5CC32B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1005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07">
          <xdr14:nvContentPartPr>
            <xdr14:cNvPr id="1009" name="Ink 1008">
              <a:extLst>
                <a:ext uri="{FF2B5EF4-FFF2-40B4-BE49-F238E27FC236}">
                  <a16:creationId xmlns:a16="http://schemas.microsoft.com/office/drawing/2014/main" id="{11A1F67F-315D-184A-B3BC-76A7AFB0A570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009" name="Ink 1008">
              <a:extLst>
                <a:ext uri="{FF2B5EF4-FFF2-40B4-BE49-F238E27FC236}">
                  <a16:creationId xmlns:a16="http://schemas.microsoft.com/office/drawing/2014/main" id="{11A1F67F-315D-184A-B3BC-76A7AFB0A570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1006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08">
          <xdr14:nvContentPartPr>
            <xdr14:cNvPr id="1010" name="Ink 1009">
              <a:extLst>
                <a:ext uri="{FF2B5EF4-FFF2-40B4-BE49-F238E27FC236}">
                  <a16:creationId xmlns:a16="http://schemas.microsoft.com/office/drawing/2014/main" id="{D94F7D53-9421-AC42-B13E-21A0E3E7F4BD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010" name="Ink 1009">
              <a:extLst>
                <a:ext uri="{FF2B5EF4-FFF2-40B4-BE49-F238E27FC236}">
                  <a16:creationId xmlns:a16="http://schemas.microsoft.com/office/drawing/2014/main" id="{D94F7D53-9421-AC42-B13E-21A0E3E7F4BD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1007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09">
          <xdr14:nvContentPartPr>
            <xdr14:cNvPr id="1011" name="Ink 1010">
              <a:extLst>
                <a:ext uri="{FF2B5EF4-FFF2-40B4-BE49-F238E27FC236}">
                  <a16:creationId xmlns:a16="http://schemas.microsoft.com/office/drawing/2014/main" id="{735DC35F-1411-AF43-8302-D5CD19F8B097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011" name="Ink 1010">
              <a:extLst>
                <a:ext uri="{FF2B5EF4-FFF2-40B4-BE49-F238E27FC236}">
                  <a16:creationId xmlns:a16="http://schemas.microsoft.com/office/drawing/2014/main" id="{735DC35F-1411-AF43-8302-D5CD19F8B097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1008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10">
          <xdr14:nvContentPartPr>
            <xdr14:cNvPr id="1012" name="Ink 1011">
              <a:extLst>
                <a:ext uri="{FF2B5EF4-FFF2-40B4-BE49-F238E27FC236}">
                  <a16:creationId xmlns:a16="http://schemas.microsoft.com/office/drawing/2014/main" id="{FE84CB56-6337-694A-B222-40078A722097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012" name="Ink 1011">
              <a:extLst>
                <a:ext uri="{FF2B5EF4-FFF2-40B4-BE49-F238E27FC236}">
                  <a16:creationId xmlns:a16="http://schemas.microsoft.com/office/drawing/2014/main" id="{FE84CB56-6337-694A-B222-40078A722097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1009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11">
          <xdr14:nvContentPartPr>
            <xdr14:cNvPr id="1013" name="Ink 1012">
              <a:extLst>
                <a:ext uri="{FF2B5EF4-FFF2-40B4-BE49-F238E27FC236}">
                  <a16:creationId xmlns:a16="http://schemas.microsoft.com/office/drawing/2014/main" id="{1BC11FCC-FCF6-924A-8696-2920991F4770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013" name="Ink 1012">
              <a:extLst>
                <a:ext uri="{FF2B5EF4-FFF2-40B4-BE49-F238E27FC236}">
                  <a16:creationId xmlns:a16="http://schemas.microsoft.com/office/drawing/2014/main" id="{1BC11FCC-FCF6-924A-8696-2920991F4770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1010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12">
          <xdr14:nvContentPartPr>
            <xdr14:cNvPr id="1014" name="Ink 1013">
              <a:extLst>
                <a:ext uri="{FF2B5EF4-FFF2-40B4-BE49-F238E27FC236}">
                  <a16:creationId xmlns:a16="http://schemas.microsoft.com/office/drawing/2014/main" id="{E1D314A0-56C2-0B41-A74D-C3FE12416886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014" name="Ink 1013">
              <a:extLst>
                <a:ext uri="{FF2B5EF4-FFF2-40B4-BE49-F238E27FC236}">
                  <a16:creationId xmlns:a16="http://schemas.microsoft.com/office/drawing/2014/main" id="{E1D314A0-56C2-0B41-A74D-C3FE12416886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1011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13">
          <xdr14:nvContentPartPr>
            <xdr14:cNvPr id="1015" name="Ink 1014">
              <a:extLst>
                <a:ext uri="{FF2B5EF4-FFF2-40B4-BE49-F238E27FC236}">
                  <a16:creationId xmlns:a16="http://schemas.microsoft.com/office/drawing/2014/main" id="{C6AA5891-1D2E-9C4F-A002-558D4ECA3B8C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015" name="Ink 1014">
              <a:extLst>
                <a:ext uri="{FF2B5EF4-FFF2-40B4-BE49-F238E27FC236}">
                  <a16:creationId xmlns:a16="http://schemas.microsoft.com/office/drawing/2014/main" id="{C6AA5891-1D2E-9C4F-A002-558D4ECA3B8C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1012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14">
          <xdr14:nvContentPartPr>
            <xdr14:cNvPr id="1016" name="Ink 1015">
              <a:extLst>
                <a:ext uri="{FF2B5EF4-FFF2-40B4-BE49-F238E27FC236}">
                  <a16:creationId xmlns:a16="http://schemas.microsoft.com/office/drawing/2014/main" id="{17FAF85C-9656-ED42-9CE7-C15CDCFCB53D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016" name="Ink 1015">
              <a:extLst>
                <a:ext uri="{FF2B5EF4-FFF2-40B4-BE49-F238E27FC236}">
                  <a16:creationId xmlns:a16="http://schemas.microsoft.com/office/drawing/2014/main" id="{17FAF85C-9656-ED42-9CE7-C15CDCFCB53D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1013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15">
          <xdr14:nvContentPartPr>
            <xdr14:cNvPr id="1017" name="Ink 1016">
              <a:extLst>
                <a:ext uri="{FF2B5EF4-FFF2-40B4-BE49-F238E27FC236}">
                  <a16:creationId xmlns:a16="http://schemas.microsoft.com/office/drawing/2014/main" id="{AF850768-08C5-984A-8924-42CD1F8FF9CE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017" name="Ink 1016">
              <a:extLst>
                <a:ext uri="{FF2B5EF4-FFF2-40B4-BE49-F238E27FC236}">
                  <a16:creationId xmlns:a16="http://schemas.microsoft.com/office/drawing/2014/main" id="{AF850768-08C5-984A-8924-42CD1F8FF9CE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1014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16">
          <xdr14:nvContentPartPr>
            <xdr14:cNvPr id="1018" name="Ink 1017">
              <a:extLst>
                <a:ext uri="{FF2B5EF4-FFF2-40B4-BE49-F238E27FC236}">
                  <a16:creationId xmlns:a16="http://schemas.microsoft.com/office/drawing/2014/main" id="{8012B468-3802-FA41-9F5D-19A013419D4E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018" name="Ink 1017">
              <a:extLst>
                <a:ext uri="{FF2B5EF4-FFF2-40B4-BE49-F238E27FC236}">
                  <a16:creationId xmlns:a16="http://schemas.microsoft.com/office/drawing/2014/main" id="{8012B468-3802-FA41-9F5D-19A013419D4E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1015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17">
          <xdr14:nvContentPartPr>
            <xdr14:cNvPr id="1019" name="Ink 1018">
              <a:extLst>
                <a:ext uri="{FF2B5EF4-FFF2-40B4-BE49-F238E27FC236}">
                  <a16:creationId xmlns:a16="http://schemas.microsoft.com/office/drawing/2014/main" id="{832007D2-34A5-A94B-8443-999CCE78BF04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019" name="Ink 1018">
              <a:extLst>
                <a:ext uri="{FF2B5EF4-FFF2-40B4-BE49-F238E27FC236}">
                  <a16:creationId xmlns:a16="http://schemas.microsoft.com/office/drawing/2014/main" id="{832007D2-34A5-A94B-8443-999CCE78BF04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1016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18">
          <xdr14:nvContentPartPr>
            <xdr14:cNvPr id="1020" name="Ink 1019">
              <a:extLst>
                <a:ext uri="{FF2B5EF4-FFF2-40B4-BE49-F238E27FC236}">
                  <a16:creationId xmlns:a16="http://schemas.microsoft.com/office/drawing/2014/main" id="{14A7B9A4-21B3-5B48-8BF4-381288B5A897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020" name="Ink 1019">
              <a:extLst>
                <a:ext uri="{FF2B5EF4-FFF2-40B4-BE49-F238E27FC236}">
                  <a16:creationId xmlns:a16="http://schemas.microsoft.com/office/drawing/2014/main" id="{14A7B9A4-21B3-5B48-8BF4-381288B5A897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1017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19">
          <xdr14:nvContentPartPr>
            <xdr14:cNvPr id="1021" name="Ink 1020">
              <a:extLst>
                <a:ext uri="{FF2B5EF4-FFF2-40B4-BE49-F238E27FC236}">
                  <a16:creationId xmlns:a16="http://schemas.microsoft.com/office/drawing/2014/main" id="{B764A470-6145-4E4F-95BC-4830E62BE299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021" name="Ink 1020">
              <a:extLst>
                <a:ext uri="{FF2B5EF4-FFF2-40B4-BE49-F238E27FC236}">
                  <a16:creationId xmlns:a16="http://schemas.microsoft.com/office/drawing/2014/main" id="{B764A470-6145-4E4F-95BC-4830E62BE29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1018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20">
          <xdr14:nvContentPartPr>
            <xdr14:cNvPr id="1022" name="Ink 1021">
              <a:extLst>
                <a:ext uri="{FF2B5EF4-FFF2-40B4-BE49-F238E27FC236}">
                  <a16:creationId xmlns:a16="http://schemas.microsoft.com/office/drawing/2014/main" id="{C5698142-3197-1449-87E9-5F48686A8DF8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022" name="Ink 1021">
              <a:extLst>
                <a:ext uri="{FF2B5EF4-FFF2-40B4-BE49-F238E27FC236}">
                  <a16:creationId xmlns:a16="http://schemas.microsoft.com/office/drawing/2014/main" id="{C5698142-3197-1449-87E9-5F48686A8DF8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1019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21">
          <xdr14:nvContentPartPr>
            <xdr14:cNvPr id="1023" name="Ink 1022">
              <a:extLst>
                <a:ext uri="{FF2B5EF4-FFF2-40B4-BE49-F238E27FC236}">
                  <a16:creationId xmlns:a16="http://schemas.microsoft.com/office/drawing/2014/main" id="{93F77E8B-1EA2-DB4A-BDC9-F444D4FADE73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023" name="Ink 1022">
              <a:extLst>
                <a:ext uri="{FF2B5EF4-FFF2-40B4-BE49-F238E27FC236}">
                  <a16:creationId xmlns:a16="http://schemas.microsoft.com/office/drawing/2014/main" id="{93F77E8B-1EA2-DB4A-BDC9-F444D4FADE7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1020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22">
          <xdr14:nvContentPartPr>
            <xdr14:cNvPr id="1024" name="Ink 1023">
              <a:extLst>
                <a:ext uri="{FF2B5EF4-FFF2-40B4-BE49-F238E27FC236}">
                  <a16:creationId xmlns:a16="http://schemas.microsoft.com/office/drawing/2014/main" id="{CBD184B0-6757-2E48-81DD-212756015BA4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024" name="Ink 1023">
              <a:extLst>
                <a:ext uri="{FF2B5EF4-FFF2-40B4-BE49-F238E27FC236}">
                  <a16:creationId xmlns:a16="http://schemas.microsoft.com/office/drawing/2014/main" id="{CBD184B0-6757-2E48-81DD-212756015BA4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1021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23">
          <xdr14:nvContentPartPr>
            <xdr14:cNvPr id="1025" name="Ink 1024">
              <a:extLst>
                <a:ext uri="{FF2B5EF4-FFF2-40B4-BE49-F238E27FC236}">
                  <a16:creationId xmlns:a16="http://schemas.microsoft.com/office/drawing/2014/main" id="{4DD8568A-35F3-BD44-9E68-4CF0269DDFD2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025" name="Ink 1024">
              <a:extLst>
                <a:ext uri="{FF2B5EF4-FFF2-40B4-BE49-F238E27FC236}">
                  <a16:creationId xmlns:a16="http://schemas.microsoft.com/office/drawing/2014/main" id="{4DD8568A-35F3-BD44-9E68-4CF0269DDFD2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1022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24">
          <xdr14:nvContentPartPr>
            <xdr14:cNvPr id="1026" name="Ink 1025">
              <a:extLst>
                <a:ext uri="{FF2B5EF4-FFF2-40B4-BE49-F238E27FC236}">
                  <a16:creationId xmlns:a16="http://schemas.microsoft.com/office/drawing/2014/main" id="{FCA7DF99-1118-1D41-B758-8210168D2698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026" name="Ink 1025">
              <a:extLst>
                <a:ext uri="{FF2B5EF4-FFF2-40B4-BE49-F238E27FC236}">
                  <a16:creationId xmlns:a16="http://schemas.microsoft.com/office/drawing/2014/main" id="{FCA7DF99-1118-1D41-B758-8210168D2698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1023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25">
          <xdr14:nvContentPartPr>
            <xdr14:cNvPr id="1027" name="Ink 1026">
              <a:extLst>
                <a:ext uri="{FF2B5EF4-FFF2-40B4-BE49-F238E27FC236}">
                  <a16:creationId xmlns:a16="http://schemas.microsoft.com/office/drawing/2014/main" id="{D8D1E5C7-9084-FD4E-BCCF-C20D7A838CD0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027" name="Ink 1026">
              <a:extLst>
                <a:ext uri="{FF2B5EF4-FFF2-40B4-BE49-F238E27FC236}">
                  <a16:creationId xmlns:a16="http://schemas.microsoft.com/office/drawing/2014/main" id="{D8D1E5C7-9084-FD4E-BCCF-C20D7A838CD0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1024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26">
          <xdr14:nvContentPartPr>
            <xdr14:cNvPr id="1028" name="Ink 1027">
              <a:extLst>
                <a:ext uri="{FF2B5EF4-FFF2-40B4-BE49-F238E27FC236}">
                  <a16:creationId xmlns:a16="http://schemas.microsoft.com/office/drawing/2014/main" id="{8A252569-C885-044E-A8EC-14E8AA8B777E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028" name="Ink 1027">
              <a:extLst>
                <a:ext uri="{FF2B5EF4-FFF2-40B4-BE49-F238E27FC236}">
                  <a16:creationId xmlns:a16="http://schemas.microsoft.com/office/drawing/2014/main" id="{8A252569-C885-044E-A8EC-14E8AA8B777E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1025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27">
          <xdr14:nvContentPartPr>
            <xdr14:cNvPr id="1029" name="Ink 1028">
              <a:extLst>
                <a:ext uri="{FF2B5EF4-FFF2-40B4-BE49-F238E27FC236}">
                  <a16:creationId xmlns:a16="http://schemas.microsoft.com/office/drawing/2014/main" id="{532A3BCB-F0DE-F74D-8EE2-84282A52F37B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029" name="Ink 1028">
              <a:extLst>
                <a:ext uri="{FF2B5EF4-FFF2-40B4-BE49-F238E27FC236}">
                  <a16:creationId xmlns:a16="http://schemas.microsoft.com/office/drawing/2014/main" id="{532A3BCB-F0DE-F74D-8EE2-84282A52F37B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1026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28">
          <xdr14:nvContentPartPr>
            <xdr14:cNvPr id="1030" name="Ink 1029">
              <a:extLst>
                <a:ext uri="{FF2B5EF4-FFF2-40B4-BE49-F238E27FC236}">
                  <a16:creationId xmlns:a16="http://schemas.microsoft.com/office/drawing/2014/main" id="{B22EA2FE-2D2D-2C42-AA8D-E72FBFC1F123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030" name="Ink 1029">
              <a:extLst>
                <a:ext uri="{FF2B5EF4-FFF2-40B4-BE49-F238E27FC236}">
                  <a16:creationId xmlns:a16="http://schemas.microsoft.com/office/drawing/2014/main" id="{B22EA2FE-2D2D-2C42-AA8D-E72FBFC1F12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1027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29">
          <xdr14:nvContentPartPr>
            <xdr14:cNvPr id="1031" name="Ink 1030">
              <a:extLst>
                <a:ext uri="{FF2B5EF4-FFF2-40B4-BE49-F238E27FC236}">
                  <a16:creationId xmlns:a16="http://schemas.microsoft.com/office/drawing/2014/main" id="{E3B45203-C7A1-F743-B8ED-74A82E5CEFF9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031" name="Ink 1030">
              <a:extLst>
                <a:ext uri="{FF2B5EF4-FFF2-40B4-BE49-F238E27FC236}">
                  <a16:creationId xmlns:a16="http://schemas.microsoft.com/office/drawing/2014/main" id="{E3B45203-C7A1-F743-B8ED-74A82E5CEFF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1028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30">
          <xdr14:nvContentPartPr>
            <xdr14:cNvPr id="1032" name="Ink 1031">
              <a:extLst>
                <a:ext uri="{FF2B5EF4-FFF2-40B4-BE49-F238E27FC236}">
                  <a16:creationId xmlns:a16="http://schemas.microsoft.com/office/drawing/2014/main" id="{9F65C5AF-3FB4-4C4B-A182-D5E2B8EE63FF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032" name="Ink 1031">
              <a:extLst>
                <a:ext uri="{FF2B5EF4-FFF2-40B4-BE49-F238E27FC236}">
                  <a16:creationId xmlns:a16="http://schemas.microsoft.com/office/drawing/2014/main" id="{9F65C5AF-3FB4-4C4B-A182-D5E2B8EE63F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1029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31">
          <xdr14:nvContentPartPr>
            <xdr14:cNvPr id="1033" name="Ink 1032">
              <a:extLst>
                <a:ext uri="{FF2B5EF4-FFF2-40B4-BE49-F238E27FC236}">
                  <a16:creationId xmlns:a16="http://schemas.microsoft.com/office/drawing/2014/main" id="{ECB2B224-870F-CC41-870C-2413AACC4DE0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033" name="Ink 1032">
              <a:extLst>
                <a:ext uri="{FF2B5EF4-FFF2-40B4-BE49-F238E27FC236}">
                  <a16:creationId xmlns:a16="http://schemas.microsoft.com/office/drawing/2014/main" id="{ECB2B224-870F-CC41-870C-2413AACC4DE0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1030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32">
          <xdr14:nvContentPartPr>
            <xdr14:cNvPr id="1034" name="Ink 1033">
              <a:extLst>
                <a:ext uri="{FF2B5EF4-FFF2-40B4-BE49-F238E27FC236}">
                  <a16:creationId xmlns:a16="http://schemas.microsoft.com/office/drawing/2014/main" id="{2A14B0B0-E693-7348-9AFE-4A597672262D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034" name="Ink 1033">
              <a:extLst>
                <a:ext uri="{FF2B5EF4-FFF2-40B4-BE49-F238E27FC236}">
                  <a16:creationId xmlns:a16="http://schemas.microsoft.com/office/drawing/2014/main" id="{2A14B0B0-E693-7348-9AFE-4A597672262D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1031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33">
          <xdr14:nvContentPartPr>
            <xdr14:cNvPr id="1035" name="Ink 1034">
              <a:extLst>
                <a:ext uri="{FF2B5EF4-FFF2-40B4-BE49-F238E27FC236}">
                  <a16:creationId xmlns:a16="http://schemas.microsoft.com/office/drawing/2014/main" id="{852E685D-063B-F845-865F-D5EE2E298CC3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035" name="Ink 1034">
              <a:extLst>
                <a:ext uri="{FF2B5EF4-FFF2-40B4-BE49-F238E27FC236}">
                  <a16:creationId xmlns:a16="http://schemas.microsoft.com/office/drawing/2014/main" id="{852E685D-063B-F845-865F-D5EE2E298CC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1032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34">
          <xdr14:nvContentPartPr>
            <xdr14:cNvPr id="1036" name="Ink 1035">
              <a:extLst>
                <a:ext uri="{FF2B5EF4-FFF2-40B4-BE49-F238E27FC236}">
                  <a16:creationId xmlns:a16="http://schemas.microsoft.com/office/drawing/2014/main" id="{7A776CA8-1088-264A-BC0B-1797FEB55D17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036" name="Ink 1035">
              <a:extLst>
                <a:ext uri="{FF2B5EF4-FFF2-40B4-BE49-F238E27FC236}">
                  <a16:creationId xmlns:a16="http://schemas.microsoft.com/office/drawing/2014/main" id="{7A776CA8-1088-264A-BC0B-1797FEB55D17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1033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35">
          <xdr14:nvContentPartPr>
            <xdr14:cNvPr id="1037" name="Ink 1036">
              <a:extLst>
                <a:ext uri="{FF2B5EF4-FFF2-40B4-BE49-F238E27FC236}">
                  <a16:creationId xmlns:a16="http://schemas.microsoft.com/office/drawing/2014/main" id="{9924C7FB-68DD-4C47-A222-248C4C74221C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037" name="Ink 1036">
              <a:extLst>
                <a:ext uri="{FF2B5EF4-FFF2-40B4-BE49-F238E27FC236}">
                  <a16:creationId xmlns:a16="http://schemas.microsoft.com/office/drawing/2014/main" id="{9924C7FB-68DD-4C47-A222-248C4C74221C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1034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36">
          <xdr14:nvContentPartPr>
            <xdr14:cNvPr id="1038" name="Ink 1037">
              <a:extLst>
                <a:ext uri="{FF2B5EF4-FFF2-40B4-BE49-F238E27FC236}">
                  <a16:creationId xmlns:a16="http://schemas.microsoft.com/office/drawing/2014/main" id="{5E323E86-B1BD-4246-83D7-7D84B50FCBD2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038" name="Ink 1037">
              <a:extLst>
                <a:ext uri="{FF2B5EF4-FFF2-40B4-BE49-F238E27FC236}">
                  <a16:creationId xmlns:a16="http://schemas.microsoft.com/office/drawing/2014/main" id="{5E323E86-B1BD-4246-83D7-7D84B50FCBD2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1035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37">
          <xdr14:nvContentPartPr>
            <xdr14:cNvPr id="1039" name="Ink 1038">
              <a:extLst>
                <a:ext uri="{FF2B5EF4-FFF2-40B4-BE49-F238E27FC236}">
                  <a16:creationId xmlns:a16="http://schemas.microsoft.com/office/drawing/2014/main" id="{26B54294-2F3F-584D-9FB3-603B5E259AE1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039" name="Ink 1038">
              <a:extLst>
                <a:ext uri="{FF2B5EF4-FFF2-40B4-BE49-F238E27FC236}">
                  <a16:creationId xmlns:a16="http://schemas.microsoft.com/office/drawing/2014/main" id="{26B54294-2F3F-584D-9FB3-603B5E259AE1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1036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38">
          <xdr14:nvContentPartPr>
            <xdr14:cNvPr id="1040" name="Ink 1039">
              <a:extLst>
                <a:ext uri="{FF2B5EF4-FFF2-40B4-BE49-F238E27FC236}">
                  <a16:creationId xmlns:a16="http://schemas.microsoft.com/office/drawing/2014/main" id="{6944DE41-531D-F549-9CE5-981D066B741A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040" name="Ink 1039">
              <a:extLst>
                <a:ext uri="{FF2B5EF4-FFF2-40B4-BE49-F238E27FC236}">
                  <a16:creationId xmlns:a16="http://schemas.microsoft.com/office/drawing/2014/main" id="{6944DE41-531D-F549-9CE5-981D066B741A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1037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39">
          <xdr14:nvContentPartPr>
            <xdr14:cNvPr id="1041" name="Ink 1040">
              <a:extLst>
                <a:ext uri="{FF2B5EF4-FFF2-40B4-BE49-F238E27FC236}">
                  <a16:creationId xmlns:a16="http://schemas.microsoft.com/office/drawing/2014/main" id="{92EA6BC2-1E50-E342-8504-C828CAC605BD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041" name="Ink 1040">
              <a:extLst>
                <a:ext uri="{FF2B5EF4-FFF2-40B4-BE49-F238E27FC236}">
                  <a16:creationId xmlns:a16="http://schemas.microsoft.com/office/drawing/2014/main" id="{92EA6BC2-1E50-E342-8504-C828CAC605BD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1038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40">
          <xdr14:nvContentPartPr>
            <xdr14:cNvPr id="1042" name="Ink 1041">
              <a:extLst>
                <a:ext uri="{FF2B5EF4-FFF2-40B4-BE49-F238E27FC236}">
                  <a16:creationId xmlns:a16="http://schemas.microsoft.com/office/drawing/2014/main" id="{C29ECD6C-A8DF-414B-9180-94B9984945F8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042" name="Ink 1041">
              <a:extLst>
                <a:ext uri="{FF2B5EF4-FFF2-40B4-BE49-F238E27FC236}">
                  <a16:creationId xmlns:a16="http://schemas.microsoft.com/office/drawing/2014/main" id="{C29ECD6C-A8DF-414B-9180-94B9984945F8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1039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41">
          <xdr14:nvContentPartPr>
            <xdr14:cNvPr id="1043" name="Ink 1042">
              <a:extLst>
                <a:ext uri="{FF2B5EF4-FFF2-40B4-BE49-F238E27FC236}">
                  <a16:creationId xmlns:a16="http://schemas.microsoft.com/office/drawing/2014/main" id="{2B6BBA7C-FD36-6F4A-A68E-EDEF750E01E8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043" name="Ink 1042">
              <a:extLst>
                <a:ext uri="{FF2B5EF4-FFF2-40B4-BE49-F238E27FC236}">
                  <a16:creationId xmlns:a16="http://schemas.microsoft.com/office/drawing/2014/main" id="{2B6BBA7C-FD36-6F4A-A68E-EDEF750E01E8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1040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42">
          <xdr14:nvContentPartPr>
            <xdr14:cNvPr id="1044" name="Ink 1043">
              <a:extLst>
                <a:ext uri="{FF2B5EF4-FFF2-40B4-BE49-F238E27FC236}">
                  <a16:creationId xmlns:a16="http://schemas.microsoft.com/office/drawing/2014/main" id="{7E46FF65-FA58-4E43-A624-BD6FDAE89367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044" name="Ink 1043">
              <a:extLst>
                <a:ext uri="{FF2B5EF4-FFF2-40B4-BE49-F238E27FC236}">
                  <a16:creationId xmlns:a16="http://schemas.microsoft.com/office/drawing/2014/main" id="{7E46FF65-FA58-4E43-A624-BD6FDAE89367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1041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43">
          <xdr14:nvContentPartPr>
            <xdr14:cNvPr id="1045" name="Ink 1044">
              <a:extLst>
                <a:ext uri="{FF2B5EF4-FFF2-40B4-BE49-F238E27FC236}">
                  <a16:creationId xmlns:a16="http://schemas.microsoft.com/office/drawing/2014/main" id="{FA83A703-E63F-B94C-B412-BCA8A1F7B3A3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045" name="Ink 1044">
              <a:extLst>
                <a:ext uri="{FF2B5EF4-FFF2-40B4-BE49-F238E27FC236}">
                  <a16:creationId xmlns:a16="http://schemas.microsoft.com/office/drawing/2014/main" id="{FA83A703-E63F-B94C-B412-BCA8A1F7B3A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1042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44">
          <xdr14:nvContentPartPr>
            <xdr14:cNvPr id="1046" name="Ink 1045">
              <a:extLst>
                <a:ext uri="{FF2B5EF4-FFF2-40B4-BE49-F238E27FC236}">
                  <a16:creationId xmlns:a16="http://schemas.microsoft.com/office/drawing/2014/main" id="{DEDC1C33-640A-1D4A-A322-CB2EADFF085E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046" name="Ink 1045">
              <a:extLst>
                <a:ext uri="{FF2B5EF4-FFF2-40B4-BE49-F238E27FC236}">
                  <a16:creationId xmlns:a16="http://schemas.microsoft.com/office/drawing/2014/main" id="{DEDC1C33-640A-1D4A-A322-CB2EADFF085E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1043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45">
          <xdr14:nvContentPartPr>
            <xdr14:cNvPr id="1047" name="Ink 1046">
              <a:extLst>
                <a:ext uri="{FF2B5EF4-FFF2-40B4-BE49-F238E27FC236}">
                  <a16:creationId xmlns:a16="http://schemas.microsoft.com/office/drawing/2014/main" id="{F6D19E52-EB49-CF4E-8E8F-268CCB88EB72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047" name="Ink 1046">
              <a:extLst>
                <a:ext uri="{FF2B5EF4-FFF2-40B4-BE49-F238E27FC236}">
                  <a16:creationId xmlns:a16="http://schemas.microsoft.com/office/drawing/2014/main" id="{F6D19E52-EB49-CF4E-8E8F-268CCB88EB72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1044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46">
          <xdr14:nvContentPartPr>
            <xdr14:cNvPr id="1048" name="Ink 1047">
              <a:extLst>
                <a:ext uri="{FF2B5EF4-FFF2-40B4-BE49-F238E27FC236}">
                  <a16:creationId xmlns:a16="http://schemas.microsoft.com/office/drawing/2014/main" id="{DDD0E591-9584-4E47-AFC6-23A3DCFBFB32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048" name="Ink 1047">
              <a:extLst>
                <a:ext uri="{FF2B5EF4-FFF2-40B4-BE49-F238E27FC236}">
                  <a16:creationId xmlns:a16="http://schemas.microsoft.com/office/drawing/2014/main" id="{DDD0E591-9584-4E47-AFC6-23A3DCFBFB32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1045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47">
          <xdr14:nvContentPartPr>
            <xdr14:cNvPr id="1049" name="Ink 1048">
              <a:extLst>
                <a:ext uri="{FF2B5EF4-FFF2-40B4-BE49-F238E27FC236}">
                  <a16:creationId xmlns:a16="http://schemas.microsoft.com/office/drawing/2014/main" id="{598A4990-7E93-DD45-933B-28826BC3ADF6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049" name="Ink 1048">
              <a:extLst>
                <a:ext uri="{FF2B5EF4-FFF2-40B4-BE49-F238E27FC236}">
                  <a16:creationId xmlns:a16="http://schemas.microsoft.com/office/drawing/2014/main" id="{598A4990-7E93-DD45-933B-28826BC3ADF6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1046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48">
          <xdr14:nvContentPartPr>
            <xdr14:cNvPr id="1050" name="Ink 1049">
              <a:extLst>
                <a:ext uri="{FF2B5EF4-FFF2-40B4-BE49-F238E27FC236}">
                  <a16:creationId xmlns:a16="http://schemas.microsoft.com/office/drawing/2014/main" id="{98F76BC8-8145-E741-9DA0-23A2E82DE498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050" name="Ink 1049">
              <a:extLst>
                <a:ext uri="{FF2B5EF4-FFF2-40B4-BE49-F238E27FC236}">
                  <a16:creationId xmlns:a16="http://schemas.microsoft.com/office/drawing/2014/main" id="{98F76BC8-8145-E741-9DA0-23A2E82DE498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1047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49">
          <xdr14:nvContentPartPr>
            <xdr14:cNvPr id="1051" name="Ink 1050">
              <a:extLst>
                <a:ext uri="{FF2B5EF4-FFF2-40B4-BE49-F238E27FC236}">
                  <a16:creationId xmlns:a16="http://schemas.microsoft.com/office/drawing/2014/main" id="{99EFCBA1-5959-EE46-9D2D-683D573D485A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051" name="Ink 1050">
              <a:extLst>
                <a:ext uri="{FF2B5EF4-FFF2-40B4-BE49-F238E27FC236}">
                  <a16:creationId xmlns:a16="http://schemas.microsoft.com/office/drawing/2014/main" id="{99EFCBA1-5959-EE46-9D2D-683D573D485A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1048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50">
          <xdr14:nvContentPartPr>
            <xdr14:cNvPr id="1052" name="Ink 1051">
              <a:extLst>
                <a:ext uri="{FF2B5EF4-FFF2-40B4-BE49-F238E27FC236}">
                  <a16:creationId xmlns:a16="http://schemas.microsoft.com/office/drawing/2014/main" id="{D5023E1D-F7EE-4D4D-8668-15CEC2714922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052" name="Ink 1051">
              <a:extLst>
                <a:ext uri="{FF2B5EF4-FFF2-40B4-BE49-F238E27FC236}">
                  <a16:creationId xmlns:a16="http://schemas.microsoft.com/office/drawing/2014/main" id="{D5023E1D-F7EE-4D4D-8668-15CEC2714922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1049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51">
          <xdr14:nvContentPartPr>
            <xdr14:cNvPr id="1053" name="Ink 1052">
              <a:extLst>
                <a:ext uri="{FF2B5EF4-FFF2-40B4-BE49-F238E27FC236}">
                  <a16:creationId xmlns:a16="http://schemas.microsoft.com/office/drawing/2014/main" id="{3FB8489F-C223-A446-8133-B6731395F447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053" name="Ink 1052">
              <a:extLst>
                <a:ext uri="{FF2B5EF4-FFF2-40B4-BE49-F238E27FC236}">
                  <a16:creationId xmlns:a16="http://schemas.microsoft.com/office/drawing/2014/main" id="{3FB8489F-C223-A446-8133-B6731395F447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1050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52">
          <xdr14:nvContentPartPr>
            <xdr14:cNvPr id="1054" name="Ink 1053">
              <a:extLst>
                <a:ext uri="{FF2B5EF4-FFF2-40B4-BE49-F238E27FC236}">
                  <a16:creationId xmlns:a16="http://schemas.microsoft.com/office/drawing/2014/main" id="{E8414180-E3A5-B942-808A-D4215E7C54B5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054" name="Ink 1053">
              <a:extLst>
                <a:ext uri="{FF2B5EF4-FFF2-40B4-BE49-F238E27FC236}">
                  <a16:creationId xmlns:a16="http://schemas.microsoft.com/office/drawing/2014/main" id="{E8414180-E3A5-B942-808A-D4215E7C54B5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1051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53">
          <xdr14:nvContentPartPr>
            <xdr14:cNvPr id="1055" name="Ink 1054">
              <a:extLst>
                <a:ext uri="{FF2B5EF4-FFF2-40B4-BE49-F238E27FC236}">
                  <a16:creationId xmlns:a16="http://schemas.microsoft.com/office/drawing/2014/main" id="{2CF036D3-A443-0142-A359-002A9245C45C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055" name="Ink 1054">
              <a:extLst>
                <a:ext uri="{FF2B5EF4-FFF2-40B4-BE49-F238E27FC236}">
                  <a16:creationId xmlns:a16="http://schemas.microsoft.com/office/drawing/2014/main" id="{2CF036D3-A443-0142-A359-002A9245C45C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1052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54">
          <xdr14:nvContentPartPr>
            <xdr14:cNvPr id="1056" name="Ink 1055">
              <a:extLst>
                <a:ext uri="{FF2B5EF4-FFF2-40B4-BE49-F238E27FC236}">
                  <a16:creationId xmlns:a16="http://schemas.microsoft.com/office/drawing/2014/main" id="{F2A228B9-59D5-9746-BBF2-F142C2E22324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056" name="Ink 1055">
              <a:extLst>
                <a:ext uri="{FF2B5EF4-FFF2-40B4-BE49-F238E27FC236}">
                  <a16:creationId xmlns:a16="http://schemas.microsoft.com/office/drawing/2014/main" id="{F2A228B9-59D5-9746-BBF2-F142C2E22324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1053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55">
          <xdr14:nvContentPartPr>
            <xdr14:cNvPr id="1057" name="Ink 1056">
              <a:extLst>
                <a:ext uri="{FF2B5EF4-FFF2-40B4-BE49-F238E27FC236}">
                  <a16:creationId xmlns:a16="http://schemas.microsoft.com/office/drawing/2014/main" id="{F72FD5BE-D54D-734E-8B22-0E77BB428E8C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057" name="Ink 1056">
              <a:extLst>
                <a:ext uri="{FF2B5EF4-FFF2-40B4-BE49-F238E27FC236}">
                  <a16:creationId xmlns:a16="http://schemas.microsoft.com/office/drawing/2014/main" id="{F72FD5BE-D54D-734E-8B22-0E77BB428E8C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1054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56">
          <xdr14:nvContentPartPr>
            <xdr14:cNvPr id="1058" name="Ink 1057">
              <a:extLst>
                <a:ext uri="{FF2B5EF4-FFF2-40B4-BE49-F238E27FC236}">
                  <a16:creationId xmlns:a16="http://schemas.microsoft.com/office/drawing/2014/main" id="{797E6B61-0C52-2F43-AD74-7C73B8812310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058" name="Ink 1057">
              <a:extLst>
                <a:ext uri="{FF2B5EF4-FFF2-40B4-BE49-F238E27FC236}">
                  <a16:creationId xmlns:a16="http://schemas.microsoft.com/office/drawing/2014/main" id="{797E6B61-0C52-2F43-AD74-7C73B8812310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1055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57">
          <xdr14:nvContentPartPr>
            <xdr14:cNvPr id="1059" name="Ink 1058">
              <a:extLst>
                <a:ext uri="{FF2B5EF4-FFF2-40B4-BE49-F238E27FC236}">
                  <a16:creationId xmlns:a16="http://schemas.microsoft.com/office/drawing/2014/main" id="{37C5D3F4-BF41-E142-8A7E-C3096E67E756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059" name="Ink 1058">
              <a:extLst>
                <a:ext uri="{FF2B5EF4-FFF2-40B4-BE49-F238E27FC236}">
                  <a16:creationId xmlns:a16="http://schemas.microsoft.com/office/drawing/2014/main" id="{37C5D3F4-BF41-E142-8A7E-C3096E67E756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1056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58">
          <xdr14:nvContentPartPr>
            <xdr14:cNvPr id="1060" name="Ink 1059">
              <a:extLst>
                <a:ext uri="{FF2B5EF4-FFF2-40B4-BE49-F238E27FC236}">
                  <a16:creationId xmlns:a16="http://schemas.microsoft.com/office/drawing/2014/main" id="{767C23D0-A8FF-214B-918F-D4F2A6EA19C7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060" name="Ink 1059">
              <a:extLst>
                <a:ext uri="{FF2B5EF4-FFF2-40B4-BE49-F238E27FC236}">
                  <a16:creationId xmlns:a16="http://schemas.microsoft.com/office/drawing/2014/main" id="{767C23D0-A8FF-214B-918F-D4F2A6EA19C7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1057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59">
          <xdr14:nvContentPartPr>
            <xdr14:cNvPr id="1061" name="Ink 1060">
              <a:extLst>
                <a:ext uri="{FF2B5EF4-FFF2-40B4-BE49-F238E27FC236}">
                  <a16:creationId xmlns:a16="http://schemas.microsoft.com/office/drawing/2014/main" id="{C1ADB690-4C7C-9141-B6FD-C523983FECA8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061" name="Ink 1060">
              <a:extLst>
                <a:ext uri="{FF2B5EF4-FFF2-40B4-BE49-F238E27FC236}">
                  <a16:creationId xmlns:a16="http://schemas.microsoft.com/office/drawing/2014/main" id="{C1ADB690-4C7C-9141-B6FD-C523983FECA8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1058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60">
          <xdr14:nvContentPartPr>
            <xdr14:cNvPr id="1062" name="Ink 1061">
              <a:extLst>
                <a:ext uri="{FF2B5EF4-FFF2-40B4-BE49-F238E27FC236}">
                  <a16:creationId xmlns:a16="http://schemas.microsoft.com/office/drawing/2014/main" id="{BA88FD79-D2A3-2544-9A6C-CDC5977BCB5D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062" name="Ink 1061">
              <a:extLst>
                <a:ext uri="{FF2B5EF4-FFF2-40B4-BE49-F238E27FC236}">
                  <a16:creationId xmlns:a16="http://schemas.microsoft.com/office/drawing/2014/main" id="{BA88FD79-D2A3-2544-9A6C-CDC5977BCB5D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1059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61">
          <xdr14:nvContentPartPr>
            <xdr14:cNvPr id="1063" name="Ink 1062">
              <a:extLst>
                <a:ext uri="{FF2B5EF4-FFF2-40B4-BE49-F238E27FC236}">
                  <a16:creationId xmlns:a16="http://schemas.microsoft.com/office/drawing/2014/main" id="{E1362D6E-9899-5F44-82BD-89E2DBBD4CAE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063" name="Ink 1062">
              <a:extLst>
                <a:ext uri="{FF2B5EF4-FFF2-40B4-BE49-F238E27FC236}">
                  <a16:creationId xmlns:a16="http://schemas.microsoft.com/office/drawing/2014/main" id="{E1362D6E-9899-5F44-82BD-89E2DBBD4CAE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1060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62">
          <xdr14:nvContentPartPr>
            <xdr14:cNvPr id="1064" name="Ink 1063">
              <a:extLst>
                <a:ext uri="{FF2B5EF4-FFF2-40B4-BE49-F238E27FC236}">
                  <a16:creationId xmlns:a16="http://schemas.microsoft.com/office/drawing/2014/main" id="{4553B0F3-EA06-704F-A83A-65FC9851C594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064" name="Ink 1063">
              <a:extLst>
                <a:ext uri="{FF2B5EF4-FFF2-40B4-BE49-F238E27FC236}">
                  <a16:creationId xmlns:a16="http://schemas.microsoft.com/office/drawing/2014/main" id="{4553B0F3-EA06-704F-A83A-65FC9851C594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1061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63">
          <xdr14:nvContentPartPr>
            <xdr14:cNvPr id="1065" name="Ink 1064">
              <a:extLst>
                <a:ext uri="{FF2B5EF4-FFF2-40B4-BE49-F238E27FC236}">
                  <a16:creationId xmlns:a16="http://schemas.microsoft.com/office/drawing/2014/main" id="{84F4C5D1-AAC2-A540-B9E8-0225AA999636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065" name="Ink 1064">
              <a:extLst>
                <a:ext uri="{FF2B5EF4-FFF2-40B4-BE49-F238E27FC236}">
                  <a16:creationId xmlns:a16="http://schemas.microsoft.com/office/drawing/2014/main" id="{84F4C5D1-AAC2-A540-B9E8-0225AA999636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1062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64">
          <xdr14:nvContentPartPr>
            <xdr14:cNvPr id="1066" name="Ink 1065">
              <a:extLst>
                <a:ext uri="{FF2B5EF4-FFF2-40B4-BE49-F238E27FC236}">
                  <a16:creationId xmlns:a16="http://schemas.microsoft.com/office/drawing/2014/main" id="{4DA3F27C-BE5A-F14B-9A19-0B62E899CB79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066" name="Ink 1065">
              <a:extLst>
                <a:ext uri="{FF2B5EF4-FFF2-40B4-BE49-F238E27FC236}">
                  <a16:creationId xmlns:a16="http://schemas.microsoft.com/office/drawing/2014/main" id="{4DA3F27C-BE5A-F14B-9A19-0B62E899CB7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1063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65">
          <xdr14:nvContentPartPr>
            <xdr14:cNvPr id="1067" name="Ink 1066">
              <a:extLst>
                <a:ext uri="{FF2B5EF4-FFF2-40B4-BE49-F238E27FC236}">
                  <a16:creationId xmlns:a16="http://schemas.microsoft.com/office/drawing/2014/main" id="{1175468A-AD0E-D24C-9FAB-91E8EB18FB00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067" name="Ink 1066">
              <a:extLst>
                <a:ext uri="{FF2B5EF4-FFF2-40B4-BE49-F238E27FC236}">
                  <a16:creationId xmlns:a16="http://schemas.microsoft.com/office/drawing/2014/main" id="{1175468A-AD0E-D24C-9FAB-91E8EB18FB00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1064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66">
          <xdr14:nvContentPartPr>
            <xdr14:cNvPr id="1068" name="Ink 1067">
              <a:extLst>
                <a:ext uri="{FF2B5EF4-FFF2-40B4-BE49-F238E27FC236}">
                  <a16:creationId xmlns:a16="http://schemas.microsoft.com/office/drawing/2014/main" id="{C80C310A-5CA2-E849-93FD-0AB878864D6B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068" name="Ink 1067">
              <a:extLst>
                <a:ext uri="{FF2B5EF4-FFF2-40B4-BE49-F238E27FC236}">
                  <a16:creationId xmlns:a16="http://schemas.microsoft.com/office/drawing/2014/main" id="{C80C310A-5CA2-E849-93FD-0AB878864D6B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1065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67">
          <xdr14:nvContentPartPr>
            <xdr14:cNvPr id="1069" name="Ink 1068">
              <a:extLst>
                <a:ext uri="{FF2B5EF4-FFF2-40B4-BE49-F238E27FC236}">
                  <a16:creationId xmlns:a16="http://schemas.microsoft.com/office/drawing/2014/main" id="{7AA14E1A-94F3-3E40-9DF3-5C741838A9C9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069" name="Ink 1068">
              <a:extLst>
                <a:ext uri="{FF2B5EF4-FFF2-40B4-BE49-F238E27FC236}">
                  <a16:creationId xmlns:a16="http://schemas.microsoft.com/office/drawing/2014/main" id="{7AA14E1A-94F3-3E40-9DF3-5C741838A9C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1066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68">
          <xdr14:nvContentPartPr>
            <xdr14:cNvPr id="1070" name="Ink 1069">
              <a:extLst>
                <a:ext uri="{FF2B5EF4-FFF2-40B4-BE49-F238E27FC236}">
                  <a16:creationId xmlns:a16="http://schemas.microsoft.com/office/drawing/2014/main" id="{5287AFFE-BA5D-D44D-AD1B-EA9BD7AB32C1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070" name="Ink 1069">
              <a:extLst>
                <a:ext uri="{FF2B5EF4-FFF2-40B4-BE49-F238E27FC236}">
                  <a16:creationId xmlns:a16="http://schemas.microsoft.com/office/drawing/2014/main" id="{5287AFFE-BA5D-D44D-AD1B-EA9BD7AB32C1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1067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69">
          <xdr14:nvContentPartPr>
            <xdr14:cNvPr id="1071" name="Ink 1070">
              <a:extLst>
                <a:ext uri="{FF2B5EF4-FFF2-40B4-BE49-F238E27FC236}">
                  <a16:creationId xmlns:a16="http://schemas.microsoft.com/office/drawing/2014/main" id="{8DED7307-14B2-F54A-9E7D-B64E950D6AFA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071" name="Ink 1070">
              <a:extLst>
                <a:ext uri="{FF2B5EF4-FFF2-40B4-BE49-F238E27FC236}">
                  <a16:creationId xmlns:a16="http://schemas.microsoft.com/office/drawing/2014/main" id="{8DED7307-14B2-F54A-9E7D-B64E950D6AFA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1068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70">
          <xdr14:nvContentPartPr>
            <xdr14:cNvPr id="1072" name="Ink 1071">
              <a:extLst>
                <a:ext uri="{FF2B5EF4-FFF2-40B4-BE49-F238E27FC236}">
                  <a16:creationId xmlns:a16="http://schemas.microsoft.com/office/drawing/2014/main" id="{D11AB215-F22A-DD47-B27D-0A934FD1F737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072" name="Ink 1071">
              <a:extLst>
                <a:ext uri="{FF2B5EF4-FFF2-40B4-BE49-F238E27FC236}">
                  <a16:creationId xmlns:a16="http://schemas.microsoft.com/office/drawing/2014/main" id="{D11AB215-F22A-DD47-B27D-0A934FD1F737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1069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71">
          <xdr14:nvContentPartPr>
            <xdr14:cNvPr id="1073" name="Ink 1072">
              <a:extLst>
                <a:ext uri="{FF2B5EF4-FFF2-40B4-BE49-F238E27FC236}">
                  <a16:creationId xmlns:a16="http://schemas.microsoft.com/office/drawing/2014/main" id="{6B5E1480-4443-E742-9A82-7461F7D5A136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073" name="Ink 1072">
              <a:extLst>
                <a:ext uri="{FF2B5EF4-FFF2-40B4-BE49-F238E27FC236}">
                  <a16:creationId xmlns:a16="http://schemas.microsoft.com/office/drawing/2014/main" id="{6B5E1480-4443-E742-9A82-7461F7D5A136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1070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72">
          <xdr14:nvContentPartPr>
            <xdr14:cNvPr id="1074" name="Ink 1073">
              <a:extLst>
                <a:ext uri="{FF2B5EF4-FFF2-40B4-BE49-F238E27FC236}">
                  <a16:creationId xmlns:a16="http://schemas.microsoft.com/office/drawing/2014/main" id="{A35023F6-4502-3A48-B780-FC67E83518CC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074" name="Ink 1073">
              <a:extLst>
                <a:ext uri="{FF2B5EF4-FFF2-40B4-BE49-F238E27FC236}">
                  <a16:creationId xmlns:a16="http://schemas.microsoft.com/office/drawing/2014/main" id="{A35023F6-4502-3A48-B780-FC67E83518CC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1071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73">
          <xdr14:nvContentPartPr>
            <xdr14:cNvPr id="1075" name="Ink 1074">
              <a:extLst>
                <a:ext uri="{FF2B5EF4-FFF2-40B4-BE49-F238E27FC236}">
                  <a16:creationId xmlns:a16="http://schemas.microsoft.com/office/drawing/2014/main" id="{758FD164-C9F2-0844-90BE-D85F5BF8650E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075" name="Ink 1074">
              <a:extLst>
                <a:ext uri="{FF2B5EF4-FFF2-40B4-BE49-F238E27FC236}">
                  <a16:creationId xmlns:a16="http://schemas.microsoft.com/office/drawing/2014/main" id="{758FD164-C9F2-0844-90BE-D85F5BF8650E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1072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74">
          <xdr14:nvContentPartPr>
            <xdr14:cNvPr id="1076" name="Ink 1075">
              <a:extLst>
                <a:ext uri="{FF2B5EF4-FFF2-40B4-BE49-F238E27FC236}">
                  <a16:creationId xmlns:a16="http://schemas.microsoft.com/office/drawing/2014/main" id="{D1CB6969-A475-BF4F-8E6F-A4D274A2240C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076" name="Ink 1075">
              <a:extLst>
                <a:ext uri="{FF2B5EF4-FFF2-40B4-BE49-F238E27FC236}">
                  <a16:creationId xmlns:a16="http://schemas.microsoft.com/office/drawing/2014/main" id="{D1CB6969-A475-BF4F-8E6F-A4D274A2240C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1073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75">
          <xdr14:nvContentPartPr>
            <xdr14:cNvPr id="1077" name="Ink 1076">
              <a:extLst>
                <a:ext uri="{FF2B5EF4-FFF2-40B4-BE49-F238E27FC236}">
                  <a16:creationId xmlns:a16="http://schemas.microsoft.com/office/drawing/2014/main" id="{E2BEC190-B716-8A47-BF89-F9BD1498D484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077" name="Ink 1076">
              <a:extLst>
                <a:ext uri="{FF2B5EF4-FFF2-40B4-BE49-F238E27FC236}">
                  <a16:creationId xmlns:a16="http://schemas.microsoft.com/office/drawing/2014/main" id="{E2BEC190-B716-8A47-BF89-F9BD1498D484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1074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76">
          <xdr14:nvContentPartPr>
            <xdr14:cNvPr id="1078" name="Ink 1077">
              <a:extLst>
                <a:ext uri="{FF2B5EF4-FFF2-40B4-BE49-F238E27FC236}">
                  <a16:creationId xmlns:a16="http://schemas.microsoft.com/office/drawing/2014/main" id="{80106DDF-6E26-1B41-8FE0-AEC23DF2E83E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078" name="Ink 1077">
              <a:extLst>
                <a:ext uri="{FF2B5EF4-FFF2-40B4-BE49-F238E27FC236}">
                  <a16:creationId xmlns:a16="http://schemas.microsoft.com/office/drawing/2014/main" id="{80106DDF-6E26-1B41-8FE0-AEC23DF2E83E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1075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77">
          <xdr14:nvContentPartPr>
            <xdr14:cNvPr id="1079" name="Ink 1078">
              <a:extLst>
                <a:ext uri="{FF2B5EF4-FFF2-40B4-BE49-F238E27FC236}">
                  <a16:creationId xmlns:a16="http://schemas.microsoft.com/office/drawing/2014/main" id="{6189A2A3-220B-2043-877A-33C46219D859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079" name="Ink 1078">
              <a:extLst>
                <a:ext uri="{FF2B5EF4-FFF2-40B4-BE49-F238E27FC236}">
                  <a16:creationId xmlns:a16="http://schemas.microsoft.com/office/drawing/2014/main" id="{6189A2A3-220B-2043-877A-33C46219D85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1076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78">
          <xdr14:nvContentPartPr>
            <xdr14:cNvPr id="1080" name="Ink 1079">
              <a:extLst>
                <a:ext uri="{FF2B5EF4-FFF2-40B4-BE49-F238E27FC236}">
                  <a16:creationId xmlns:a16="http://schemas.microsoft.com/office/drawing/2014/main" id="{DAF29714-3C71-6441-8BF1-786D7338604E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080" name="Ink 1079">
              <a:extLst>
                <a:ext uri="{FF2B5EF4-FFF2-40B4-BE49-F238E27FC236}">
                  <a16:creationId xmlns:a16="http://schemas.microsoft.com/office/drawing/2014/main" id="{DAF29714-3C71-6441-8BF1-786D7338604E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1077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79">
          <xdr14:nvContentPartPr>
            <xdr14:cNvPr id="1081" name="Ink 1080">
              <a:extLst>
                <a:ext uri="{FF2B5EF4-FFF2-40B4-BE49-F238E27FC236}">
                  <a16:creationId xmlns:a16="http://schemas.microsoft.com/office/drawing/2014/main" id="{B9C60188-30DB-5B43-9BBC-58C7F9AC2578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081" name="Ink 1080">
              <a:extLst>
                <a:ext uri="{FF2B5EF4-FFF2-40B4-BE49-F238E27FC236}">
                  <a16:creationId xmlns:a16="http://schemas.microsoft.com/office/drawing/2014/main" id="{B9C60188-30DB-5B43-9BBC-58C7F9AC2578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1078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80">
          <xdr14:nvContentPartPr>
            <xdr14:cNvPr id="1082" name="Ink 1081">
              <a:extLst>
                <a:ext uri="{FF2B5EF4-FFF2-40B4-BE49-F238E27FC236}">
                  <a16:creationId xmlns:a16="http://schemas.microsoft.com/office/drawing/2014/main" id="{E06429D1-ED2A-5F4B-A0C3-1109346D0A12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082" name="Ink 1081">
              <a:extLst>
                <a:ext uri="{FF2B5EF4-FFF2-40B4-BE49-F238E27FC236}">
                  <a16:creationId xmlns:a16="http://schemas.microsoft.com/office/drawing/2014/main" id="{E06429D1-ED2A-5F4B-A0C3-1109346D0A12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1079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81">
          <xdr14:nvContentPartPr>
            <xdr14:cNvPr id="1083" name="Ink 1082">
              <a:extLst>
                <a:ext uri="{FF2B5EF4-FFF2-40B4-BE49-F238E27FC236}">
                  <a16:creationId xmlns:a16="http://schemas.microsoft.com/office/drawing/2014/main" id="{A27ABE2A-CB25-1243-9AAD-885A2409319E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083" name="Ink 1082">
              <a:extLst>
                <a:ext uri="{FF2B5EF4-FFF2-40B4-BE49-F238E27FC236}">
                  <a16:creationId xmlns:a16="http://schemas.microsoft.com/office/drawing/2014/main" id="{A27ABE2A-CB25-1243-9AAD-885A2409319E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1080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82">
          <xdr14:nvContentPartPr>
            <xdr14:cNvPr id="1084" name="Ink 1083">
              <a:extLst>
                <a:ext uri="{FF2B5EF4-FFF2-40B4-BE49-F238E27FC236}">
                  <a16:creationId xmlns:a16="http://schemas.microsoft.com/office/drawing/2014/main" id="{EF5E917A-04FC-4040-87AC-91174EDEBD7F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084" name="Ink 1083">
              <a:extLst>
                <a:ext uri="{FF2B5EF4-FFF2-40B4-BE49-F238E27FC236}">
                  <a16:creationId xmlns:a16="http://schemas.microsoft.com/office/drawing/2014/main" id="{EF5E917A-04FC-4040-87AC-91174EDEBD7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1081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83">
          <xdr14:nvContentPartPr>
            <xdr14:cNvPr id="1085" name="Ink 1084">
              <a:extLst>
                <a:ext uri="{FF2B5EF4-FFF2-40B4-BE49-F238E27FC236}">
                  <a16:creationId xmlns:a16="http://schemas.microsoft.com/office/drawing/2014/main" id="{0C0D7176-1434-994E-9945-2E445422948A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085" name="Ink 1084">
              <a:extLst>
                <a:ext uri="{FF2B5EF4-FFF2-40B4-BE49-F238E27FC236}">
                  <a16:creationId xmlns:a16="http://schemas.microsoft.com/office/drawing/2014/main" id="{0C0D7176-1434-994E-9945-2E445422948A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1082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84">
          <xdr14:nvContentPartPr>
            <xdr14:cNvPr id="1086" name="Ink 1085">
              <a:extLst>
                <a:ext uri="{FF2B5EF4-FFF2-40B4-BE49-F238E27FC236}">
                  <a16:creationId xmlns:a16="http://schemas.microsoft.com/office/drawing/2014/main" id="{8C16499F-68E2-414E-B6A2-830DCF6F1228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086" name="Ink 1085">
              <a:extLst>
                <a:ext uri="{FF2B5EF4-FFF2-40B4-BE49-F238E27FC236}">
                  <a16:creationId xmlns:a16="http://schemas.microsoft.com/office/drawing/2014/main" id="{8C16499F-68E2-414E-B6A2-830DCF6F1228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1083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85">
          <xdr14:nvContentPartPr>
            <xdr14:cNvPr id="1087" name="Ink 1086">
              <a:extLst>
                <a:ext uri="{FF2B5EF4-FFF2-40B4-BE49-F238E27FC236}">
                  <a16:creationId xmlns:a16="http://schemas.microsoft.com/office/drawing/2014/main" id="{031FDA02-7F1A-0D48-B30C-ED4D8CC3105D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087" name="Ink 1086">
              <a:extLst>
                <a:ext uri="{FF2B5EF4-FFF2-40B4-BE49-F238E27FC236}">
                  <a16:creationId xmlns:a16="http://schemas.microsoft.com/office/drawing/2014/main" id="{031FDA02-7F1A-0D48-B30C-ED4D8CC3105D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1084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86">
          <xdr14:nvContentPartPr>
            <xdr14:cNvPr id="1088" name="Ink 1087">
              <a:extLst>
                <a:ext uri="{FF2B5EF4-FFF2-40B4-BE49-F238E27FC236}">
                  <a16:creationId xmlns:a16="http://schemas.microsoft.com/office/drawing/2014/main" id="{2A85B034-3AF1-364A-9545-2045206460B7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088" name="Ink 1087">
              <a:extLst>
                <a:ext uri="{FF2B5EF4-FFF2-40B4-BE49-F238E27FC236}">
                  <a16:creationId xmlns:a16="http://schemas.microsoft.com/office/drawing/2014/main" id="{2A85B034-3AF1-364A-9545-2045206460B7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1085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87">
          <xdr14:nvContentPartPr>
            <xdr14:cNvPr id="1089" name="Ink 1088">
              <a:extLst>
                <a:ext uri="{FF2B5EF4-FFF2-40B4-BE49-F238E27FC236}">
                  <a16:creationId xmlns:a16="http://schemas.microsoft.com/office/drawing/2014/main" id="{A599D41D-662B-5548-9AC3-7055F6B8FA7C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089" name="Ink 1088">
              <a:extLst>
                <a:ext uri="{FF2B5EF4-FFF2-40B4-BE49-F238E27FC236}">
                  <a16:creationId xmlns:a16="http://schemas.microsoft.com/office/drawing/2014/main" id="{A599D41D-662B-5548-9AC3-7055F6B8FA7C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1086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88">
          <xdr14:nvContentPartPr>
            <xdr14:cNvPr id="1090" name="Ink 1089">
              <a:extLst>
                <a:ext uri="{FF2B5EF4-FFF2-40B4-BE49-F238E27FC236}">
                  <a16:creationId xmlns:a16="http://schemas.microsoft.com/office/drawing/2014/main" id="{4510526F-5C4A-E74C-B246-69E02C359574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090" name="Ink 1089">
              <a:extLst>
                <a:ext uri="{FF2B5EF4-FFF2-40B4-BE49-F238E27FC236}">
                  <a16:creationId xmlns:a16="http://schemas.microsoft.com/office/drawing/2014/main" id="{4510526F-5C4A-E74C-B246-69E02C359574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1087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89">
          <xdr14:nvContentPartPr>
            <xdr14:cNvPr id="1091" name="Ink 1090">
              <a:extLst>
                <a:ext uri="{FF2B5EF4-FFF2-40B4-BE49-F238E27FC236}">
                  <a16:creationId xmlns:a16="http://schemas.microsoft.com/office/drawing/2014/main" id="{320BD728-FAEE-9C4A-9345-B20B1E09FA34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091" name="Ink 1090">
              <a:extLst>
                <a:ext uri="{FF2B5EF4-FFF2-40B4-BE49-F238E27FC236}">
                  <a16:creationId xmlns:a16="http://schemas.microsoft.com/office/drawing/2014/main" id="{320BD728-FAEE-9C4A-9345-B20B1E09FA34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1088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90">
          <xdr14:nvContentPartPr>
            <xdr14:cNvPr id="1092" name="Ink 1091">
              <a:extLst>
                <a:ext uri="{FF2B5EF4-FFF2-40B4-BE49-F238E27FC236}">
                  <a16:creationId xmlns:a16="http://schemas.microsoft.com/office/drawing/2014/main" id="{D81615CD-EF9E-D04A-8F06-DE58B13EAC10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092" name="Ink 1091">
              <a:extLst>
                <a:ext uri="{FF2B5EF4-FFF2-40B4-BE49-F238E27FC236}">
                  <a16:creationId xmlns:a16="http://schemas.microsoft.com/office/drawing/2014/main" id="{D81615CD-EF9E-D04A-8F06-DE58B13EAC10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1089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91">
          <xdr14:nvContentPartPr>
            <xdr14:cNvPr id="1093" name="Ink 1092">
              <a:extLst>
                <a:ext uri="{FF2B5EF4-FFF2-40B4-BE49-F238E27FC236}">
                  <a16:creationId xmlns:a16="http://schemas.microsoft.com/office/drawing/2014/main" id="{AEAE7FE5-4349-0240-96E3-73316CC494EC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093" name="Ink 1092">
              <a:extLst>
                <a:ext uri="{FF2B5EF4-FFF2-40B4-BE49-F238E27FC236}">
                  <a16:creationId xmlns:a16="http://schemas.microsoft.com/office/drawing/2014/main" id="{AEAE7FE5-4349-0240-96E3-73316CC494EC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1090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92">
          <xdr14:nvContentPartPr>
            <xdr14:cNvPr id="1094" name="Ink 1093">
              <a:extLst>
                <a:ext uri="{FF2B5EF4-FFF2-40B4-BE49-F238E27FC236}">
                  <a16:creationId xmlns:a16="http://schemas.microsoft.com/office/drawing/2014/main" id="{F76E1E1A-37FE-FF45-BAD2-5B7298998709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094" name="Ink 1093">
              <a:extLst>
                <a:ext uri="{FF2B5EF4-FFF2-40B4-BE49-F238E27FC236}">
                  <a16:creationId xmlns:a16="http://schemas.microsoft.com/office/drawing/2014/main" id="{F76E1E1A-37FE-FF45-BAD2-5B729899870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1091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93">
          <xdr14:nvContentPartPr>
            <xdr14:cNvPr id="1095" name="Ink 1094">
              <a:extLst>
                <a:ext uri="{FF2B5EF4-FFF2-40B4-BE49-F238E27FC236}">
                  <a16:creationId xmlns:a16="http://schemas.microsoft.com/office/drawing/2014/main" id="{DE213BF2-1218-4D42-A126-66B925C9ACC0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095" name="Ink 1094">
              <a:extLst>
                <a:ext uri="{FF2B5EF4-FFF2-40B4-BE49-F238E27FC236}">
                  <a16:creationId xmlns:a16="http://schemas.microsoft.com/office/drawing/2014/main" id="{DE213BF2-1218-4D42-A126-66B925C9ACC0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1092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94">
          <xdr14:nvContentPartPr>
            <xdr14:cNvPr id="1096" name="Ink 1095">
              <a:extLst>
                <a:ext uri="{FF2B5EF4-FFF2-40B4-BE49-F238E27FC236}">
                  <a16:creationId xmlns:a16="http://schemas.microsoft.com/office/drawing/2014/main" id="{07CAD2BB-5C9B-9246-9D30-4A35DE6CA5A4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096" name="Ink 1095">
              <a:extLst>
                <a:ext uri="{FF2B5EF4-FFF2-40B4-BE49-F238E27FC236}">
                  <a16:creationId xmlns:a16="http://schemas.microsoft.com/office/drawing/2014/main" id="{07CAD2BB-5C9B-9246-9D30-4A35DE6CA5A4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1093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95">
          <xdr14:nvContentPartPr>
            <xdr14:cNvPr id="1097" name="Ink 1096">
              <a:extLst>
                <a:ext uri="{FF2B5EF4-FFF2-40B4-BE49-F238E27FC236}">
                  <a16:creationId xmlns:a16="http://schemas.microsoft.com/office/drawing/2014/main" id="{59CAA0DB-9551-2245-904A-6C3176968383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097" name="Ink 1096">
              <a:extLst>
                <a:ext uri="{FF2B5EF4-FFF2-40B4-BE49-F238E27FC236}">
                  <a16:creationId xmlns:a16="http://schemas.microsoft.com/office/drawing/2014/main" id="{59CAA0DB-9551-2245-904A-6C317696838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1094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96">
          <xdr14:nvContentPartPr>
            <xdr14:cNvPr id="1098" name="Ink 1097">
              <a:extLst>
                <a:ext uri="{FF2B5EF4-FFF2-40B4-BE49-F238E27FC236}">
                  <a16:creationId xmlns:a16="http://schemas.microsoft.com/office/drawing/2014/main" id="{639DC457-6EB6-114C-91AB-06299608C2E5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098" name="Ink 1097">
              <a:extLst>
                <a:ext uri="{FF2B5EF4-FFF2-40B4-BE49-F238E27FC236}">
                  <a16:creationId xmlns:a16="http://schemas.microsoft.com/office/drawing/2014/main" id="{639DC457-6EB6-114C-91AB-06299608C2E5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1095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97">
          <xdr14:nvContentPartPr>
            <xdr14:cNvPr id="1099" name="Ink 1098">
              <a:extLst>
                <a:ext uri="{FF2B5EF4-FFF2-40B4-BE49-F238E27FC236}">
                  <a16:creationId xmlns:a16="http://schemas.microsoft.com/office/drawing/2014/main" id="{C8E166CE-41A6-7645-87C0-256C88BB0220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099" name="Ink 1098">
              <a:extLst>
                <a:ext uri="{FF2B5EF4-FFF2-40B4-BE49-F238E27FC236}">
                  <a16:creationId xmlns:a16="http://schemas.microsoft.com/office/drawing/2014/main" id="{C8E166CE-41A6-7645-87C0-256C88BB0220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1096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98">
          <xdr14:nvContentPartPr>
            <xdr14:cNvPr id="1100" name="Ink 1099">
              <a:extLst>
                <a:ext uri="{FF2B5EF4-FFF2-40B4-BE49-F238E27FC236}">
                  <a16:creationId xmlns:a16="http://schemas.microsoft.com/office/drawing/2014/main" id="{FF3B6C5D-DB1B-7C47-AA7D-D520474AE47F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100" name="Ink 1099">
              <a:extLst>
                <a:ext uri="{FF2B5EF4-FFF2-40B4-BE49-F238E27FC236}">
                  <a16:creationId xmlns:a16="http://schemas.microsoft.com/office/drawing/2014/main" id="{FF3B6C5D-DB1B-7C47-AA7D-D520474AE47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1097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99">
          <xdr14:nvContentPartPr>
            <xdr14:cNvPr id="1101" name="Ink 1100">
              <a:extLst>
                <a:ext uri="{FF2B5EF4-FFF2-40B4-BE49-F238E27FC236}">
                  <a16:creationId xmlns:a16="http://schemas.microsoft.com/office/drawing/2014/main" id="{4E1C7040-D7EC-AC44-A044-BB4F4337536B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101" name="Ink 1100">
              <a:extLst>
                <a:ext uri="{FF2B5EF4-FFF2-40B4-BE49-F238E27FC236}">
                  <a16:creationId xmlns:a16="http://schemas.microsoft.com/office/drawing/2014/main" id="{4E1C7040-D7EC-AC44-A044-BB4F4337536B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1098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00">
          <xdr14:nvContentPartPr>
            <xdr14:cNvPr id="1102" name="Ink 1101">
              <a:extLst>
                <a:ext uri="{FF2B5EF4-FFF2-40B4-BE49-F238E27FC236}">
                  <a16:creationId xmlns:a16="http://schemas.microsoft.com/office/drawing/2014/main" id="{E178CEB3-CD70-434E-A1C1-F1B8AAF7E6A3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102" name="Ink 1101">
              <a:extLst>
                <a:ext uri="{FF2B5EF4-FFF2-40B4-BE49-F238E27FC236}">
                  <a16:creationId xmlns:a16="http://schemas.microsoft.com/office/drawing/2014/main" id="{E178CEB3-CD70-434E-A1C1-F1B8AAF7E6A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1099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01">
          <xdr14:nvContentPartPr>
            <xdr14:cNvPr id="1103" name="Ink 1102">
              <a:extLst>
                <a:ext uri="{FF2B5EF4-FFF2-40B4-BE49-F238E27FC236}">
                  <a16:creationId xmlns:a16="http://schemas.microsoft.com/office/drawing/2014/main" id="{53E7C407-045E-B14C-BB00-2A0256BF799E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103" name="Ink 1102">
              <a:extLst>
                <a:ext uri="{FF2B5EF4-FFF2-40B4-BE49-F238E27FC236}">
                  <a16:creationId xmlns:a16="http://schemas.microsoft.com/office/drawing/2014/main" id="{53E7C407-045E-B14C-BB00-2A0256BF799E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1100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02">
          <xdr14:nvContentPartPr>
            <xdr14:cNvPr id="1104" name="Ink 1103">
              <a:extLst>
                <a:ext uri="{FF2B5EF4-FFF2-40B4-BE49-F238E27FC236}">
                  <a16:creationId xmlns:a16="http://schemas.microsoft.com/office/drawing/2014/main" id="{6A8AA052-305D-5B4E-A183-BCA6B0BF2E68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104" name="Ink 1103">
              <a:extLst>
                <a:ext uri="{FF2B5EF4-FFF2-40B4-BE49-F238E27FC236}">
                  <a16:creationId xmlns:a16="http://schemas.microsoft.com/office/drawing/2014/main" id="{6A8AA052-305D-5B4E-A183-BCA6B0BF2E68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1101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03">
          <xdr14:nvContentPartPr>
            <xdr14:cNvPr id="1105" name="Ink 1104">
              <a:extLst>
                <a:ext uri="{FF2B5EF4-FFF2-40B4-BE49-F238E27FC236}">
                  <a16:creationId xmlns:a16="http://schemas.microsoft.com/office/drawing/2014/main" id="{93611E0F-0780-334E-8D9E-231A1C786C39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105" name="Ink 1104">
              <a:extLst>
                <a:ext uri="{FF2B5EF4-FFF2-40B4-BE49-F238E27FC236}">
                  <a16:creationId xmlns:a16="http://schemas.microsoft.com/office/drawing/2014/main" id="{93611E0F-0780-334E-8D9E-231A1C786C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1102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04">
          <xdr14:nvContentPartPr>
            <xdr14:cNvPr id="1106" name="Ink 1105">
              <a:extLst>
                <a:ext uri="{FF2B5EF4-FFF2-40B4-BE49-F238E27FC236}">
                  <a16:creationId xmlns:a16="http://schemas.microsoft.com/office/drawing/2014/main" id="{F8DBCC0A-63D3-F848-8523-AB812BE256B7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106" name="Ink 1105">
              <a:extLst>
                <a:ext uri="{FF2B5EF4-FFF2-40B4-BE49-F238E27FC236}">
                  <a16:creationId xmlns:a16="http://schemas.microsoft.com/office/drawing/2014/main" id="{F8DBCC0A-63D3-F848-8523-AB812BE256B7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1103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05">
          <xdr14:nvContentPartPr>
            <xdr14:cNvPr id="1107" name="Ink 1106">
              <a:extLst>
                <a:ext uri="{FF2B5EF4-FFF2-40B4-BE49-F238E27FC236}">
                  <a16:creationId xmlns:a16="http://schemas.microsoft.com/office/drawing/2014/main" id="{C6E1F8B8-F197-3245-BFA2-60E5934A9DBE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107" name="Ink 1106">
              <a:extLst>
                <a:ext uri="{FF2B5EF4-FFF2-40B4-BE49-F238E27FC236}">
                  <a16:creationId xmlns:a16="http://schemas.microsoft.com/office/drawing/2014/main" id="{C6E1F8B8-F197-3245-BFA2-60E5934A9DBE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1104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06">
          <xdr14:nvContentPartPr>
            <xdr14:cNvPr id="1108" name="Ink 1107">
              <a:extLst>
                <a:ext uri="{FF2B5EF4-FFF2-40B4-BE49-F238E27FC236}">
                  <a16:creationId xmlns:a16="http://schemas.microsoft.com/office/drawing/2014/main" id="{1196CB52-ECAA-F645-92B7-E2A8BA58F5C6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108" name="Ink 1107">
              <a:extLst>
                <a:ext uri="{FF2B5EF4-FFF2-40B4-BE49-F238E27FC236}">
                  <a16:creationId xmlns:a16="http://schemas.microsoft.com/office/drawing/2014/main" id="{1196CB52-ECAA-F645-92B7-E2A8BA58F5C6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1105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07">
          <xdr14:nvContentPartPr>
            <xdr14:cNvPr id="1109" name="Ink 1108">
              <a:extLst>
                <a:ext uri="{FF2B5EF4-FFF2-40B4-BE49-F238E27FC236}">
                  <a16:creationId xmlns:a16="http://schemas.microsoft.com/office/drawing/2014/main" id="{9C2D678C-C006-ED45-BEA2-A114C17766EC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109" name="Ink 1108">
              <a:extLst>
                <a:ext uri="{FF2B5EF4-FFF2-40B4-BE49-F238E27FC236}">
                  <a16:creationId xmlns:a16="http://schemas.microsoft.com/office/drawing/2014/main" id="{9C2D678C-C006-ED45-BEA2-A114C17766EC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1106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08">
          <xdr14:nvContentPartPr>
            <xdr14:cNvPr id="1110" name="Ink 1109">
              <a:extLst>
                <a:ext uri="{FF2B5EF4-FFF2-40B4-BE49-F238E27FC236}">
                  <a16:creationId xmlns:a16="http://schemas.microsoft.com/office/drawing/2014/main" id="{B60B86F8-9F22-CC4A-A80B-ABAE11487FB3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110" name="Ink 1109">
              <a:extLst>
                <a:ext uri="{FF2B5EF4-FFF2-40B4-BE49-F238E27FC236}">
                  <a16:creationId xmlns:a16="http://schemas.microsoft.com/office/drawing/2014/main" id="{B60B86F8-9F22-CC4A-A80B-ABAE11487FB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1107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09">
          <xdr14:nvContentPartPr>
            <xdr14:cNvPr id="1111" name="Ink 1110">
              <a:extLst>
                <a:ext uri="{FF2B5EF4-FFF2-40B4-BE49-F238E27FC236}">
                  <a16:creationId xmlns:a16="http://schemas.microsoft.com/office/drawing/2014/main" id="{FE61CA29-A785-CE4B-82DC-D274AB3B8392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111" name="Ink 1110">
              <a:extLst>
                <a:ext uri="{FF2B5EF4-FFF2-40B4-BE49-F238E27FC236}">
                  <a16:creationId xmlns:a16="http://schemas.microsoft.com/office/drawing/2014/main" id="{FE61CA29-A785-CE4B-82DC-D274AB3B8392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1108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10">
          <xdr14:nvContentPartPr>
            <xdr14:cNvPr id="1112" name="Ink 1111">
              <a:extLst>
                <a:ext uri="{FF2B5EF4-FFF2-40B4-BE49-F238E27FC236}">
                  <a16:creationId xmlns:a16="http://schemas.microsoft.com/office/drawing/2014/main" id="{18751B24-1827-B54A-A1D5-40FAF396433F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112" name="Ink 1111">
              <a:extLst>
                <a:ext uri="{FF2B5EF4-FFF2-40B4-BE49-F238E27FC236}">
                  <a16:creationId xmlns:a16="http://schemas.microsoft.com/office/drawing/2014/main" id="{18751B24-1827-B54A-A1D5-40FAF396433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1109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11">
          <xdr14:nvContentPartPr>
            <xdr14:cNvPr id="1113" name="Ink 1112">
              <a:extLst>
                <a:ext uri="{FF2B5EF4-FFF2-40B4-BE49-F238E27FC236}">
                  <a16:creationId xmlns:a16="http://schemas.microsoft.com/office/drawing/2014/main" id="{0193F3B7-4D6E-474F-82FB-A66D14543E29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113" name="Ink 1112">
              <a:extLst>
                <a:ext uri="{FF2B5EF4-FFF2-40B4-BE49-F238E27FC236}">
                  <a16:creationId xmlns:a16="http://schemas.microsoft.com/office/drawing/2014/main" id="{0193F3B7-4D6E-474F-82FB-A66D14543E2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1110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12">
          <xdr14:nvContentPartPr>
            <xdr14:cNvPr id="1114" name="Ink 1113">
              <a:extLst>
                <a:ext uri="{FF2B5EF4-FFF2-40B4-BE49-F238E27FC236}">
                  <a16:creationId xmlns:a16="http://schemas.microsoft.com/office/drawing/2014/main" id="{948E316A-9C6E-9B4B-B3BD-FD25F208A4A2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114" name="Ink 1113">
              <a:extLst>
                <a:ext uri="{FF2B5EF4-FFF2-40B4-BE49-F238E27FC236}">
                  <a16:creationId xmlns:a16="http://schemas.microsoft.com/office/drawing/2014/main" id="{948E316A-9C6E-9B4B-B3BD-FD25F208A4A2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1111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13">
          <xdr14:nvContentPartPr>
            <xdr14:cNvPr id="1115" name="Ink 1114">
              <a:extLst>
                <a:ext uri="{FF2B5EF4-FFF2-40B4-BE49-F238E27FC236}">
                  <a16:creationId xmlns:a16="http://schemas.microsoft.com/office/drawing/2014/main" id="{A7C460E6-D8D5-6B4C-8607-E695225D1F31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115" name="Ink 1114">
              <a:extLst>
                <a:ext uri="{FF2B5EF4-FFF2-40B4-BE49-F238E27FC236}">
                  <a16:creationId xmlns:a16="http://schemas.microsoft.com/office/drawing/2014/main" id="{A7C460E6-D8D5-6B4C-8607-E695225D1F31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1112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14">
          <xdr14:nvContentPartPr>
            <xdr14:cNvPr id="1116" name="Ink 1115">
              <a:extLst>
                <a:ext uri="{FF2B5EF4-FFF2-40B4-BE49-F238E27FC236}">
                  <a16:creationId xmlns:a16="http://schemas.microsoft.com/office/drawing/2014/main" id="{776D5AE1-1AAF-FA40-B7D4-4F41EC36880A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116" name="Ink 1115">
              <a:extLst>
                <a:ext uri="{FF2B5EF4-FFF2-40B4-BE49-F238E27FC236}">
                  <a16:creationId xmlns:a16="http://schemas.microsoft.com/office/drawing/2014/main" id="{776D5AE1-1AAF-FA40-B7D4-4F41EC36880A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1113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15">
          <xdr14:nvContentPartPr>
            <xdr14:cNvPr id="1117" name="Ink 1116">
              <a:extLst>
                <a:ext uri="{FF2B5EF4-FFF2-40B4-BE49-F238E27FC236}">
                  <a16:creationId xmlns:a16="http://schemas.microsoft.com/office/drawing/2014/main" id="{6FE4D43E-629F-854B-8BF3-EFED080DEEB2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117" name="Ink 1116">
              <a:extLst>
                <a:ext uri="{FF2B5EF4-FFF2-40B4-BE49-F238E27FC236}">
                  <a16:creationId xmlns:a16="http://schemas.microsoft.com/office/drawing/2014/main" id="{6FE4D43E-629F-854B-8BF3-EFED080DEEB2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1114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16">
          <xdr14:nvContentPartPr>
            <xdr14:cNvPr id="1118" name="Ink 1117">
              <a:extLst>
                <a:ext uri="{FF2B5EF4-FFF2-40B4-BE49-F238E27FC236}">
                  <a16:creationId xmlns:a16="http://schemas.microsoft.com/office/drawing/2014/main" id="{FD6B0803-E3F1-ED4D-95F2-2691ADF0BC15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118" name="Ink 1117">
              <a:extLst>
                <a:ext uri="{FF2B5EF4-FFF2-40B4-BE49-F238E27FC236}">
                  <a16:creationId xmlns:a16="http://schemas.microsoft.com/office/drawing/2014/main" id="{FD6B0803-E3F1-ED4D-95F2-2691ADF0BC15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1115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17">
          <xdr14:nvContentPartPr>
            <xdr14:cNvPr id="1119" name="Ink 1118">
              <a:extLst>
                <a:ext uri="{FF2B5EF4-FFF2-40B4-BE49-F238E27FC236}">
                  <a16:creationId xmlns:a16="http://schemas.microsoft.com/office/drawing/2014/main" id="{EF57C9D8-1B54-4243-A31F-D312DC1D6ACF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119" name="Ink 1118">
              <a:extLst>
                <a:ext uri="{FF2B5EF4-FFF2-40B4-BE49-F238E27FC236}">
                  <a16:creationId xmlns:a16="http://schemas.microsoft.com/office/drawing/2014/main" id="{EF57C9D8-1B54-4243-A31F-D312DC1D6AC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1116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18">
          <xdr14:nvContentPartPr>
            <xdr14:cNvPr id="1120" name="Ink 1119">
              <a:extLst>
                <a:ext uri="{FF2B5EF4-FFF2-40B4-BE49-F238E27FC236}">
                  <a16:creationId xmlns:a16="http://schemas.microsoft.com/office/drawing/2014/main" id="{9E87F0F6-E220-D54A-8A32-FCDF73A63580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120" name="Ink 1119">
              <a:extLst>
                <a:ext uri="{FF2B5EF4-FFF2-40B4-BE49-F238E27FC236}">
                  <a16:creationId xmlns:a16="http://schemas.microsoft.com/office/drawing/2014/main" id="{9E87F0F6-E220-D54A-8A32-FCDF73A63580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1117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19">
          <xdr14:nvContentPartPr>
            <xdr14:cNvPr id="1121" name="Ink 1120">
              <a:extLst>
                <a:ext uri="{FF2B5EF4-FFF2-40B4-BE49-F238E27FC236}">
                  <a16:creationId xmlns:a16="http://schemas.microsoft.com/office/drawing/2014/main" id="{BAB86B23-C6B1-E640-A472-D9F3B8B8C8BE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121" name="Ink 1120">
              <a:extLst>
                <a:ext uri="{FF2B5EF4-FFF2-40B4-BE49-F238E27FC236}">
                  <a16:creationId xmlns:a16="http://schemas.microsoft.com/office/drawing/2014/main" id="{BAB86B23-C6B1-E640-A472-D9F3B8B8C8BE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1118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20">
          <xdr14:nvContentPartPr>
            <xdr14:cNvPr id="1122" name="Ink 1121">
              <a:extLst>
                <a:ext uri="{FF2B5EF4-FFF2-40B4-BE49-F238E27FC236}">
                  <a16:creationId xmlns:a16="http://schemas.microsoft.com/office/drawing/2014/main" id="{2C107EF6-C514-DE4E-BBAA-A3103088EDBB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122" name="Ink 1121">
              <a:extLst>
                <a:ext uri="{FF2B5EF4-FFF2-40B4-BE49-F238E27FC236}">
                  <a16:creationId xmlns:a16="http://schemas.microsoft.com/office/drawing/2014/main" id="{2C107EF6-C514-DE4E-BBAA-A3103088EDBB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1119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21">
          <xdr14:nvContentPartPr>
            <xdr14:cNvPr id="1123" name="Ink 1122">
              <a:extLst>
                <a:ext uri="{FF2B5EF4-FFF2-40B4-BE49-F238E27FC236}">
                  <a16:creationId xmlns:a16="http://schemas.microsoft.com/office/drawing/2014/main" id="{6F6BB0F4-530D-F245-A610-7012438EAF49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123" name="Ink 1122">
              <a:extLst>
                <a:ext uri="{FF2B5EF4-FFF2-40B4-BE49-F238E27FC236}">
                  <a16:creationId xmlns:a16="http://schemas.microsoft.com/office/drawing/2014/main" id="{6F6BB0F4-530D-F245-A610-7012438EAF4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1120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22">
          <xdr14:nvContentPartPr>
            <xdr14:cNvPr id="1124" name="Ink 1123">
              <a:extLst>
                <a:ext uri="{FF2B5EF4-FFF2-40B4-BE49-F238E27FC236}">
                  <a16:creationId xmlns:a16="http://schemas.microsoft.com/office/drawing/2014/main" id="{99178717-5EB3-8E48-8434-5FA64977B4E4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124" name="Ink 1123">
              <a:extLst>
                <a:ext uri="{FF2B5EF4-FFF2-40B4-BE49-F238E27FC236}">
                  <a16:creationId xmlns:a16="http://schemas.microsoft.com/office/drawing/2014/main" id="{99178717-5EB3-8E48-8434-5FA64977B4E4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1121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23">
          <xdr14:nvContentPartPr>
            <xdr14:cNvPr id="1125" name="Ink 1124">
              <a:extLst>
                <a:ext uri="{FF2B5EF4-FFF2-40B4-BE49-F238E27FC236}">
                  <a16:creationId xmlns:a16="http://schemas.microsoft.com/office/drawing/2014/main" id="{2AC774F6-6C6D-0D48-ABBF-1DE193AD2050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125" name="Ink 1124">
              <a:extLst>
                <a:ext uri="{FF2B5EF4-FFF2-40B4-BE49-F238E27FC236}">
                  <a16:creationId xmlns:a16="http://schemas.microsoft.com/office/drawing/2014/main" id="{2AC774F6-6C6D-0D48-ABBF-1DE193AD2050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1122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24">
          <xdr14:nvContentPartPr>
            <xdr14:cNvPr id="1126" name="Ink 1125">
              <a:extLst>
                <a:ext uri="{FF2B5EF4-FFF2-40B4-BE49-F238E27FC236}">
                  <a16:creationId xmlns:a16="http://schemas.microsoft.com/office/drawing/2014/main" id="{D8BC4AE8-F1A5-654E-80E0-2B6366DAB852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126" name="Ink 1125">
              <a:extLst>
                <a:ext uri="{FF2B5EF4-FFF2-40B4-BE49-F238E27FC236}">
                  <a16:creationId xmlns:a16="http://schemas.microsoft.com/office/drawing/2014/main" id="{D8BC4AE8-F1A5-654E-80E0-2B6366DAB852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1123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25">
          <xdr14:nvContentPartPr>
            <xdr14:cNvPr id="1127" name="Ink 1126">
              <a:extLst>
                <a:ext uri="{FF2B5EF4-FFF2-40B4-BE49-F238E27FC236}">
                  <a16:creationId xmlns:a16="http://schemas.microsoft.com/office/drawing/2014/main" id="{BDDB39F9-B962-2147-A3D1-03388F1C1069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127" name="Ink 1126">
              <a:extLst>
                <a:ext uri="{FF2B5EF4-FFF2-40B4-BE49-F238E27FC236}">
                  <a16:creationId xmlns:a16="http://schemas.microsoft.com/office/drawing/2014/main" id="{BDDB39F9-B962-2147-A3D1-03388F1C106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1124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26">
          <xdr14:nvContentPartPr>
            <xdr14:cNvPr id="1128" name="Ink 1127">
              <a:extLst>
                <a:ext uri="{FF2B5EF4-FFF2-40B4-BE49-F238E27FC236}">
                  <a16:creationId xmlns:a16="http://schemas.microsoft.com/office/drawing/2014/main" id="{FAA98270-1EAA-B84E-8EEB-99CD52895A65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128" name="Ink 1127">
              <a:extLst>
                <a:ext uri="{FF2B5EF4-FFF2-40B4-BE49-F238E27FC236}">
                  <a16:creationId xmlns:a16="http://schemas.microsoft.com/office/drawing/2014/main" id="{FAA98270-1EAA-B84E-8EEB-99CD52895A65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1125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27">
          <xdr14:nvContentPartPr>
            <xdr14:cNvPr id="1129" name="Ink 1128">
              <a:extLst>
                <a:ext uri="{FF2B5EF4-FFF2-40B4-BE49-F238E27FC236}">
                  <a16:creationId xmlns:a16="http://schemas.microsoft.com/office/drawing/2014/main" id="{9C45BBA2-0465-654C-91E2-021F3576638B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129" name="Ink 1128">
              <a:extLst>
                <a:ext uri="{FF2B5EF4-FFF2-40B4-BE49-F238E27FC236}">
                  <a16:creationId xmlns:a16="http://schemas.microsoft.com/office/drawing/2014/main" id="{9C45BBA2-0465-654C-91E2-021F3576638B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1126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28">
          <xdr14:nvContentPartPr>
            <xdr14:cNvPr id="1130" name="Ink 1129">
              <a:extLst>
                <a:ext uri="{FF2B5EF4-FFF2-40B4-BE49-F238E27FC236}">
                  <a16:creationId xmlns:a16="http://schemas.microsoft.com/office/drawing/2014/main" id="{B7339C0C-8EB0-7A43-91C6-E5180EA2BC7E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130" name="Ink 1129">
              <a:extLst>
                <a:ext uri="{FF2B5EF4-FFF2-40B4-BE49-F238E27FC236}">
                  <a16:creationId xmlns:a16="http://schemas.microsoft.com/office/drawing/2014/main" id="{B7339C0C-8EB0-7A43-91C6-E5180EA2BC7E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1127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29">
          <xdr14:nvContentPartPr>
            <xdr14:cNvPr id="1131" name="Ink 1130">
              <a:extLst>
                <a:ext uri="{FF2B5EF4-FFF2-40B4-BE49-F238E27FC236}">
                  <a16:creationId xmlns:a16="http://schemas.microsoft.com/office/drawing/2014/main" id="{2F2B6C8A-32AE-5743-92E5-8E2115F6E4E3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131" name="Ink 1130">
              <a:extLst>
                <a:ext uri="{FF2B5EF4-FFF2-40B4-BE49-F238E27FC236}">
                  <a16:creationId xmlns:a16="http://schemas.microsoft.com/office/drawing/2014/main" id="{2F2B6C8A-32AE-5743-92E5-8E2115F6E4E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1128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30">
          <xdr14:nvContentPartPr>
            <xdr14:cNvPr id="1132" name="Ink 1131">
              <a:extLst>
                <a:ext uri="{FF2B5EF4-FFF2-40B4-BE49-F238E27FC236}">
                  <a16:creationId xmlns:a16="http://schemas.microsoft.com/office/drawing/2014/main" id="{0E044D39-85FA-C84E-89FC-EB3212B1BF4F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132" name="Ink 1131">
              <a:extLst>
                <a:ext uri="{FF2B5EF4-FFF2-40B4-BE49-F238E27FC236}">
                  <a16:creationId xmlns:a16="http://schemas.microsoft.com/office/drawing/2014/main" id="{0E044D39-85FA-C84E-89FC-EB3212B1BF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1129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31">
          <xdr14:nvContentPartPr>
            <xdr14:cNvPr id="1133" name="Ink 1132">
              <a:extLst>
                <a:ext uri="{FF2B5EF4-FFF2-40B4-BE49-F238E27FC236}">
                  <a16:creationId xmlns:a16="http://schemas.microsoft.com/office/drawing/2014/main" id="{DA90FA31-98AE-A341-9DD9-E173633B5BD6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133" name="Ink 1132">
              <a:extLst>
                <a:ext uri="{FF2B5EF4-FFF2-40B4-BE49-F238E27FC236}">
                  <a16:creationId xmlns:a16="http://schemas.microsoft.com/office/drawing/2014/main" id="{DA90FA31-98AE-A341-9DD9-E173633B5BD6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1130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32">
          <xdr14:nvContentPartPr>
            <xdr14:cNvPr id="1134" name="Ink 1133">
              <a:extLst>
                <a:ext uri="{FF2B5EF4-FFF2-40B4-BE49-F238E27FC236}">
                  <a16:creationId xmlns:a16="http://schemas.microsoft.com/office/drawing/2014/main" id="{62A26D2D-255C-0841-906D-3523855BCC5E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134" name="Ink 1133">
              <a:extLst>
                <a:ext uri="{FF2B5EF4-FFF2-40B4-BE49-F238E27FC236}">
                  <a16:creationId xmlns:a16="http://schemas.microsoft.com/office/drawing/2014/main" id="{62A26D2D-255C-0841-906D-3523855BCC5E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1131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33">
          <xdr14:nvContentPartPr>
            <xdr14:cNvPr id="1135" name="Ink 1134">
              <a:extLst>
                <a:ext uri="{FF2B5EF4-FFF2-40B4-BE49-F238E27FC236}">
                  <a16:creationId xmlns:a16="http://schemas.microsoft.com/office/drawing/2014/main" id="{53114E78-01D3-B147-B4AC-EB4A8E54D8CA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135" name="Ink 1134">
              <a:extLst>
                <a:ext uri="{FF2B5EF4-FFF2-40B4-BE49-F238E27FC236}">
                  <a16:creationId xmlns:a16="http://schemas.microsoft.com/office/drawing/2014/main" id="{53114E78-01D3-B147-B4AC-EB4A8E54D8CA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1132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34">
          <xdr14:nvContentPartPr>
            <xdr14:cNvPr id="1136" name="Ink 1135">
              <a:extLst>
                <a:ext uri="{FF2B5EF4-FFF2-40B4-BE49-F238E27FC236}">
                  <a16:creationId xmlns:a16="http://schemas.microsoft.com/office/drawing/2014/main" id="{7A5A8CC0-A26D-4F49-8F79-47EA4ED3A3CB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136" name="Ink 1135">
              <a:extLst>
                <a:ext uri="{FF2B5EF4-FFF2-40B4-BE49-F238E27FC236}">
                  <a16:creationId xmlns:a16="http://schemas.microsoft.com/office/drawing/2014/main" id="{7A5A8CC0-A26D-4F49-8F79-47EA4ED3A3CB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1133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35">
          <xdr14:nvContentPartPr>
            <xdr14:cNvPr id="1137" name="Ink 1136">
              <a:extLst>
                <a:ext uri="{FF2B5EF4-FFF2-40B4-BE49-F238E27FC236}">
                  <a16:creationId xmlns:a16="http://schemas.microsoft.com/office/drawing/2014/main" id="{2368971B-0F16-B54A-A042-BD7F30F80569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137" name="Ink 1136">
              <a:extLst>
                <a:ext uri="{FF2B5EF4-FFF2-40B4-BE49-F238E27FC236}">
                  <a16:creationId xmlns:a16="http://schemas.microsoft.com/office/drawing/2014/main" id="{2368971B-0F16-B54A-A042-BD7F30F8056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1134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36">
          <xdr14:nvContentPartPr>
            <xdr14:cNvPr id="1138" name="Ink 1137">
              <a:extLst>
                <a:ext uri="{FF2B5EF4-FFF2-40B4-BE49-F238E27FC236}">
                  <a16:creationId xmlns:a16="http://schemas.microsoft.com/office/drawing/2014/main" id="{A8E221F7-D90F-A54E-87E9-88E77AF8FB46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138" name="Ink 1137">
              <a:extLst>
                <a:ext uri="{FF2B5EF4-FFF2-40B4-BE49-F238E27FC236}">
                  <a16:creationId xmlns:a16="http://schemas.microsoft.com/office/drawing/2014/main" id="{A8E221F7-D90F-A54E-87E9-88E77AF8FB46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1135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37">
          <xdr14:nvContentPartPr>
            <xdr14:cNvPr id="1139" name="Ink 1138">
              <a:extLst>
                <a:ext uri="{FF2B5EF4-FFF2-40B4-BE49-F238E27FC236}">
                  <a16:creationId xmlns:a16="http://schemas.microsoft.com/office/drawing/2014/main" id="{8FE0628D-6986-1E4D-8B22-B32C1F8CB9C8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139" name="Ink 1138">
              <a:extLst>
                <a:ext uri="{FF2B5EF4-FFF2-40B4-BE49-F238E27FC236}">
                  <a16:creationId xmlns:a16="http://schemas.microsoft.com/office/drawing/2014/main" id="{8FE0628D-6986-1E4D-8B22-B32C1F8CB9C8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1136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38">
          <xdr14:nvContentPartPr>
            <xdr14:cNvPr id="1140" name="Ink 1139">
              <a:extLst>
                <a:ext uri="{FF2B5EF4-FFF2-40B4-BE49-F238E27FC236}">
                  <a16:creationId xmlns:a16="http://schemas.microsoft.com/office/drawing/2014/main" id="{E8F248B7-183E-5A43-942A-F42D1FB30828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140" name="Ink 1139">
              <a:extLst>
                <a:ext uri="{FF2B5EF4-FFF2-40B4-BE49-F238E27FC236}">
                  <a16:creationId xmlns:a16="http://schemas.microsoft.com/office/drawing/2014/main" id="{E8F248B7-183E-5A43-942A-F42D1FB30828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1137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39">
          <xdr14:nvContentPartPr>
            <xdr14:cNvPr id="1141" name="Ink 1140">
              <a:extLst>
                <a:ext uri="{FF2B5EF4-FFF2-40B4-BE49-F238E27FC236}">
                  <a16:creationId xmlns:a16="http://schemas.microsoft.com/office/drawing/2014/main" id="{EC0294FA-D143-B747-8BCF-7A6FC2ED18D1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141" name="Ink 1140">
              <a:extLst>
                <a:ext uri="{FF2B5EF4-FFF2-40B4-BE49-F238E27FC236}">
                  <a16:creationId xmlns:a16="http://schemas.microsoft.com/office/drawing/2014/main" id="{EC0294FA-D143-B747-8BCF-7A6FC2ED18D1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1138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40">
          <xdr14:nvContentPartPr>
            <xdr14:cNvPr id="1142" name="Ink 1141">
              <a:extLst>
                <a:ext uri="{FF2B5EF4-FFF2-40B4-BE49-F238E27FC236}">
                  <a16:creationId xmlns:a16="http://schemas.microsoft.com/office/drawing/2014/main" id="{D50A6759-1431-E643-9D67-26E39C6CE859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142" name="Ink 1141">
              <a:extLst>
                <a:ext uri="{FF2B5EF4-FFF2-40B4-BE49-F238E27FC236}">
                  <a16:creationId xmlns:a16="http://schemas.microsoft.com/office/drawing/2014/main" id="{D50A6759-1431-E643-9D67-26E39C6CE85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1139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41">
          <xdr14:nvContentPartPr>
            <xdr14:cNvPr id="1143" name="Ink 1142">
              <a:extLst>
                <a:ext uri="{FF2B5EF4-FFF2-40B4-BE49-F238E27FC236}">
                  <a16:creationId xmlns:a16="http://schemas.microsoft.com/office/drawing/2014/main" id="{45CFCEE4-BA81-5A40-B9F3-27A3DBD0E15B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143" name="Ink 1142">
              <a:extLst>
                <a:ext uri="{FF2B5EF4-FFF2-40B4-BE49-F238E27FC236}">
                  <a16:creationId xmlns:a16="http://schemas.microsoft.com/office/drawing/2014/main" id="{45CFCEE4-BA81-5A40-B9F3-27A3DBD0E15B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1140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42">
          <xdr14:nvContentPartPr>
            <xdr14:cNvPr id="1144" name="Ink 1143">
              <a:extLst>
                <a:ext uri="{FF2B5EF4-FFF2-40B4-BE49-F238E27FC236}">
                  <a16:creationId xmlns:a16="http://schemas.microsoft.com/office/drawing/2014/main" id="{F9810228-4CA8-3547-B1A9-EEE593946699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144" name="Ink 1143">
              <a:extLst>
                <a:ext uri="{FF2B5EF4-FFF2-40B4-BE49-F238E27FC236}">
                  <a16:creationId xmlns:a16="http://schemas.microsoft.com/office/drawing/2014/main" id="{F9810228-4CA8-3547-B1A9-EEE59394669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1141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43">
          <xdr14:nvContentPartPr>
            <xdr14:cNvPr id="1145" name="Ink 1144">
              <a:extLst>
                <a:ext uri="{FF2B5EF4-FFF2-40B4-BE49-F238E27FC236}">
                  <a16:creationId xmlns:a16="http://schemas.microsoft.com/office/drawing/2014/main" id="{12E0778D-02D7-D542-8696-09E19B7561A0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145" name="Ink 1144">
              <a:extLst>
                <a:ext uri="{FF2B5EF4-FFF2-40B4-BE49-F238E27FC236}">
                  <a16:creationId xmlns:a16="http://schemas.microsoft.com/office/drawing/2014/main" id="{12E0778D-02D7-D542-8696-09E19B7561A0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1142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44">
          <xdr14:nvContentPartPr>
            <xdr14:cNvPr id="1146" name="Ink 1145">
              <a:extLst>
                <a:ext uri="{FF2B5EF4-FFF2-40B4-BE49-F238E27FC236}">
                  <a16:creationId xmlns:a16="http://schemas.microsoft.com/office/drawing/2014/main" id="{99F73114-8F49-0C44-9623-D6BCD0B209E1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146" name="Ink 1145">
              <a:extLst>
                <a:ext uri="{FF2B5EF4-FFF2-40B4-BE49-F238E27FC236}">
                  <a16:creationId xmlns:a16="http://schemas.microsoft.com/office/drawing/2014/main" id="{99F73114-8F49-0C44-9623-D6BCD0B209E1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1143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45">
          <xdr14:nvContentPartPr>
            <xdr14:cNvPr id="1147" name="Ink 1146">
              <a:extLst>
                <a:ext uri="{FF2B5EF4-FFF2-40B4-BE49-F238E27FC236}">
                  <a16:creationId xmlns:a16="http://schemas.microsoft.com/office/drawing/2014/main" id="{D976FDA8-874E-B345-8A2E-1F2641BDB451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147" name="Ink 1146">
              <a:extLst>
                <a:ext uri="{FF2B5EF4-FFF2-40B4-BE49-F238E27FC236}">
                  <a16:creationId xmlns:a16="http://schemas.microsoft.com/office/drawing/2014/main" id="{D976FDA8-874E-B345-8A2E-1F2641BDB451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1144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46">
          <xdr14:nvContentPartPr>
            <xdr14:cNvPr id="1148" name="Ink 1147">
              <a:extLst>
                <a:ext uri="{FF2B5EF4-FFF2-40B4-BE49-F238E27FC236}">
                  <a16:creationId xmlns:a16="http://schemas.microsoft.com/office/drawing/2014/main" id="{EF2A3BE2-2A0C-C345-A15F-2C29BB496978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148" name="Ink 1147">
              <a:extLst>
                <a:ext uri="{FF2B5EF4-FFF2-40B4-BE49-F238E27FC236}">
                  <a16:creationId xmlns:a16="http://schemas.microsoft.com/office/drawing/2014/main" id="{EF2A3BE2-2A0C-C345-A15F-2C29BB496978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1145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47">
          <xdr14:nvContentPartPr>
            <xdr14:cNvPr id="1149" name="Ink 1148">
              <a:extLst>
                <a:ext uri="{FF2B5EF4-FFF2-40B4-BE49-F238E27FC236}">
                  <a16:creationId xmlns:a16="http://schemas.microsoft.com/office/drawing/2014/main" id="{A4DC0BA3-F0A9-E443-9E53-E046D642202E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149" name="Ink 1148">
              <a:extLst>
                <a:ext uri="{FF2B5EF4-FFF2-40B4-BE49-F238E27FC236}">
                  <a16:creationId xmlns:a16="http://schemas.microsoft.com/office/drawing/2014/main" id="{A4DC0BA3-F0A9-E443-9E53-E046D642202E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1146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48">
          <xdr14:nvContentPartPr>
            <xdr14:cNvPr id="1150" name="Ink 1149">
              <a:extLst>
                <a:ext uri="{FF2B5EF4-FFF2-40B4-BE49-F238E27FC236}">
                  <a16:creationId xmlns:a16="http://schemas.microsoft.com/office/drawing/2014/main" id="{615A97A1-AB9B-8748-A41F-E594333F982C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150" name="Ink 1149">
              <a:extLst>
                <a:ext uri="{FF2B5EF4-FFF2-40B4-BE49-F238E27FC236}">
                  <a16:creationId xmlns:a16="http://schemas.microsoft.com/office/drawing/2014/main" id="{615A97A1-AB9B-8748-A41F-E594333F982C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1147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49">
          <xdr14:nvContentPartPr>
            <xdr14:cNvPr id="1151" name="Ink 1150">
              <a:extLst>
                <a:ext uri="{FF2B5EF4-FFF2-40B4-BE49-F238E27FC236}">
                  <a16:creationId xmlns:a16="http://schemas.microsoft.com/office/drawing/2014/main" id="{8274C206-83C9-EC45-871C-3BC4B7733872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151" name="Ink 1150">
              <a:extLst>
                <a:ext uri="{FF2B5EF4-FFF2-40B4-BE49-F238E27FC236}">
                  <a16:creationId xmlns:a16="http://schemas.microsoft.com/office/drawing/2014/main" id="{8274C206-83C9-EC45-871C-3BC4B7733872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1148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50">
          <xdr14:nvContentPartPr>
            <xdr14:cNvPr id="1152" name="Ink 1151">
              <a:extLst>
                <a:ext uri="{FF2B5EF4-FFF2-40B4-BE49-F238E27FC236}">
                  <a16:creationId xmlns:a16="http://schemas.microsoft.com/office/drawing/2014/main" id="{C1E5C697-0C2E-6744-BB16-66BD7AEA75E9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152" name="Ink 1151">
              <a:extLst>
                <a:ext uri="{FF2B5EF4-FFF2-40B4-BE49-F238E27FC236}">
                  <a16:creationId xmlns:a16="http://schemas.microsoft.com/office/drawing/2014/main" id="{C1E5C697-0C2E-6744-BB16-66BD7AEA75E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1149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51">
          <xdr14:nvContentPartPr>
            <xdr14:cNvPr id="1153" name="Ink 1152">
              <a:extLst>
                <a:ext uri="{FF2B5EF4-FFF2-40B4-BE49-F238E27FC236}">
                  <a16:creationId xmlns:a16="http://schemas.microsoft.com/office/drawing/2014/main" id="{DE08A8E7-3F77-5349-A3BD-02FE546ED9B1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153" name="Ink 1152">
              <a:extLst>
                <a:ext uri="{FF2B5EF4-FFF2-40B4-BE49-F238E27FC236}">
                  <a16:creationId xmlns:a16="http://schemas.microsoft.com/office/drawing/2014/main" id="{DE08A8E7-3F77-5349-A3BD-02FE546ED9B1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1150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52">
          <xdr14:nvContentPartPr>
            <xdr14:cNvPr id="1154" name="Ink 1153">
              <a:extLst>
                <a:ext uri="{FF2B5EF4-FFF2-40B4-BE49-F238E27FC236}">
                  <a16:creationId xmlns:a16="http://schemas.microsoft.com/office/drawing/2014/main" id="{5D134D28-8141-1641-B9FF-9DA05276EA92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154" name="Ink 1153">
              <a:extLst>
                <a:ext uri="{FF2B5EF4-FFF2-40B4-BE49-F238E27FC236}">
                  <a16:creationId xmlns:a16="http://schemas.microsoft.com/office/drawing/2014/main" id="{5D134D28-8141-1641-B9FF-9DA05276EA92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1151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53">
          <xdr14:nvContentPartPr>
            <xdr14:cNvPr id="1155" name="Ink 1154">
              <a:extLst>
                <a:ext uri="{FF2B5EF4-FFF2-40B4-BE49-F238E27FC236}">
                  <a16:creationId xmlns:a16="http://schemas.microsoft.com/office/drawing/2014/main" id="{150FA463-98E4-A847-B876-9628C5E22F7B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155" name="Ink 1154">
              <a:extLst>
                <a:ext uri="{FF2B5EF4-FFF2-40B4-BE49-F238E27FC236}">
                  <a16:creationId xmlns:a16="http://schemas.microsoft.com/office/drawing/2014/main" id="{150FA463-98E4-A847-B876-9628C5E22F7B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1152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54">
          <xdr14:nvContentPartPr>
            <xdr14:cNvPr id="1156" name="Ink 1155">
              <a:extLst>
                <a:ext uri="{FF2B5EF4-FFF2-40B4-BE49-F238E27FC236}">
                  <a16:creationId xmlns:a16="http://schemas.microsoft.com/office/drawing/2014/main" id="{7FB9DA84-48AA-3D46-9F0F-49840E3E9B19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156" name="Ink 1155">
              <a:extLst>
                <a:ext uri="{FF2B5EF4-FFF2-40B4-BE49-F238E27FC236}">
                  <a16:creationId xmlns:a16="http://schemas.microsoft.com/office/drawing/2014/main" id="{7FB9DA84-48AA-3D46-9F0F-49840E3E9B1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1153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55">
          <xdr14:nvContentPartPr>
            <xdr14:cNvPr id="1157" name="Ink 1156">
              <a:extLst>
                <a:ext uri="{FF2B5EF4-FFF2-40B4-BE49-F238E27FC236}">
                  <a16:creationId xmlns:a16="http://schemas.microsoft.com/office/drawing/2014/main" id="{FD42D5AD-B9AE-5140-96DB-F3A086F700DC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157" name="Ink 1156">
              <a:extLst>
                <a:ext uri="{FF2B5EF4-FFF2-40B4-BE49-F238E27FC236}">
                  <a16:creationId xmlns:a16="http://schemas.microsoft.com/office/drawing/2014/main" id="{FD42D5AD-B9AE-5140-96DB-F3A086F700DC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1154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56">
          <xdr14:nvContentPartPr>
            <xdr14:cNvPr id="1158" name="Ink 1157">
              <a:extLst>
                <a:ext uri="{FF2B5EF4-FFF2-40B4-BE49-F238E27FC236}">
                  <a16:creationId xmlns:a16="http://schemas.microsoft.com/office/drawing/2014/main" id="{091ED792-B2C0-4043-8727-F793ADC0D3FD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158" name="Ink 1157">
              <a:extLst>
                <a:ext uri="{FF2B5EF4-FFF2-40B4-BE49-F238E27FC236}">
                  <a16:creationId xmlns:a16="http://schemas.microsoft.com/office/drawing/2014/main" id="{091ED792-B2C0-4043-8727-F793ADC0D3FD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1155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57">
          <xdr14:nvContentPartPr>
            <xdr14:cNvPr id="1159" name="Ink 1158">
              <a:extLst>
                <a:ext uri="{FF2B5EF4-FFF2-40B4-BE49-F238E27FC236}">
                  <a16:creationId xmlns:a16="http://schemas.microsoft.com/office/drawing/2014/main" id="{16E69531-5FCE-4645-8DDF-E6FD3F19DDBE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159" name="Ink 1158">
              <a:extLst>
                <a:ext uri="{FF2B5EF4-FFF2-40B4-BE49-F238E27FC236}">
                  <a16:creationId xmlns:a16="http://schemas.microsoft.com/office/drawing/2014/main" id="{16E69531-5FCE-4645-8DDF-E6FD3F19DDBE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1156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58">
          <xdr14:nvContentPartPr>
            <xdr14:cNvPr id="1160" name="Ink 1159">
              <a:extLst>
                <a:ext uri="{FF2B5EF4-FFF2-40B4-BE49-F238E27FC236}">
                  <a16:creationId xmlns:a16="http://schemas.microsoft.com/office/drawing/2014/main" id="{CA446BEA-6C1F-834B-A923-8FF5D20C6E8E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160" name="Ink 1159">
              <a:extLst>
                <a:ext uri="{FF2B5EF4-FFF2-40B4-BE49-F238E27FC236}">
                  <a16:creationId xmlns:a16="http://schemas.microsoft.com/office/drawing/2014/main" id="{CA446BEA-6C1F-834B-A923-8FF5D20C6E8E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1157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59">
          <xdr14:nvContentPartPr>
            <xdr14:cNvPr id="1161" name="Ink 1160">
              <a:extLst>
                <a:ext uri="{FF2B5EF4-FFF2-40B4-BE49-F238E27FC236}">
                  <a16:creationId xmlns:a16="http://schemas.microsoft.com/office/drawing/2014/main" id="{4A27C992-DFEF-5141-B2B7-EA3E3C6688A7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161" name="Ink 1160">
              <a:extLst>
                <a:ext uri="{FF2B5EF4-FFF2-40B4-BE49-F238E27FC236}">
                  <a16:creationId xmlns:a16="http://schemas.microsoft.com/office/drawing/2014/main" id="{4A27C992-DFEF-5141-B2B7-EA3E3C6688A7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1158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60">
          <xdr14:nvContentPartPr>
            <xdr14:cNvPr id="1162" name="Ink 1161">
              <a:extLst>
                <a:ext uri="{FF2B5EF4-FFF2-40B4-BE49-F238E27FC236}">
                  <a16:creationId xmlns:a16="http://schemas.microsoft.com/office/drawing/2014/main" id="{0D4C2C3B-1C22-E243-A0EC-48B3A4E61590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162" name="Ink 1161">
              <a:extLst>
                <a:ext uri="{FF2B5EF4-FFF2-40B4-BE49-F238E27FC236}">
                  <a16:creationId xmlns:a16="http://schemas.microsoft.com/office/drawing/2014/main" id="{0D4C2C3B-1C22-E243-A0EC-48B3A4E61590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1159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61">
          <xdr14:nvContentPartPr>
            <xdr14:cNvPr id="1163" name="Ink 1162">
              <a:extLst>
                <a:ext uri="{FF2B5EF4-FFF2-40B4-BE49-F238E27FC236}">
                  <a16:creationId xmlns:a16="http://schemas.microsoft.com/office/drawing/2014/main" id="{ED8CF6E9-8253-9145-B7BF-1B274F3DC5D4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163" name="Ink 1162">
              <a:extLst>
                <a:ext uri="{FF2B5EF4-FFF2-40B4-BE49-F238E27FC236}">
                  <a16:creationId xmlns:a16="http://schemas.microsoft.com/office/drawing/2014/main" id="{ED8CF6E9-8253-9145-B7BF-1B274F3DC5D4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1160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62">
          <xdr14:nvContentPartPr>
            <xdr14:cNvPr id="1164" name="Ink 1163">
              <a:extLst>
                <a:ext uri="{FF2B5EF4-FFF2-40B4-BE49-F238E27FC236}">
                  <a16:creationId xmlns:a16="http://schemas.microsoft.com/office/drawing/2014/main" id="{F6AE3345-FAB5-884F-9F92-9BA18E0E65B0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164" name="Ink 1163">
              <a:extLst>
                <a:ext uri="{FF2B5EF4-FFF2-40B4-BE49-F238E27FC236}">
                  <a16:creationId xmlns:a16="http://schemas.microsoft.com/office/drawing/2014/main" id="{F6AE3345-FAB5-884F-9F92-9BA18E0E65B0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1161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63">
          <xdr14:nvContentPartPr>
            <xdr14:cNvPr id="1165" name="Ink 1164">
              <a:extLst>
                <a:ext uri="{FF2B5EF4-FFF2-40B4-BE49-F238E27FC236}">
                  <a16:creationId xmlns:a16="http://schemas.microsoft.com/office/drawing/2014/main" id="{A1D94F0A-6425-594D-BE06-9217CD4F1BD6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165" name="Ink 1164">
              <a:extLst>
                <a:ext uri="{FF2B5EF4-FFF2-40B4-BE49-F238E27FC236}">
                  <a16:creationId xmlns:a16="http://schemas.microsoft.com/office/drawing/2014/main" id="{A1D94F0A-6425-594D-BE06-9217CD4F1BD6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1162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64">
          <xdr14:nvContentPartPr>
            <xdr14:cNvPr id="1166" name="Ink 1165">
              <a:extLst>
                <a:ext uri="{FF2B5EF4-FFF2-40B4-BE49-F238E27FC236}">
                  <a16:creationId xmlns:a16="http://schemas.microsoft.com/office/drawing/2014/main" id="{21260A81-BAEB-F748-9E84-B84CCDCF79AB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166" name="Ink 1165">
              <a:extLst>
                <a:ext uri="{FF2B5EF4-FFF2-40B4-BE49-F238E27FC236}">
                  <a16:creationId xmlns:a16="http://schemas.microsoft.com/office/drawing/2014/main" id="{21260A81-BAEB-F748-9E84-B84CCDCF79AB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1163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65">
          <xdr14:nvContentPartPr>
            <xdr14:cNvPr id="1167" name="Ink 1166">
              <a:extLst>
                <a:ext uri="{FF2B5EF4-FFF2-40B4-BE49-F238E27FC236}">
                  <a16:creationId xmlns:a16="http://schemas.microsoft.com/office/drawing/2014/main" id="{423244C7-D957-6F49-8E6D-9D680A5FFC2D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167" name="Ink 1166">
              <a:extLst>
                <a:ext uri="{FF2B5EF4-FFF2-40B4-BE49-F238E27FC236}">
                  <a16:creationId xmlns:a16="http://schemas.microsoft.com/office/drawing/2014/main" id="{423244C7-D957-6F49-8E6D-9D680A5FFC2D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1164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66">
          <xdr14:nvContentPartPr>
            <xdr14:cNvPr id="1168" name="Ink 1167">
              <a:extLst>
                <a:ext uri="{FF2B5EF4-FFF2-40B4-BE49-F238E27FC236}">
                  <a16:creationId xmlns:a16="http://schemas.microsoft.com/office/drawing/2014/main" id="{F590DF59-0ABE-754C-9DC8-118ABB34DFB8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168" name="Ink 1167">
              <a:extLst>
                <a:ext uri="{FF2B5EF4-FFF2-40B4-BE49-F238E27FC236}">
                  <a16:creationId xmlns:a16="http://schemas.microsoft.com/office/drawing/2014/main" id="{F590DF59-0ABE-754C-9DC8-118ABB34DFB8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1165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67">
          <xdr14:nvContentPartPr>
            <xdr14:cNvPr id="1169" name="Ink 1168">
              <a:extLst>
                <a:ext uri="{FF2B5EF4-FFF2-40B4-BE49-F238E27FC236}">
                  <a16:creationId xmlns:a16="http://schemas.microsoft.com/office/drawing/2014/main" id="{579A473D-3271-0B44-B2A0-A56703F4389D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169" name="Ink 1168">
              <a:extLst>
                <a:ext uri="{FF2B5EF4-FFF2-40B4-BE49-F238E27FC236}">
                  <a16:creationId xmlns:a16="http://schemas.microsoft.com/office/drawing/2014/main" id="{579A473D-3271-0B44-B2A0-A56703F4389D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1166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68">
          <xdr14:nvContentPartPr>
            <xdr14:cNvPr id="1170" name="Ink 1169">
              <a:extLst>
                <a:ext uri="{FF2B5EF4-FFF2-40B4-BE49-F238E27FC236}">
                  <a16:creationId xmlns:a16="http://schemas.microsoft.com/office/drawing/2014/main" id="{ABA15F76-EDFA-0943-B060-85D1EF564281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170" name="Ink 1169">
              <a:extLst>
                <a:ext uri="{FF2B5EF4-FFF2-40B4-BE49-F238E27FC236}">
                  <a16:creationId xmlns:a16="http://schemas.microsoft.com/office/drawing/2014/main" id="{ABA15F76-EDFA-0943-B060-85D1EF564281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1167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69">
          <xdr14:nvContentPartPr>
            <xdr14:cNvPr id="1171" name="Ink 1170">
              <a:extLst>
                <a:ext uri="{FF2B5EF4-FFF2-40B4-BE49-F238E27FC236}">
                  <a16:creationId xmlns:a16="http://schemas.microsoft.com/office/drawing/2014/main" id="{2656D966-8FCD-4B4C-AAC3-45F75E36DD92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171" name="Ink 1170">
              <a:extLst>
                <a:ext uri="{FF2B5EF4-FFF2-40B4-BE49-F238E27FC236}">
                  <a16:creationId xmlns:a16="http://schemas.microsoft.com/office/drawing/2014/main" id="{2656D966-8FCD-4B4C-AAC3-45F75E36DD92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1168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70">
          <xdr14:nvContentPartPr>
            <xdr14:cNvPr id="1172" name="Ink 1171">
              <a:extLst>
                <a:ext uri="{FF2B5EF4-FFF2-40B4-BE49-F238E27FC236}">
                  <a16:creationId xmlns:a16="http://schemas.microsoft.com/office/drawing/2014/main" id="{E5724B03-1B22-D740-BB53-2ACEFB9E4B0D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172" name="Ink 1171">
              <a:extLst>
                <a:ext uri="{FF2B5EF4-FFF2-40B4-BE49-F238E27FC236}">
                  <a16:creationId xmlns:a16="http://schemas.microsoft.com/office/drawing/2014/main" id="{E5724B03-1B22-D740-BB53-2ACEFB9E4B0D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1169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71">
          <xdr14:nvContentPartPr>
            <xdr14:cNvPr id="1173" name="Ink 1172">
              <a:extLst>
                <a:ext uri="{FF2B5EF4-FFF2-40B4-BE49-F238E27FC236}">
                  <a16:creationId xmlns:a16="http://schemas.microsoft.com/office/drawing/2014/main" id="{465CE15A-BA0A-8E48-A2CF-81A4960256C6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173" name="Ink 1172">
              <a:extLst>
                <a:ext uri="{FF2B5EF4-FFF2-40B4-BE49-F238E27FC236}">
                  <a16:creationId xmlns:a16="http://schemas.microsoft.com/office/drawing/2014/main" id="{465CE15A-BA0A-8E48-A2CF-81A4960256C6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1170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72">
          <xdr14:nvContentPartPr>
            <xdr14:cNvPr id="1174" name="Ink 1173">
              <a:extLst>
                <a:ext uri="{FF2B5EF4-FFF2-40B4-BE49-F238E27FC236}">
                  <a16:creationId xmlns:a16="http://schemas.microsoft.com/office/drawing/2014/main" id="{27B24502-663C-5247-8DAF-6D49733AF74F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174" name="Ink 1173">
              <a:extLst>
                <a:ext uri="{FF2B5EF4-FFF2-40B4-BE49-F238E27FC236}">
                  <a16:creationId xmlns:a16="http://schemas.microsoft.com/office/drawing/2014/main" id="{27B24502-663C-5247-8DAF-6D49733AF7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1171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73">
          <xdr14:nvContentPartPr>
            <xdr14:cNvPr id="1175" name="Ink 1174">
              <a:extLst>
                <a:ext uri="{FF2B5EF4-FFF2-40B4-BE49-F238E27FC236}">
                  <a16:creationId xmlns:a16="http://schemas.microsoft.com/office/drawing/2014/main" id="{98BD12DF-E0A9-B547-B5BE-87961669E19A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175" name="Ink 1174">
              <a:extLst>
                <a:ext uri="{FF2B5EF4-FFF2-40B4-BE49-F238E27FC236}">
                  <a16:creationId xmlns:a16="http://schemas.microsoft.com/office/drawing/2014/main" id="{98BD12DF-E0A9-B547-B5BE-87961669E19A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1172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74">
          <xdr14:nvContentPartPr>
            <xdr14:cNvPr id="1176" name="Ink 1175">
              <a:extLst>
                <a:ext uri="{FF2B5EF4-FFF2-40B4-BE49-F238E27FC236}">
                  <a16:creationId xmlns:a16="http://schemas.microsoft.com/office/drawing/2014/main" id="{68D1DD1E-1B73-F14E-B26C-6AA340D5E2F2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176" name="Ink 1175">
              <a:extLst>
                <a:ext uri="{FF2B5EF4-FFF2-40B4-BE49-F238E27FC236}">
                  <a16:creationId xmlns:a16="http://schemas.microsoft.com/office/drawing/2014/main" id="{68D1DD1E-1B73-F14E-B26C-6AA340D5E2F2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1173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75">
          <xdr14:nvContentPartPr>
            <xdr14:cNvPr id="1177" name="Ink 1176">
              <a:extLst>
                <a:ext uri="{FF2B5EF4-FFF2-40B4-BE49-F238E27FC236}">
                  <a16:creationId xmlns:a16="http://schemas.microsoft.com/office/drawing/2014/main" id="{EAE8038A-F4B9-4147-9F80-80C400C16DCB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177" name="Ink 1176">
              <a:extLst>
                <a:ext uri="{FF2B5EF4-FFF2-40B4-BE49-F238E27FC236}">
                  <a16:creationId xmlns:a16="http://schemas.microsoft.com/office/drawing/2014/main" id="{EAE8038A-F4B9-4147-9F80-80C400C16DCB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1174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76">
          <xdr14:nvContentPartPr>
            <xdr14:cNvPr id="1178" name="Ink 1177">
              <a:extLst>
                <a:ext uri="{FF2B5EF4-FFF2-40B4-BE49-F238E27FC236}">
                  <a16:creationId xmlns:a16="http://schemas.microsoft.com/office/drawing/2014/main" id="{8CE907FE-19B6-5140-8EA4-F5C6EEB53CD3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178" name="Ink 1177">
              <a:extLst>
                <a:ext uri="{FF2B5EF4-FFF2-40B4-BE49-F238E27FC236}">
                  <a16:creationId xmlns:a16="http://schemas.microsoft.com/office/drawing/2014/main" id="{8CE907FE-19B6-5140-8EA4-F5C6EEB53CD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1175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77">
          <xdr14:nvContentPartPr>
            <xdr14:cNvPr id="1179" name="Ink 1178">
              <a:extLst>
                <a:ext uri="{FF2B5EF4-FFF2-40B4-BE49-F238E27FC236}">
                  <a16:creationId xmlns:a16="http://schemas.microsoft.com/office/drawing/2014/main" id="{CDE5543E-6410-924A-831D-4C3474469923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179" name="Ink 1178">
              <a:extLst>
                <a:ext uri="{FF2B5EF4-FFF2-40B4-BE49-F238E27FC236}">
                  <a16:creationId xmlns:a16="http://schemas.microsoft.com/office/drawing/2014/main" id="{CDE5543E-6410-924A-831D-4C347446992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1176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78">
          <xdr14:nvContentPartPr>
            <xdr14:cNvPr id="1180" name="Ink 1179">
              <a:extLst>
                <a:ext uri="{FF2B5EF4-FFF2-40B4-BE49-F238E27FC236}">
                  <a16:creationId xmlns:a16="http://schemas.microsoft.com/office/drawing/2014/main" id="{091E5E21-39E5-F442-8505-C11AA0A1541D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180" name="Ink 1179">
              <a:extLst>
                <a:ext uri="{FF2B5EF4-FFF2-40B4-BE49-F238E27FC236}">
                  <a16:creationId xmlns:a16="http://schemas.microsoft.com/office/drawing/2014/main" id="{091E5E21-39E5-F442-8505-C11AA0A1541D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1177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79">
          <xdr14:nvContentPartPr>
            <xdr14:cNvPr id="1181" name="Ink 1180">
              <a:extLst>
                <a:ext uri="{FF2B5EF4-FFF2-40B4-BE49-F238E27FC236}">
                  <a16:creationId xmlns:a16="http://schemas.microsoft.com/office/drawing/2014/main" id="{DD34609D-A92A-0E41-AAB0-252B53D7FCB5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181" name="Ink 1180">
              <a:extLst>
                <a:ext uri="{FF2B5EF4-FFF2-40B4-BE49-F238E27FC236}">
                  <a16:creationId xmlns:a16="http://schemas.microsoft.com/office/drawing/2014/main" id="{DD34609D-A92A-0E41-AAB0-252B53D7FCB5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1178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80">
          <xdr14:nvContentPartPr>
            <xdr14:cNvPr id="1182" name="Ink 1181">
              <a:extLst>
                <a:ext uri="{FF2B5EF4-FFF2-40B4-BE49-F238E27FC236}">
                  <a16:creationId xmlns:a16="http://schemas.microsoft.com/office/drawing/2014/main" id="{F52BEFA9-EAB1-7B47-B10E-0B4CFCC42B93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182" name="Ink 1181">
              <a:extLst>
                <a:ext uri="{FF2B5EF4-FFF2-40B4-BE49-F238E27FC236}">
                  <a16:creationId xmlns:a16="http://schemas.microsoft.com/office/drawing/2014/main" id="{F52BEFA9-EAB1-7B47-B10E-0B4CFCC42B9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1179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81">
          <xdr14:nvContentPartPr>
            <xdr14:cNvPr id="1183" name="Ink 1182">
              <a:extLst>
                <a:ext uri="{FF2B5EF4-FFF2-40B4-BE49-F238E27FC236}">
                  <a16:creationId xmlns:a16="http://schemas.microsoft.com/office/drawing/2014/main" id="{7C7DC551-1A39-DF49-9128-34F7E4D3E862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183" name="Ink 1182">
              <a:extLst>
                <a:ext uri="{FF2B5EF4-FFF2-40B4-BE49-F238E27FC236}">
                  <a16:creationId xmlns:a16="http://schemas.microsoft.com/office/drawing/2014/main" id="{7C7DC551-1A39-DF49-9128-34F7E4D3E862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1180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82">
          <xdr14:nvContentPartPr>
            <xdr14:cNvPr id="1184" name="Ink 1183">
              <a:extLst>
                <a:ext uri="{FF2B5EF4-FFF2-40B4-BE49-F238E27FC236}">
                  <a16:creationId xmlns:a16="http://schemas.microsoft.com/office/drawing/2014/main" id="{3FBB2504-2D25-B042-B2BB-25E7FCE2F3A2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184" name="Ink 1183">
              <a:extLst>
                <a:ext uri="{FF2B5EF4-FFF2-40B4-BE49-F238E27FC236}">
                  <a16:creationId xmlns:a16="http://schemas.microsoft.com/office/drawing/2014/main" id="{3FBB2504-2D25-B042-B2BB-25E7FCE2F3A2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1181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83">
          <xdr14:nvContentPartPr>
            <xdr14:cNvPr id="1185" name="Ink 1184">
              <a:extLst>
                <a:ext uri="{FF2B5EF4-FFF2-40B4-BE49-F238E27FC236}">
                  <a16:creationId xmlns:a16="http://schemas.microsoft.com/office/drawing/2014/main" id="{EFC5FAFF-4233-5F4C-8C07-936900F0E875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185" name="Ink 1184">
              <a:extLst>
                <a:ext uri="{FF2B5EF4-FFF2-40B4-BE49-F238E27FC236}">
                  <a16:creationId xmlns:a16="http://schemas.microsoft.com/office/drawing/2014/main" id="{EFC5FAFF-4233-5F4C-8C07-936900F0E875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1182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84">
          <xdr14:nvContentPartPr>
            <xdr14:cNvPr id="1186" name="Ink 1185">
              <a:extLst>
                <a:ext uri="{FF2B5EF4-FFF2-40B4-BE49-F238E27FC236}">
                  <a16:creationId xmlns:a16="http://schemas.microsoft.com/office/drawing/2014/main" id="{B217C536-86E5-C64C-8D35-D8BC2BC564EA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186" name="Ink 1185">
              <a:extLst>
                <a:ext uri="{FF2B5EF4-FFF2-40B4-BE49-F238E27FC236}">
                  <a16:creationId xmlns:a16="http://schemas.microsoft.com/office/drawing/2014/main" id="{B217C536-86E5-C64C-8D35-D8BC2BC564EA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1183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85">
          <xdr14:nvContentPartPr>
            <xdr14:cNvPr id="1187" name="Ink 1186">
              <a:extLst>
                <a:ext uri="{FF2B5EF4-FFF2-40B4-BE49-F238E27FC236}">
                  <a16:creationId xmlns:a16="http://schemas.microsoft.com/office/drawing/2014/main" id="{44557862-A37E-D44F-805F-9900F0B7C4D5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187" name="Ink 1186">
              <a:extLst>
                <a:ext uri="{FF2B5EF4-FFF2-40B4-BE49-F238E27FC236}">
                  <a16:creationId xmlns:a16="http://schemas.microsoft.com/office/drawing/2014/main" id="{44557862-A37E-D44F-805F-9900F0B7C4D5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1184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86">
          <xdr14:nvContentPartPr>
            <xdr14:cNvPr id="1188" name="Ink 1187">
              <a:extLst>
                <a:ext uri="{FF2B5EF4-FFF2-40B4-BE49-F238E27FC236}">
                  <a16:creationId xmlns:a16="http://schemas.microsoft.com/office/drawing/2014/main" id="{D3BE8751-1DAE-C941-B14D-C30B78ED20E1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188" name="Ink 1187">
              <a:extLst>
                <a:ext uri="{FF2B5EF4-FFF2-40B4-BE49-F238E27FC236}">
                  <a16:creationId xmlns:a16="http://schemas.microsoft.com/office/drawing/2014/main" id="{D3BE8751-1DAE-C941-B14D-C30B78ED20E1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1185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87">
          <xdr14:nvContentPartPr>
            <xdr14:cNvPr id="1189" name="Ink 1188">
              <a:extLst>
                <a:ext uri="{FF2B5EF4-FFF2-40B4-BE49-F238E27FC236}">
                  <a16:creationId xmlns:a16="http://schemas.microsoft.com/office/drawing/2014/main" id="{CFE35A01-A2BC-904B-BBB5-05F4175BFC2C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189" name="Ink 1188">
              <a:extLst>
                <a:ext uri="{FF2B5EF4-FFF2-40B4-BE49-F238E27FC236}">
                  <a16:creationId xmlns:a16="http://schemas.microsoft.com/office/drawing/2014/main" id="{CFE35A01-A2BC-904B-BBB5-05F4175BFC2C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1186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88">
          <xdr14:nvContentPartPr>
            <xdr14:cNvPr id="1190" name="Ink 1189">
              <a:extLst>
                <a:ext uri="{FF2B5EF4-FFF2-40B4-BE49-F238E27FC236}">
                  <a16:creationId xmlns:a16="http://schemas.microsoft.com/office/drawing/2014/main" id="{B69B086E-716D-C043-A077-F481A840CEAA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190" name="Ink 1189">
              <a:extLst>
                <a:ext uri="{FF2B5EF4-FFF2-40B4-BE49-F238E27FC236}">
                  <a16:creationId xmlns:a16="http://schemas.microsoft.com/office/drawing/2014/main" id="{B69B086E-716D-C043-A077-F481A840CEAA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1187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89">
          <xdr14:nvContentPartPr>
            <xdr14:cNvPr id="1191" name="Ink 1190">
              <a:extLst>
                <a:ext uri="{FF2B5EF4-FFF2-40B4-BE49-F238E27FC236}">
                  <a16:creationId xmlns:a16="http://schemas.microsoft.com/office/drawing/2014/main" id="{92FC117B-6124-1545-8C48-97EDA99A78DF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191" name="Ink 1190">
              <a:extLst>
                <a:ext uri="{FF2B5EF4-FFF2-40B4-BE49-F238E27FC236}">
                  <a16:creationId xmlns:a16="http://schemas.microsoft.com/office/drawing/2014/main" id="{92FC117B-6124-1545-8C48-97EDA99A78D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1188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90">
          <xdr14:nvContentPartPr>
            <xdr14:cNvPr id="1192" name="Ink 1191">
              <a:extLst>
                <a:ext uri="{FF2B5EF4-FFF2-40B4-BE49-F238E27FC236}">
                  <a16:creationId xmlns:a16="http://schemas.microsoft.com/office/drawing/2014/main" id="{6379A51A-2880-CF4F-A962-57DB2638AFC9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192" name="Ink 1191">
              <a:extLst>
                <a:ext uri="{FF2B5EF4-FFF2-40B4-BE49-F238E27FC236}">
                  <a16:creationId xmlns:a16="http://schemas.microsoft.com/office/drawing/2014/main" id="{6379A51A-2880-CF4F-A962-57DB2638AFC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1189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91">
          <xdr14:nvContentPartPr>
            <xdr14:cNvPr id="1193" name="Ink 1192">
              <a:extLst>
                <a:ext uri="{FF2B5EF4-FFF2-40B4-BE49-F238E27FC236}">
                  <a16:creationId xmlns:a16="http://schemas.microsoft.com/office/drawing/2014/main" id="{2AEAF810-B57C-6D4C-A824-926B0E655B87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193" name="Ink 1192">
              <a:extLst>
                <a:ext uri="{FF2B5EF4-FFF2-40B4-BE49-F238E27FC236}">
                  <a16:creationId xmlns:a16="http://schemas.microsoft.com/office/drawing/2014/main" id="{2AEAF810-B57C-6D4C-A824-926B0E655B87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1190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92">
          <xdr14:nvContentPartPr>
            <xdr14:cNvPr id="1194" name="Ink 1193">
              <a:extLst>
                <a:ext uri="{FF2B5EF4-FFF2-40B4-BE49-F238E27FC236}">
                  <a16:creationId xmlns:a16="http://schemas.microsoft.com/office/drawing/2014/main" id="{C9959997-5114-A745-8C8B-3FB5DB5F0EA7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194" name="Ink 1193">
              <a:extLst>
                <a:ext uri="{FF2B5EF4-FFF2-40B4-BE49-F238E27FC236}">
                  <a16:creationId xmlns:a16="http://schemas.microsoft.com/office/drawing/2014/main" id="{C9959997-5114-A745-8C8B-3FB5DB5F0EA7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1191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93">
          <xdr14:nvContentPartPr>
            <xdr14:cNvPr id="1195" name="Ink 1194">
              <a:extLst>
                <a:ext uri="{FF2B5EF4-FFF2-40B4-BE49-F238E27FC236}">
                  <a16:creationId xmlns:a16="http://schemas.microsoft.com/office/drawing/2014/main" id="{AA2AA874-8D9A-2447-BAC6-C846560A1DFA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195" name="Ink 1194">
              <a:extLst>
                <a:ext uri="{FF2B5EF4-FFF2-40B4-BE49-F238E27FC236}">
                  <a16:creationId xmlns:a16="http://schemas.microsoft.com/office/drawing/2014/main" id="{AA2AA874-8D9A-2447-BAC6-C846560A1DFA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1192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94">
          <xdr14:nvContentPartPr>
            <xdr14:cNvPr id="1196" name="Ink 1195">
              <a:extLst>
                <a:ext uri="{FF2B5EF4-FFF2-40B4-BE49-F238E27FC236}">
                  <a16:creationId xmlns:a16="http://schemas.microsoft.com/office/drawing/2014/main" id="{34335756-C0FE-FC4D-B494-66E4F531D3E5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196" name="Ink 1195">
              <a:extLst>
                <a:ext uri="{FF2B5EF4-FFF2-40B4-BE49-F238E27FC236}">
                  <a16:creationId xmlns:a16="http://schemas.microsoft.com/office/drawing/2014/main" id="{34335756-C0FE-FC4D-B494-66E4F531D3E5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1193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95">
          <xdr14:nvContentPartPr>
            <xdr14:cNvPr id="1197" name="Ink 1196">
              <a:extLst>
                <a:ext uri="{FF2B5EF4-FFF2-40B4-BE49-F238E27FC236}">
                  <a16:creationId xmlns:a16="http://schemas.microsoft.com/office/drawing/2014/main" id="{18A88A27-E587-0149-A9C9-24D90A1716BF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197" name="Ink 1196">
              <a:extLst>
                <a:ext uri="{FF2B5EF4-FFF2-40B4-BE49-F238E27FC236}">
                  <a16:creationId xmlns:a16="http://schemas.microsoft.com/office/drawing/2014/main" id="{18A88A27-E587-0149-A9C9-24D90A1716B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1194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96">
          <xdr14:nvContentPartPr>
            <xdr14:cNvPr id="1198" name="Ink 1197">
              <a:extLst>
                <a:ext uri="{FF2B5EF4-FFF2-40B4-BE49-F238E27FC236}">
                  <a16:creationId xmlns:a16="http://schemas.microsoft.com/office/drawing/2014/main" id="{CF5CA880-048F-7748-9053-766DFDD7F562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198" name="Ink 1197">
              <a:extLst>
                <a:ext uri="{FF2B5EF4-FFF2-40B4-BE49-F238E27FC236}">
                  <a16:creationId xmlns:a16="http://schemas.microsoft.com/office/drawing/2014/main" id="{CF5CA880-048F-7748-9053-766DFDD7F562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1195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97">
          <xdr14:nvContentPartPr>
            <xdr14:cNvPr id="1199" name="Ink 1198">
              <a:extLst>
                <a:ext uri="{FF2B5EF4-FFF2-40B4-BE49-F238E27FC236}">
                  <a16:creationId xmlns:a16="http://schemas.microsoft.com/office/drawing/2014/main" id="{00B40C71-6190-F94C-A67F-EFF15594F0E6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199" name="Ink 1198">
              <a:extLst>
                <a:ext uri="{FF2B5EF4-FFF2-40B4-BE49-F238E27FC236}">
                  <a16:creationId xmlns:a16="http://schemas.microsoft.com/office/drawing/2014/main" id="{00B40C71-6190-F94C-A67F-EFF15594F0E6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1196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98">
          <xdr14:nvContentPartPr>
            <xdr14:cNvPr id="1200" name="Ink 1199">
              <a:extLst>
                <a:ext uri="{FF2B5EF4-FFF2-40B4-BE49-F238E27FC236}">
                  <a16:creationId xmlns:a16="http://schemas.microsoft.com/office/drawing/2014/main" id="{90D898AF-1FF6-EB47-93E6-B9E3F4366C5D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200" name="Ink 1199">
              <a:extLst>
                <a:ext uri="{FF2B5EF4-FFF2-40B4-BE49-F238E27FC236}">
                  <a16:creationId xmlns:a16="http://schemas.microsoft.com/office/drawing/2014/main" id="{90D898AF-1FF6-EB47-93E6-B9E3F4366C5D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1197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99">
          <xdr14:nvContentPartPr>
            <xdr14:cNvPr id="1201" name="Ink 1200">
              <a:extLst>
                <a:ext uri="{FF2B5EF4-FFF2-40B4-BE49-F238E27FC236}">
                  <a16:creationId xmlns:a16="http://schemas.microsoft.com/office/drawing/2014/main" id="{DC07BB30-54E4-1540-92FD-F26FE17612A3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201" name="Ink 1200">
              <a:extLst>
                <a:ext uri="{FF2B5EF4-FFF2-40B4-BE49-F238E27FC236}">
                  <a16:creationId xmlns:a16="http://schemas.microsoft.com/office/drawing/2014/main" id="{DC07BB30-54E4-1540-92FD-F26FE17612A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1198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00">
          <xdr14:nvContentPartPr>
            <xdr14:cNvPr id="1202" name="Ink 1201">
              <a:extLst>
                <a:ext uri="{FF2B5EF4-FFF2-40B4-BE49-F238E27FC236}">
                  <a16:creationId xmlns:a16="http://schemas.microsoft.com/office/drawing/2014/main" id="{63A5D95C-2C9D-464E-887E-309E6C4548AE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202" name="Ink 1201">
              <a:extLst>
                <a:ext uri="{FF2B5EF4-FFF2-40B4-BE49-F238E27FC236}">
                  <a16:creationId xmlns:a16="http://schemas.microsoft.com/office/drawing/2014/main" id="{63A5D95C-2C9D-464E-887E-309E6C4548AE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1199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01">
          <xdr14:nvContentPartPr>
            <xdr14:cNvPr id="1203" name="Ink 1202">
              <a:extLst>
                <a:ext uri="{FF2B5EF4-FFF2-40B4-BE49-F238E27FC236}">
                  <a16:creationId xmlns:a16="http://schemas.microsoft.com/office/drawing/2014/main" id="{4FD49580-3E69-CE4E-89FA-5C29E7B77258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203" name="Ink 1202">
              <a:extLst>
                <a:ext uri="{FF2B5EF4-FFF2-40B4-BE49-F238E27FC236}">
                  <a16:creationId xmlns:a16="http://schemas.microsoft.com/office/drawing/2014/main" id="{4FD49580-3E69-CE4E-89FA-5C29E7B77258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1200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02">
          <xdr14:nvContentPartPr>
            <xdr14:cNvPr id="1204" name="Ink 1203">
              <a:extLst>
                <a:ext uri="{FF2B5EF4-FFF2-40B4-BE49-F238E27FC236}">
                  <a16:creationId xmlns:a16="http://schemas.microsoft.com/office/drawing/2014/main" id="{6E28CDF4-7653-2544-A02D-1201C8982E1A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204" name="Ink 1203">
              <a:extLst>
                <a:ext uri="{FF2B5EF4-FFF2-40B4-BE49-F238E27FC236}">
                  <a16:creationId xmlns:a16="http://schemas.microsoft.com/office/drawing/2014/main" id="{6E28CDF4-7653-2544-A02D-1201C8982E1A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1201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03">
          <xdr14:nvContentPartPr>
            <xdr14:cNvPr id="1205" name="Ink 1204">
              <a:extLst>
                <a:ext uri="{FF2B5EF4-FFF2-40B4-BE49-F238E27FC236}">
                  <a16:creationId xmlns:a16="http://schemas.microsoft.com/office/drawing/2014/main" id="{08336A67-0767-1B48-A681-09B448AA5D56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205" name="Ink 1204">
              <a:extLst>
                <a:ext uri="{FF2B5EF4-FFF2-40B4-BE49-F238E27FC236}">
                  <a16:creationId xmlns:a16="http://schemas.microsoft.com/office/drawing/2014/main" id="{08336A67-0767-1B48-A681-09B448AA5D56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1202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04">
          <xdr14:nvContentPartPr>
            <xdr14:cNvPr id="1206" name="Ink 1205">
              <a:extLst>
                <a:ext uri="{FF2B5EF4-FFF2-40B4-BE49-F238E27FC236}">
                  <a16:creationId xmlns:a16="http://schemas.microsoft.com/office/drawing/2014/main" id="{E27B34F3-4AE4-C24E-889D-4E3B425B2425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206" name="Ink 1205">
              <a:extLst>
                <a:ext uri="{FF2B5EF4-FFF2-40B4-BE49-F238E27FC236}">
                  <a16:creationId xmlns:a16="http://schemas.microsoft.com/office/drawing/2014/main" id="{E27B34F3-4AE4-C24E-889D-4E3B425B2425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1203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05">
          <xdr14:nvContentPartPr>
            <xdr14:cNvPr id="1207" name="Ink 1206">
              <a:extLst>
                <a:ext uri="{FF2B5EF4-FFF2-40B4-BE49-F238E27FC236}">
                  <a16:creationId xmlns:a16="http://schemas.microsoft.com/office/drawing/2014/main" id="{36357E12-954A-2A4C-9223-E91D8E1336D3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207" name="Ink 1206">
              <a:extLst>
                <a:ext uri="{FF2B5EF4-FFF2-40B4-BE49-F238E27FC236}">
                  <a16:creationId xmlns:a16="http://schemas.microsoft.com/office/drawing/2014/main" id="{36357E12-954A-2A4C-9223-E91D8E1336D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1204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06">
          <xdr14:nvContentPartPr>
            <xdr14:cNvPr id="1208" name="Ink 1207">
              <a:extLst>
                <a:ext uri="{FF2B5EF4-FFF2-40B4-BE49-F238E27FC236}">
                  <a16:creationId xmlns:a16="http://schemas.microsoft.com/office/drawing/2014/main" id="{FE7CF792-39EF-5A43-A16B-E4686B51E7CF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208" name="Ink 1207">
              <a:extLst>
                <a:ext uri="{FF2B5EF4-FFF2-40B4-BE49-F238E27FC236}">
                  <a16:creationId xmlns:a16="http://schemas.microsoft.com/office/drawing/2014/main" id="{FE7CF792-39EF-5A43-A16B-E4686B51E7C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1205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07">
          <xdr14:nvContentPartPr>
            <xdr14:cNvPr id="1209" name="Ink 1208">
              <a:extLst>
                <a:ext uri="{FF2B5EF4-FFF2-40B4-BE49-F238E27FC236}">
                  <a16:creationId xmlns:a16="http://schemas.microsoft.com/office/drawing/2014/main" id="{F697DB17-FAC2-0C47-81C6-39C8BDD9F99D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209" name="Ink 1208">
              <a:extLst>
                <a:ext uri="{FF2B5EF4-FFF2-40B4-BE49-F238E27FC236}">
                  <a16:creationId xmlns:a16="http://schemas.microsoft.com/office/drawing/2014/main" id="{F697DB17-FAC2-0C47-81C6-39C8BDD9F99D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1206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08">
          <xdr14:nvContentPartPr>
            <xdr14:cNvPr id="1210" name="Ink 1209">
              <a:extLst>
                <a:ext uri="{FF2B5EF4-FFF2-40B4-BE49-F238E27FC236}">
                  <a16:creationId xmlns:a16="http://schemas.microsoft.com/office/drawing/2014/main" id="{94CDB4A4-1034-474B-92CE-C7AC5ECD15FE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210" name="Ink 1209">
              <a:extLst>
                <a:ext uri="{FF2B5EF4-FFF2-40B4-BE49-F238E27FC236}">
                  <a16:creationId xmlns:a16="http://schemas.microsoft.com/office/drawing/2014/main" id="{94CDB4A4-1034-474B-92CE-C7AC5ECD15FE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1207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09">
          <xdr14:nvContentPartPr>
            <xdr14:cNvPr id="1211" name="Ink 1210">
              <a:extLst>
                <a:ext uri="{FF2B5EF4-FFF2-40B4-BE49-F238E27FC236}">
                  <a16:creationId xmlns:a16="http://schemas.microsoft.com/office/drawing/2014/main" id="{E0FA60A9-449F-2647-BD77-620C3821AD6E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211" name="Ink 1210">
              <a:extLst>
                <a:ext uri="{FF2B5EF4-FFF2-40B4-BE49-F238E27FC236}">
                  <a16:creationId xmlns:a16="http://schemas.microsoft.com/office/drawing/2014/main" id="{E0FA60A9-449F-2647-BD77-620C3821AD6E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1208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10">
          <xdr14:nvContentPartPr>
            <xdr14:cNvPr id="1212" name="Ink 1211">
              <a:extLst>
                <a:ext uri="{FF2B5EF4-FFF2-40B4-BE49-F238E27FC236}">
                  <a16:creationId xmlns:a16="http://schemas.microsoft.com/office/drawing/2014/main" id="{0A58324D-65A6-9941-A0C9-419DF5CD112C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212" name="Ink 1211">
              <a:extLst>
                <a:ext uri="{FF2B5EF4-FFF2-40B4-BE49-F238E27FC236}">
                  <a16:creationId xmlns:a16="http://schemas.microsoft.com/office/drawing/2014/main" id="{0A58324D-65A6-9941-A0C9-419DF5CD112C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1209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11">
          <xdr14:nvContentPartPr>
            <xdr14:cNvPr id="1213" name="Ink 1212">
              <a:extLst>
                <a:ext uri="{FF2B5EF4-FFF2-40B4-BE49-F238E27FC236}">
                  <a16:creationId xmlns:a16="http://schemas.microsoft.com/office/drawing/2014/main" id="{1D85A68F-A315-AC46-9165-1693C9CC759A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213" name="Ink 1212">
              <a:extLst>
                <a:ext uri="{FF2B5EF4-FFF2-40B4-BE49-F238E27FC236}">
                  <a16:creationId xmlns:a16="http://schemas.microsoft.com/office/drawing/2014/main" id="{1D85A68F-A315-AC46-9165-1693C9CC759A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1210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12">
          <xdr14:nvContentPartPr>
            <xdr14:cNvPr id="1214" name="Ink 1213">
              <a:extLst>
                <a:ext uri="{FF2B5EF4-FFF2-40B4-BE49-F238E27FC236}">
                  <a16:creationId xmlns:a16="http://schemas.microsoft.com/office/drawing/2014/main" id="{2CFB28BA-AF97-674D-96EE-65FBB690441A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214" name="Ink 1213">
              <a:extLst>
                <a:ext uri="{FF2B5EF4-FFF2-40B4-BE49-F238E27FC236}">
                  <a16:creationId xmlns:a16="http://schemas.microsoft.com/office/drawing/2014/main" id="{2CFB28BA-AF97-674D-96EE-65FBB690441A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1211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13">
          <xdr14:nvContentPartPr>
            <xdr14:cNvPr id="1215" name="Ink 1214">
              <a:extLst>
                <a:ext uri="{FF2B5EF4-FFF2-40B4-BE49-F238E27FC236}">
                  <a16:creationId xmlns:a16="http://schemas.microsoft.com/office/drawing/2014/main" id="{FA3B9088-71EE-5646-92F7-48D7166C0DED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215" name="Ink 1214">
              <a:extLst>
                <a:ext uri="{FF2B5EF4-FFF2-40B4-BE49-F238E27FC236}">
                  <a16:creationId xmlns:a16="http://schemas.microsoft.com/office/drawing/2014/main" id="{FA3B9088-71EE-5646-92F7-48D7166C0DED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1212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14">
          <xdr14:nvContentPartPr>
            <xdr14:cNvPr id="1216" name="Ink 1215">
              <a:extLst>
                <a:ext uri="{FF2B5EF4-FFF2-40B4-BE49-F238E27FC236}">
                  <a16:creationId xmlns:a16="http://schemas.microsoft.com/office/drawing/2014/main" id="{D3D6AD1D-AD02-174E-BF29-A40416DDC068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216" name="Ink 1215">
              <a:extLst>
                <a:ext uri="{FF2B5EF4-FFF2-40B4-BE49-F238E27FC236}">
                  <a16:creationId xmlns:a16="http://schemas.microsoft.com/office/drawing/2014/main" id="{D3D6AD1D-AD02-174E-BF29-A40416DDC068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1213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15">
          <xdr14:nvContentPartPr>
            <xdr14:cNvPr id="1217" name="Ink 1216">
              <a:extLst>
                <a:ext uri="{FF2B5EF4-FFF2-40B4-BE49-F238E27FC236}">
                  <a16:creationId xmlns:a16="http://schemas.microsoft.com/office/drawing/2014/main" id="{295FE616-1C25-684B-881C-64DCCA29DE2C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217" name="Ink 1216">
              <a:extLst>
                <a:ext uri="{FF2B5EF4-FFF2-40B4-BE49-F238E27FC236}">
                  <a16:creationId xmlns:a16="http://schemas.microsoft.com/office/drawing/2014/main" id="{295FE616-1C25-684B-881C-64DCCA29DE2C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1214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16">
          <xdr14:nvContentPartPr>
            <xdr14:cNvPr id="1218" name="Ink 1217">
              <a:extLst>
                <a:ext uri="{FF2B5EF4-FFF2-40B4-BE49-F238E27FC236}">
                  <a16:creationId xmlns:a16="http://schemas.microsoft.com/office/drawing/2014/main" id="{48D7EB50-2864-E044-B25B-A34E2DEF7F2C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218" name="Ink 1217">
              <a:extLst>
                <a:ext uri="{FF2B5EF4-FFF2-40B4-BE49-F238E27FC236}">
                  <a16:creationId xmlns:a16="http://schemas.microsoft.com/office/drawing/2014/main" id="{48D7EB50-2864-E044-B25B-A34E2DEF7F2C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1215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17">
          <xdr14:nvContentPartPr>
            <xdr14:cNvPr id="1219" name="Ink 1218">
              <a:extLst>
                <a:ext uri="{FF2B5EF4-FFF2-40B4-BE49-F238E27FC236}">
                  <a16:creationId xmlns:a16="http://schemas.microsoft.com/office/drawing/2014/main" id="{B4AF4B4E-4134-B04E-A475-70C7C369AD8D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219" name="Ink 1218">
              <a:extLst>
                <a:ext uri="{FF2B5EF4-FFF2-40B4-BE49-F238E27FC236}">
                  <a16:creationId xmlns:a16="http://schemas.microsoft.com/office/drawing/2014/main" id="{B4AF4B4E-4134-B04E-A475-70C7C369AD8D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1216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18">
          <xdr14:nvContentPartPr>
            <xdr14:cNvPr id="1220" name="Ink 1219">
              <a:extLst>
                <a:ext uri="{FF2B5EF4-FFF2-40B4-BE49-F238E27FC236}">
                  <a16:creationId xmlns:a16="http://schemas.microsoft.com/office/drawing/2014/main" id="{B47C1BAA-E510-764B-9C10-CBE8C319CE78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220" name="Ink 1219">
              <a:extLst>
                <a:ext uri="{FF2B5EF4-FFF2-40B4-BE49-F238E27FC236}">
                  <a16:creationId xmlns:a16="http://schemas.microsoft.com/office/drawing/2014/main" id="{B47C1BAA-E510-764B-9C10-CBE8C319CE78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1217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19">
          <xdr14:nvContentPartPr>
            <xdr14:cNvPr id="1221" name="Ink 1220">
              <a:extLst>
                <a:ext uri="{FF2B5EF4-FFF2-40B4-BE49-F238E27FC236}">
                  <a16:creationId xmlns:a16="http://schemas.microsoft.com/office/drawing/2014/main" id="{2C61AFB9-BA35-4643-BD12-9A0938757304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221" name="Ink 1220">
              <a:extLst>
                <a:ext uri="{FF2B5EF4-FFF2-40B4-BE49-F238E27FC236}">
                  <a16:creationId xmlns:a16="http://schemas.microsoft.com/office/drawing/2014/main" id="{2C61AFB9-BA35-4643-BD12-9A0938757304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1218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20">
          <xdr14:nvContentPartPr>
            <xdr14:cNvPr id="1222" name="Ink 1221">
              <a:extLst>
                <a:ext uri="{FF2B5EF4-FFF2-40B4-BE49-F238E27FC236}">
                  <a16:creationId xmlns:a16="http://schemas.microsoft.com/office/drawing/2014/main" id="{C080C0AC-D960-C944-ACBE-2D34AB3C697F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222" name="Ink 1221">
              <a:extLst>
                <a:ext uri="{FF2B5EF4-FFF2-40B4-BE49-F238E27FC236}">
                  <a16:creationId xmlns:a16="http://schemas.microsoft.com/office/drawing/2014/main" id="{C080C0AC-D960-C944-ACBE-2D34AB3C697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1219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21">
          <xdr14:nvContentPartPr>
            <xdr14:cNvPr id="1223" name="Ink 1222">
              <a:extLst>
                <a:ext uri="{FF2B5EF4-FFF2-40B4-BE49-F238E27FC236}">
                  <a16:creationId xmlns:a16="http://schemas.microsoft.com/office/drawing/2014/main" id="{488114CB-E7EA-0547-8179-D4BE53EDB149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223" name="Ink 1222">
              <a:extLst>
                <a:ext uri="{FF2B5EF4-FFF2-40B4-BE49-F238E27FC236}">
                  <a16:creationId xmlns:a16="http://schemas.microsoft.com/office/drawing/2014/main" id="{488114CB-E7EA-0547-8179-D4BE53EDB14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1220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22">
          <xdr14:nvContentPartPr>
            <xdr14:cNvPr id="1224" name="Ink 1223">
              <a:extLst>
                <a:ext uri="{FF2B5EF4-FFF2-40B4-BE49-F238E27FC236}">
                  <a16:creationId xmlns:a16="http://schemas.microsoft.com/office/drawing/2014/main" id="{6DEC59A9-6A77-0546-9767-3ED3A17F479B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224" name="Ink 1223">
              <a:extLst>
                <a:ext uri="{FF2B5EF4-FFF2-40B4-BE49-F238E27FC236}">
                  <a16:creationId xmlns:a16="http://schemas.microsoft.com/office/drawing/2014/main" id="{6DEC59A9-6A77-0546-9767-3ED3A17F479B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1221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23">
          <xdr14:nvContentPartPr>
            <xdr14:cNvPr id="1225" name="Ink 1224">
              <a:extLst>
                <a:ext uri="{FF2B5EF4-FFF2-40B4-BE49-F238E27FC236}">
                  <a16:creationId xmlns:a16="http://schemas.microsoft.com/office/drawing/2014/main" id="{91FB87F7-7AB1-214F-AD70-F9068286CE19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225" name="Ink 1224">
              <a:extLst>
                <a:ext uri="{FF2B5EF4-FFF2-40B4-BE49-F238E27FC236}">
                  <a16:creationId xmlns:a16="http://schemas.microsoft.com/office/drawing/2014/main" id="{91FB87F7-7AB1-214F-AD70-F9068286CE1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1222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24">
          <xdr14:nvContentPartPr>
            <xdr14:cNvPr id="1226" name="Ink 1225">
              <a:extLst>
                <a:ext uri="{FF2B5EF4-FFF2-40B4-BE49-F238E27FC236}">
                  <a16:creationId xmlns:a16="http://schemas.microsoft.com/office/drawing/2014/main" id="{9A7168C8-B0AA-C142-B228-BE254C46C8CE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226" name="Ink 1225">
              <a:extLst>
                <a:ext uri="{FF2B5EF4-FFF2-40B4-BE49-F238E27FC236}">
                  <a16:creationId xmlns:a16="http://schemas.microsoft.com/office/drawing/2014/main" id="{9A7168C8-B0AA-C142-B228-BE254C46C8CE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1223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25">
          <xdr14:nvContentPartPr>
            <xdr14:cNvPr id="1227" name="Ink 1226">
              <a:extLst>
                <a:ext uri="{FF2B5EF4-FFF2-40B4-BE49-F238E27FC236}">
                  <a16:creationId xmlns:a16="http://schemas.microsoft.com/office/drawing/2014/main" id="{F39A8D6F-8E7D-1345-B5F4-DA82C37789CF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227" name="Ink 1226">
              <a:extLst>
                <a:ext uri="{FF2B5EF4-FFF2-40B4-BE49-F238E27FC236}">
                  <a16:creationId xmlns:a16="http://schemas.microsoft.com/office/drawing/2014/main" id="{F39A8D6F-8E7D-1345-B5F4-DA82C37789C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1224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26">
          <xdr14:nvContentPartPr>
            <xdr14:cNvPr id="1228" name="Ink 1227">
              <a:extLst>
                <a:ext uri="{FF2B5EF4-FFF2-40B4-BE49-F238E27FC236}">
                  <a16:creationId xmlns:a16="http://schemas.microsoft.com/office/drawing/2014/main" id="{307C8CEE-0A9D-9042-98A2-09DB90CC465A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228" name="Ink 1227">
              <a:extLst>
                <a:ext uri="{FF2B5EF4-FFF2-40B4-BE49-F238E27FC236}">
                  <a16:creationId xmlns:a16="http://schemas.microsoft.com/office/drawing/2014/main" id="{307C8CEE-0A9D-9042-98A2-09DB90CC465A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1225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27">
          <xdr14:nvContentPartPr>
            <xdr14:cNvPr id="1229" name="Ink 1228">
              <a:extLst>
                <a:ext uri="{FF2B5EF4-FFF2-40B4-BE49-F238E27FC236}">
                  <a16:creationId xmlns:a16="http://schemas.microsoft.com/office/drawing/2014/main" id="{17CCA299-3D47-E548-AB15-AB2BC9D4D460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229" name="Ink 1228">
              <a:extLst>
                <a:ext uri="{FF2B5EF4-FFF2-40B4-BE49-F238E27FC236}">
                  <a16:creationId xmlns:a16="http://schemas.microsoft.com/office/drawing/2014/main" id="{17CCA299-3D47-E548-AB15-AB2BC9D4D460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1226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28">
          <xdr14:nvContentPartPr>
            <xdr14:cNvPr id="1230" name="Ink 1229">
              <a:extLst>
                <a:ext uri="{FF2B5EF4-FFF2-40B4-BE49-F238E27FC236}">
                  <a16:creationId xmlns:a16="http://schemas.microsoft.com/office/drawing/2014/main" id="{C95AF15D-A905-2243-BE19-2B3F974D2981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230" name="Ink 1229">
              <a:extLst>
                <a:ext uri="{FF2B5EF4-FFF2-40B4-BE49-F238E27FC236}">
                  <a16:creationId xmlns:a16="http://schemas.microsoft.com/office/drawing/2014/main" id="{C95AF15D-A905-2243-BE19-2B3F974D2981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1227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29">
          <xdr14:nvContentPartPr>
            <xdr14:cNvPr id="1231" name="Ink 1230">
              <a:extLst>
                <a:ext uri="{FF2B5EF4-FFF2-40B4-BE49-F238E27FC236}">
                  <a16:creationId xmlns:a16="http://schemas.microsoft.com/office/drawing/2014/main" id="{2194D909-BEB6-A54A-99EA-8026A6DE2017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231" name="Ink 1230">
              <a:extLst>
                <a:ext uri="{FF2B5EF4-FFF2-40B4-BE49-F238E27FC236}">
                  <a16:creationId xmlns:a16="http://schemas.microsoft.com/office/drawing/2014/main" id="{2194D909-BEB6-A54A-99EA-8026A6DE2017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1228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30">
          <xdr14:nvContentPartPr>
            <xdr14:cNvPr id="1232" name="Ink 1231">
              <a:extLst>
                <a:ext uri="{FF2B5EF4-FFF2-40B4-BE49-F238E27FC236}">
                  <a16:creationId xmlns:a16="http://schemas.microsoft.com/office/drawing/2014/main" id="{0F714638-3808-9743-B5AE-FD6D44E021D3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232" name="Ink 1231">
              <a:extLst>
                <a:ext uri="{FF2B5EF4-FFF2-40B4-BE49-F238E27FC236}">
                  <a16:creationId xmlns:a16="http://schemas.microsoft.com/office/drawing/2014/main" id="{0F714638-3808-9743-B5AE-FD6D44E021D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1229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31">
          <xdr14:nvContentPartPr>
            <xdr14:cNvPr id="1233" name="Ink 1232">
              <a:extLst>
                <a:ext uri="{FF2B5EF4-FFF2-40B4-BE49-F238E27FC236}">
                  <a16:creationId xmlns:a16="http://schemas.microsoft.com/office/drawing/2014/main" id="{4B0101C6-FCC0-9845-A88E-6F05A8AB2BC0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233" name="Ink 1232">
              <a:extLst>
                <a:ext uri="{FF2B5EF4-FFF2-40B4-BE49-F238E27FC236}">
                  <a16:creationId xmlns:a16="http://schemas.microsoft.com/office/drawing/2014/main" id="{4B0101C6-FCC0-9845-A88E-6F05A8AB2BC0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1230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32">
          <xdr14:nvContentPartPr>
            <xdr14:cNvPr id="1234" name="Ink 1233">
              <a:extLst>
                <a:ext uri="{FF2B5EF4-FFF2-40B4-BE49-F238E27FC236}">
                  <a16:creationId xmlns:a16="http://schemas.microsoft.com/office/drawing/2014/main" id="{B493FFB3-5741-0940-B990-588A0FBEA550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234" name="Ink 1233">
              <a:extLst>
                <a:ext uri="{FF2B5EF4-FFF2-40B4-BE49-F238E27FC236}">
                  <a16:creationId xmlns:a16="http://schemas.microsoft.com/office/drawing/2014/main" id="{B493FFB3-5741-0940-B990-588A0FBEA550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1231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33">
          <xdr14:nvContentPartPr>
            <xdr14:cNvPr id="1235" name="Ink 1234">
              <a:extLst>
                <a:ext uri="{FF2B5EF4-FFF2-40B4-BE49-F238E27FC236}">
                  <a16:creationId xmlns:a16="http://schemas.microsoft.com/office/drawing/2014/main" id="{FE3B7D31-DBA8-FA42-8174-3F76B0AACD34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235" name="Ink 1234">
              <a:extLst>
                <a:ext uri="{FF2B5EF4-FFF2-40B4-BE49-F238E27FC236}">
                  <a16:creationId xmlns:a16="http://schemas.microsoft.com/office/drawing/2014/main" id="{FE3B7D31-DBA8-FA42-8174-3F76B0AACD34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1232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34">
          <xdr14:nvContentPartPr>
            <xdr14:cNvPr id="1236" name="Ink 1235">
              <a:extLst>
                <a:ext uri="{FF2B5EF4-FFF2-40B4-BE49-F238E27FC236}">
                  <a16:creationId xmlns:a16="http://schemas.microsoft.com/office/drawing/2014/main" id="{55B3F6CE-31D7-7742-AB35-C72FF881DBBF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236" name="Ink 1235">
              <a:extLst>
                <a:ext uri="{FF2B5EF4-FFF2-40B4-BE49-F238E27FC236}">
                  <a16:creationId xmlns:a16="http://schemas.microsoft.com/office/drawing/2014/main" id="{55B3F6CE-31D7-7742-AB35-C72FF881DBB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1233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35">
          <xdr14:nvContentPartPr>
            <xdr14:cNvPr id="1237" name="Ink 1236">
              <a:extLst>
                <a:ext uri="{FF2B5EF4-FFF2-40B4-BE49-F238E27FC236}">
                  <a16:creationId xmlns:a16="http://schemas.microsoft.com/office/drawing/2014/main" id="{CFDA8E91-85D9-7A4B-86BA-7BD6F1A234A1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237" name="Ink 1236">
              <a:extLst>
                <a:ext uri="{FF2B5EF4-FFF2-40B4-BE49-F238E27FC236}">
                  <a16:creationId xmlns:a16="http://schemas.microsoft.com/office/drawing/2014/main" id="{CFDA8E91-85D9-7A4B-86BA-7BD6F1A234A1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1234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36">
          <xdr14:nvContentPartPr>
            <xdr14:cNvPr id="1238" name="Ink 1237">
              <a:extLst>
                <a:ext uri="{FF2B5EF4-FFF2-40B4-BE49-F238E27FC236}">
                  <a16:creationId xmlns:a16="http://schemas.microsoft.com/office/drawing/2014/main" id="{EE53EA21-7BAF-5F49-A2CA-9734F2ABB026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238" name="Ink 1237">
              <a:extLst>
                <a:ext uri="{FF2B5EF4-FFF2-40B4-BE49-F238E27FC236}">
                  <a16:creationId xmlns:a16="http://schemas.microsoft.com/office/drawing/2014/main" id="{EE53EA21-7BAF-5F49-A2CA-9734F2ABB026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1235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37">
          <xdr14:nvContentPartPr>
            <xdr14:cNvPr id="1239" name="Ink 1238">
              <a:extLst>
                <a:ext uri="{FF2B5EF4-FFF2-40B4-BE49-F238E27FC236}">
                  <a16:creationId xmlns:a16="http://schemas.microsoft.com/office/drawing/2014/main" id="{2F692836-587A-9041-8EE2-7A715F34A2D8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239" name="Ink 1238">
              <a:extLst>
                <a:ext uri="{FF2B5EF4-FFF2-40B4-BE49-F238E27FC236}">
                  <a16:creationId xmlns:a16="http://schemas.microsoft.com/office/drawing/2014/main" id="{2F692836-587A-9041-8EE2-7A715F34A2D8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1236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38">
          <xdr14:nvContentPartPr>
            <xdr14:cNvPr id="1240" name="Ink 1239">
              <a:extLst>
                <a:ext uri="{FF2B5EF4-FFF2-40B4-BE49-F238E27FC236}">
                  <a16:creationId xmlns:a16="http://schemas.microsoft.com/office/drawing/2014/main" id="{E9700740-DDB4-3D4F-B3D1-D5DE85B210B5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240" name="Ink 1239">
              <a:extLst>
                <a:ext uri="{FF2B5EF4-FFF2-40B4-BE49-F238E27FC236}">
                  <a16:creationId xmlns:a16="http://schemas.microsoft.com/office/drawing/2014/main" id="{E9700740-DDB4-3D4F-B3D1-D5DE85B210B5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1237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39">
          <xdr14:nvContentPartPr>
            <xdr14:cNvPr id="1241" name="Ink 1240">
              <a:extLst>
                <a:ext uri="{FF2B5EF4-FFF2-40B4-BE49-F238E27FC236}">
                  <a16:creationId xmlns:a16="http://schemas.microsoft.com/office/drawing/2014/main" id="{9C694D2E-619D-4540-88FA-29A443DB75EE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241" name="Ink 1240">
              <a:extLst>
                <a:ext uri="{FF2B5EF4-FFF2-40B4-BE49-F238E27FC236}">
                  <a16:creationId xmlns:a16="http://schemas.microsoft.com/office/drawing/2014/main" id="{9C694D2E-619D-4540-88FA-29A443DB75EE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1238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40">
          <xdr14:nvContentPartPr>
            <xdr14:cNvPr id="1242" name="Ink 1241">
              <a:extLst>
                <a:ext uri="{FF2B5EF4-FFF2-40B4-BE49-F238E27FC236}">
                  <a16:creationId xmlns:a16="http://schemas.microsoft.com/office/drawing/2014/main" id="{53C9F8DD-92DC-7E47-A503-ACDBFD58A9D8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242" name="Ink 1241">
              <a:extLst>
                <a:ext uri="{FF2B5EF4-FFF2-40B4-BE49-F238E27FC236}">
                  <a16:creationId xmlns:a16="http://schemas.microsoft.com/office/drawing/2014/main" id="{53C9F8DD-92DC-7E47-A503-ACDBFD58A9D8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1239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41">
          <xdr14:nvContentPartPr>
            <xdr14:cNvPr id="1243" name="Ink 1242">
              <a:extLst>
                <a:ext uri="{FF2B5EF4-FFF2-40B4-BE49-F238E27FC236}">
                  <a16:creationId xmlns:a16="http://schemas.microsoft.com/office/drawing/2014/main" id="{53F41138-64CE-884C-8BA0-A95E6A5CCD7A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243" name="Ink 1242">
              <a:extLst>
                <a:ext uri="{FF2B5EF4-FFF2-40B4-BE49-F238E27FC236}">
                  <a16:creationId xmlns:a16="http://schemas.microsoft.com/office/drawing/2014/main" id="{53F41138-64CE-884C-8BA0-A95E6A5CCD7A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1240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42">
          <xdr14:nvContentPartPr>
            <xdr14:cNvPr id="1244" name="Ink 1243">
              <a:extLst>
                <a:ext uri="{FF2B5EF4-FFF2-40B4-BE49-F238E27FC236}">
                  <a16:creationId xmlns:a16="http://schemas.microsoft.com/office/drawing/2014/main" id="{34A695FA-BD4A-A046-B38C-CCEB88F5900D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244" name="Ink 1243">
              <a:extLst>
                <a:ext uri="{FF2B5EF4-FFF2-40B4-BE49-F238E27FC236}">
                  <a16:creationId xmlns:a16="http://schemas.microsoft.com/office/drawing/2014/main" id="{34A695FA-BD4A-A046-B38C-CCEB88F5900D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1241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43">
          <xdr14:nvContentPartPr>
            <xdr14:cNvPr id="1245" name="Ink 1244">
              <a:extLst>
                <a:ext uri="{FF2B5EF4-FFF2-40B4-BE49-F238E27FC236}">
                  <a16:creationId xmlns:a16="http://schemas.microsoft.com/office/drawing/2014/main" id="{15346822-680F-6C4F-9F59-5F7BBBF95D89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245" name="Ink 1244">
              <a:extLst>
                <a:ext uri="{FF2B5EF4-FFF2-40B4-BE49-F238E27FC236}">
                  <a16:creationId xmlns:a16="http://schemas.microsoft.com/office/drawing/2014/main" id="{15346822-680F-6C4F-9F59-5F7BBBF95D8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1242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44">
          <xdr14:nvContentPartPr>
            <xdr14:cNvPr id="1246" name="Ink 1245">
              <a:extLst>
                <a:ext uri="{FF2B5EF4-FFF2-40B4-BE49-F238E27FC236}">
                  <a16:creationId xmlns:a16="http://schemas.microsoft.com/office/drawing/2014/main" id="{B3DECE5D-F817-EE41-9B3D-D1D41461E02A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246" name="Ink 1245">
              <a:extLst>
                <a:ext uri="{FF2B5EF4-FFF2-40B4-BE49-F238E27FC236}">
                  <a16:creationId xmlns:a16="http://schemas.microsoft.com/office/drawing/2014/main" id="{B3DECE5D-F817-EE41-9B3D-D1D41461E02A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1243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45">
          <xdr14:nvContentPartPr>
            <xdr14:cNvPr id="1247" name="Ink 1246">
              <a:extLst>
                <a:ext uri="{FF2B5EF4-FFF2-40B4-BE49-F238E27FC236}">
                  <a16:creationId xmlns:a16="http://schemas.microsoft.com/office/drawing/2014/main" id="{2CEC2D12-CE4C-0A42-B961-0ABF6922E000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247" name="Ink 1246">
              <a:extLst>
                <a:ext uri="{FF2B5EF4-FFF2-40B4-BE49-F238E27FC236}">
                  <a16:creationId xmlns:a16="http://schemas.microsoft.com/office/drawing/2014/main" id="{2CEC2D12-CE4C-0A42-B961-0ABF6922E000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1244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46">
          <xdr14:nvContentPartPr>
            <xdr14:cNvPr id="1248" name="Ink 1247">
              <a:extLst>
                <a:ext uri="{FF2B5EF4-FFF2-40B4-BE49-F238E27FC236}">
                  <a16:creationId xmlns:a16="http://schemas.microsoft.com/office/drawing/2014/main" id="{508E625B-5623-4E4B-A60E-7DA3906DDD15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248" name="Ink 1247">
              <a:extLst>
                <a:ext uri="{FF2B5EF4-FFF2-40B4-BE49-F238E27FC236}">
                  <a16:creationId xmlns:a16="http://schemas.microsoft.com/office/drawing/2014/main" id="{508E625B-5623-4E4B-A60E-7DA3906DDD15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1245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47">
          <xdr14:nvContentPartPr>
            <xdr14:cNvPr id="1249" name="Ink 1248">
              <a:extLst>
                <a:ext uri="{FF2B5EF4-FFF2-40B4-BE49-F238E27FC236}">
                  <a16:creationId xmlns:a16="http://schemas.microsoft.com/office/drawing/2014/main" id="{60EBCC5F-F592-D244-A0B8-A950BD932EAB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249" name="Ink 1248">
              <a:extLst>
                <a:ext uri="{FF2B5EF4-FFF2-40B4-BE49-F238E27FC236}">
                  <a16:creationId xmlns:a16="http://schemas.microsoft.com/office/drawing/2014/main" id="{60EBCC5F-F592-D244-A0B8-A950BD932EAB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1246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48">
          <xdr14:nvContentPartPr>
            <xdr14:cNvPr id="1250" name="Ink 1249">
              <a:extLst>
                <a:ext uri="{FF2B5EF4-FFF2-40B4-BE49-F238E27FC236}">
                  <a16:creationId xmlns:a16="http://schemas.microsoft.com/office/drawing/2014/main" id="{5776275D-DF18-3D40-8BCB-C373B699B6B5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250" name="Ink 1249">
              <a:extLst>
                <a:ext uri="{FF2B5EF4-FFF2-40B4-BE49-F238E27FC236}">
                  <a16:creationId xmlns:a16="http://schemas.microsoft.com/office/drawing/2014/main" id="{5776275D-DF18-3D40-8BCB-C373B699B6B5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1247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49">
          <xdr14:nvContentPartPr>
            <xdr14:cNvPr id="1251" name="Ink 1250">
              <a:extLst>
                <a:ext uri="{FF2B5EF4-FFF2-40B4-BE49-F238E27FC236}">
                  <a16:creationId xmlns:a16="http://schemas.microsoft.com/office/drawing/2014/main" id="{3E24E287-05A7-1B4C-9D5B-0124E826F64B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251" name="Ink 1250">
              <a:extLst>
                <a:ext uri="{FF2B5EF4-FFF2-40B4-BE49-F238E27FC236}">
                  <a16:creationId xmlns:a16="http://schemas.microsoft.com/office/drawing/2014/main" id="{3E24E287-05A7-1B4C-9D5B-0124E826F64B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1248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50">
          <xdr14:nvContentPartPr>
            <xdr14:cNvPr id="1252" name="Ink 1251">
              <a:extLst>
                <a:ext uri="{FF2B5EF4-FFF2-40B4-BE49-F238E27FC236}">
                  <a16:creationId xmlns:a16="http://schemas.microsoft.com/office/drawing/2014/main" id="{C93262C9-9A9D-134F-993F-E9222DD1535C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252" name="Ink 1251">
              <a:extLst>
                <a:ext uri="{FF2B5EF4-FFF2-40B4-BE49-F238E27FC236}">
                  <a16:creationId xmlns:a16="http://schemas.microsoft.com/office/drawing/2014/main" id="{C93262C9-9A9D-134F-993F-E9222DD1535C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1249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51">
          <xdr14:nvContentPartPr>
            <xdr14:cNvPr id="1253" name="Ink 1252">
              <a:extLst>
                <a:ext uri="{FF2B5EF4-FFF2-40B4-BE49-F238E27FC236}">
                  <a16:creationId xmlns:a16="http://schemas.microsoft.com/office/drawing/2014/main" id="{CA992573-C089-BF4D-A44C-78161AE1A6C3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253" name="Ink 1252">
              <a:extLst>
                <a:ext uri="{FF2B5EF4-FFF2-40B4-BE49-F238E27FC236}">
                  <a16:creationId xmlns:a16="http://schemas.microsoft.com/office/drawing/2014/main" id="{CA992573-C089-BF4D-A44C-78161AE1A6C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1250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52">
          <xdr14:nvContentPartPr>
            <xdr14:cNvPr id="1254" name="Ink 1253">
              <a:extLst>
                <a:ext uri="{FF2B5EF4-FFF2-40B4-BE49-F238E27FC236}">
                  <a16:creationId xmlns:a16="http://schemas.microsoft.com/office/drawing/2014/main" id="{8C518F4C-AA3B-D247-A15F-8CF16CB6CED7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254" name="Ink 1253">
              <a:extLst>
                <a:ext uri="{FF2B5EF4-FFF2-40B4-BE49-F238E27FC236}">
                  <a16:creationId xmlns:a16="http://schemas.microsoft.com/office/drawing/2014/main" id="{8C518F4C-AA3B-D247-A15F-8CF16CB6CED7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1251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53">
          <xdr14:nvContentPartPr>
            <xdr14:cNvPr id="1255" name="Ink 1254">
              <a:extLst>
                <a:ext uri="{FF2B5EF4-FFF2-40B4-BE49-F238E27FC236}">
                  <a16:creationId xmlns:a16="http://schemas.microsoft.com/office/drawing/2014/main" id="{19DDA024-D183-7B48-9473-8FF90B8DF0D8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255" name="Ink 1254">
              <a:extLst>
                <a:ext uri="{FF2B5EF4-FFF2-40B4-BE49-F238E27FC236}">
                  <a16:creationId xmlns:a16="http://schemas.microsoft.com/office/drawing/2014/main" id="{19DDA024-D183-7B48-9473-8FF90B8DF0D8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1252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54">
          <xdr14:nvContentPartPr>
            <xdr14:cNvPr id="1256" name="Ink 1255">
              <a:extLst>
                <a:ext uri="{FF2B5EF4-FFF2-40B4-BE49-F238E27FC236}">
                  <a16:creationId xmlns:a16="http://schemas.microsoft.com/office/drawing/2014/main" id="{D62CEDA0-29E6-B24E-9F21-B58C444A498F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256" name="Ink 1255">
              <a:extLst>
                <a:ext uri="{FF2B5EF4-FFF2-40B4-BE49-F238E27FC236}">
                  <a16:creationId xmlns:a16="http://schemas.microsoft.com/office/drawing/2014/main" id="{D62CEDA0-29E6-B24E-9F21-B58C444A498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1253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55">
          <xdr14:nvContentPartPr>
            <xdr14:cNvPr id="1257" name="Ink 1256">
              <a:extLst>
                <a:ext uri="{FF2B5EF4-FFF2-40B4-BE49-F238E27FC236}">
                  <a16:creationId xmlns:a16="http://schemas.microsoft.com/office/drawing/2014/main" id="{DA8D150F-1468-7044-9918-CB28BCDABD86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257" name="Ink 1256">
              <a:extLst>
                <a:ext uri="{FF2B5EF4-FFF2-40B4-BE49-F238E27FC236}">
                  <a16:creationId xmlns:a16="http://schemas.microsoft.com/office/drawing/2014/main" id="{DA8D150F-1468-7044-9918-CB28BCDABD86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1254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56">
          <xdr14:nvContentPartPr>
            <xdr14:cNvPr id="1258" name="Ink 1257">
              <a:extLst>
                <a:ext uri="{FF2B5EF4-FFF2-40B4-BE49-F238E27FC236}">
                  <a16:creationId xmlns:a16="http://schemas.microsoft.com/office/drawing/2014/main" id="{0ED77E27-599D-E645-A26C-DE8F0CEFF15D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258" name="Ink 1257">
              <a:extLst>
                <a:ext uri="{FF2B5EF4-FFF2-40B4-BE49-F238E27FC236}">
                  <a16:creationId xmlns:a16="http://schemas.microsoft.com/office/drawing/2014/main" id="{0ED77E27-599D-E645-A26C-DE8F0CEFF15D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1255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57">
          <xdr14:nvContentPartPr>
            <xdr14:cNvPr id="1259" name="Ink 1258">
              <a:extLst>
                <a:ext uri="{FF2B5EF4-FFF2-40B4-BE49-F238E27FC236}">
                  <a16:creationId xmlns:a16="http://schemas.microsoft.com/office/drawing/2014/main" id="{8B8C3AF8-BB29-234A-A6C3-FFECE358E5BB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259" name="Ink 1258">
              <a:extLst>
                <a:ext uri="{FF2B5EF4-FFF2-40B4-BE49-F238E27FC236}">
                  <a16:creationId xmlns:a16="http://schemas.microsoft.com/office/drawing/2014/main" id="{8B8C3AF8-BB29-234A-A6C3-FFECE358E5BB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1256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58">
          <xdr14:nvContentPartPr>
            <xdr14:cNvPr id="1260" name="Ink 1259">
              <a:extLst>
                <a:ext uri="{FF2B5EF4-FFF2-40B4-BE49-F238E27FC236}">
                  <a16:creationId xmlns:a16="http://schemas.microsoft.com/office/drawing/2014/main" id="{039D8702-60C1-484E-A458-56846C42AFC0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260" name="Ink 1259">
              <a:extLst>
                <a:ext uri="{FF2B5EF4-FFF2-40B4-BE49-F238E27FC236}">
                  <a16:creationId xmlns:a16="http://schemas.microsoft.com/office/drawing/2014/main" id="{039D8702-60C1-484E-A458-56846C42AFC0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1257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59">
          <xdr14:nvContentPartPr>
            <xdr14:cNvPr id="1261" name="Ink 1260">
              <a:extLst>
                <a:ext uri="{FF2B5EF4-FFF2-40B4-BE49-F238E27FC236}">
                  <a16:creationId xmlns:a16="http://schemas.microsoft.com/office/drawing/2014/main" id="{4B4FABCD-97CA-4F4F-89FD-07ECEBEC3E75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261" name="Ink 1260">
              <a:extLst>
                <a:ext uri="{FF2B5EF4-FFF2-40B4-BE49-F238E27FC236}">
                  <a16:creationId xmlns:a16="http://schemas.microsoft.com/office/drawing/2014/main" id="{4B4FABCD-97CA-4F4F-89FD-07ECEBEC3E75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1258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60">
          <xdr14:nvContentPartPr>
            <xdr14:cNvPr id="1262" name="Ink 1261">
              <a:extLst>
                <a:ext uri="{FF2B5EF4-FFF2-40B4-BE49-F238E27FC236}">
                  <a16:creationId xmlns:a16="http://schemas.microsoft.com/office/drawing/2014/main" id="{37730F1C-A719-1A45-BF9B-0541F978A642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262" name="Ink 1261">
              <a:extLst>
                <a:ext uri="{FF2B5EF4-FFF2-40B4-BE49-F238E27FC236}">
                  <a16:creationId xmlns:a16="http://schemas.microsoft.com/office/drawing/2014/main" id="{37730F1C-A719-1A45-BF9B-0541F978A642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1259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61">
          <xdr14:nvContentPartPr>
            <xdr14:cNvPr id="1263" name="Ink 1262">
              <a:extLst>
                <a:ext uri="{FF2B5EF4-FFF2-40B4-BE49-F238E27FC236}">
                  <a16:creationId xmlns:a16="http://schemas.microsoft.com/office/drawing/2014/main" id="{A8AE9D6D-20DB-174B-B615-0EE07EA28559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263" name="Ink 1262">
              <a:extLst>
                <a:ext uri="{FF2B5EF4-FFF2-40B4-BE49-F238E27FC236}">
                  <a16:creationId xmlns:a16="http://schemas.microsoft.com/office/drawing/2014/main" id="{A8AE9D6D-20DB-174B-B615-0EE07EA2855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1260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62">
          <xdr14:nvContentPartPr>
            <xdr14:cNvPr id="1264" name="Ink 1263">
              <a:extLst>
                <a:ext uri="{FF2B5EF4-FFF2-40B4-BE49-F238E27FC236}">
                  <a16:creationId xmlns:a16="http://schemas.microsoft.com/office/drawing/2014/main" id="{2F9D87CD-80A5-3D46-AFBF-8FEA6124DDCC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264" name="Ink 1263">
              <a:extLst>
                <a:ext uri="{FF2B5EF4-FFF2-40B4-BE49-F238E27FC236}">
                  <a16:creationId xmlns:a16="http://schemas.microsoft.com/office/drawing/2014/main" id="{2F9D87CD-80A5-3D46-AFBF-8FEA6124DDCC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1261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63">
          <xdr14:nvContentPartPr>
            <xdr14:cNvPr id="1265" name="Ink 1264">
              <a:extLst>
                <a:ext uri="{FF2B5EF4-FFF2-40B4-BE49-F238E27FC236}">
                  <a16:creationId xmlns:a16="http://schemas.microsoft.com/office/drawing/2014/main" id="{FDF83E44-7D0E-4246-91F5-7DB1C24E4335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265" name="Ink 1264">
              <a:extLst>
                <a:ext uri="{FF2B5EF4-FFF2-40B4-BE49-F238E27FC236}">
                  <a16:creationId xmlns:a16="http://schemas.microsoft.com/office/drawing/2014/main" id="{FDF83E44-7D0E-4246-91F5-7DB1C24E4335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1262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64">
          <xdr14:nvContentPartPr>
            <xdr14:cNvPr id="1266" name="Ink 1265">
              <a:extLst>
                <a:ext uri="{FF2B5EF4-FFF2-40B4-BE49-F238E27FC236}">
                  <a16:creationId xmlns:a16="http://schemas.microsoft.com/office/drawing/2014/main" id="{C644306A-51F2-FE46-B996-262EFE271D8B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266" name="Ink 1265">
              <a:extLst>
                <a:ext uri="{FF2B5EF4-FFF2-40B4-BE49-F238E27FC236}">
                  <a16:creationId xmlns:a16="http://schemas.microsoft.com/office/drawing/2014/main" id="{C644306A-51F2-FE46-B996-262EFE271D8B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1263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65">
          <xdr14:nvContentPartPr>
            <xdr14:cNvPr id="1267" name="Ink 1266">
              <a:extLst>
                <a:ext uri="{FF2B5EF4-FFF2-40B4-BE49-F238E27FC236}">
                  <a16:creationId xmlns:a16="http://schemas.microsoft.com/office/drawing/2014/main" id="{523391A2-DD10-8540-9BD2-49F380A54572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267" name="Ink 1266">
              <a:extLst>
                <a:ext uri="{FF2B5EF4-FFF2-40B4-BE49-F238E27FC236}">
                  <a16:creationId xmlns:a16="http://schemas.microsoft.com/office/drawing/2014/main" id="{523391A2-DD10-8540-9BD2-49F380A54572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1264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66">
          <xdr14:nvContentPartPr>
            <xdr14:cNvPr id="1268" name="Ink 1267">
              <a:extLst>
                <a:ext uri="{FF2B5EF4-FFF2-40B4-BE49-F238E27FC236}">
                  <a16:creationId xmlns:a16="http://schemas.microsoft.com/office/drawing/2014/main" id="{F429E636-AC4C-E741-A852-A0351DAF787E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268" name="Ink 1267">
              <a:extLst>
                <a:ext uri="{FF2B5EF4-FFF2-40B4-BE49-F238E27FC236}">
                  <a16:creationId xmlns:a16="http://schemas.microsoft.com/office/drawing/2014/main" id="{F429E636-AC4C-E741-A852-A0351DAF787E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1265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67">
          <xdr14:nvContentPartPr>
            <xdr14:cNvPr id="1269" name="Ink 1268">
              <a:extLst>
                <a:ext uri="{FF2B5EF4-FFF2-40B4-BE49-F238E27FC236}">
                  <a16:creationId xmlns:a16="http://schemas.microsoft.com/office/drawing/2014/main" id="{793E7236-BAD6-CF4D-9BCA-EB05205AE4C8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269" name="Ink 1268">
              <a:extLst>
                <a:ext uri="{FF2B5EF4-FFF2-40B4-BE49-F238E27FC236}">
                  <a16:creationId xmlns:a16="http://schemas.microsoft.com/office/drawing/2014/main" id="{793E7236-BAD6-CF4D-9BCA-EB05205AE4C8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1266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68">
          <xdr14:nvContentPartPr>
            <xdr14:cNvPr id="1270" name="Ink 1269">
              <a:extLst>
                <a:ext uri="{FF2B5EF4-FFF2-40B4-BE49-F238E27FC236}">
                  <a16:creationId xmlns:a16="http://schemas.microsoft.com/office/drawing/2014/main" id="{CF3AB386-2DDD-694D-8B40-F7DDFA53109B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270" name="Ink 1269">
              <a:extLst>
                <a:ext uri="{FF2B5EF4-FFF2-40B4-BE49-F238E27FC236}">
                  <a16:creationId xmlns:a16="http://schemas.microsoft.com/office/drawing/2014/main" id="{CF3AB386-2DDD-694D-8B40-F7DDFA53109B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1267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69">
          <xdr14:nvContentPartPr>
            <xdr14:cNvPr id="1271" name="Ink 1270">
              <a:extLst>
                <a:ext uri="{FF2B5EF4-FFF2-40B4-BE49-F238E27FC236}">
                  <a16:creationId xmlns:a16="http://schemas.microsoft.com/office/drawing/2014/main" id="{23CD44BB-6E83-B44C-A006-9F434AA7834C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271" name="Ink 1270">
              <a:extLst>
                <a:ext uri="{FF2B5EF4-FFF2-40B4-BE49-F238E27FC236}">
                  <a16:creationId xmlns:a16="http://schemas.microsoft.com/office/drawing/2014/main" id="{23CD44BB-6E83-B44C-A006-9F434AA7834C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1268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70">
          <xdr14:nvContentPartPr>
            <xdr14:cNvPr id="1272" name="Ink 1271">
              <a:extLst>
                <a:ext uri="{FF2B5EF4-FFF2-40B4-BE49-F238E27FC236}">
                  <a16:creationId xmlns:a16="http://schemas.microsoft.com/office/drawing/2014/main" id="{CFA7D4AB-7CEB-C642-A7CB-BABA78B408D3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272" name="Ink 1271">
              <a:extLst>
                <a:ext uri="{FF2B5EF4-FFF2-40B4-BE49-F238E27FC236}">
                  <a16:creationId xmlns:a16="http://schemas.microsoft.com/office/drawing/2014/main" id="{CFA7D4AB-7CEB-C642-A7CB-BABA78B408D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1269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71">
          <xdr14:nvContentPartPr>
            <xdr14:cNvPr id="1273" name="Ink 1272">
              <a:extLst>
                <a:ext uri="{FF2B5EF4-FFF2-40B4-BE49-F238E27FC236}">
                  <a16:creationId xmlns:a16="http://schemas.microsoft.com/office/drawing/2014/main" id="{65881AE7-6B93-9246-8880-E2EB17DC9029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273" name="Ink 1272">
              <a:extLst>
                <a:ext uri="{FF2B5EF4-FFF2-40B4-BE49-F238E27FC236}">
                  <a16:creationId xmlns:a16="http://schemas.microsoft.com/office/drawing/2014/main" id="{65881AE7-6B93-9246-8880-E2EB17DC902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1270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72">
          <xdr14:nvContentPartPr>
            <xdr14:cNvPr id="1274" name="Ink 1273">
              <a:extLst>
                <a:ext uri="{FF2B5EF4-FFF2-40B4-BE49-F238E27FC236}">
                  <a16:creationId xmlns:a16="http://schemas.microsoft.com/office/drawing/2014/main" id="{892856AD-E467-0E40-BCDC-9D254B2B83C6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274" name="Ink 1273">
              <a:extLst>
                <a:ext uri="{FF2B5EF4-FFF2-40B4-BE49-F238E27FC236}">
                  <a16:creationId xmlns:a16="http://schemas.microsoft.com/office/drawing/2014/main" id="{892856AD-E467-0E40-BCDC-9D254B2B83C6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1271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73">
          <xdr14:nvContentPartPr>
            <xdr14:cNvPr id="1275" name="Ink 1274">
              <a:extLst>
                <a:ext uri="{FF2B5EF4-FFF2-40B4-BE49-F238E27FC236}">
                  <a16:creationId xmlns:a16="http://schemas.microsoft.com/office/drawing/2014/main" id="{6E679C9A-9E61-5643-BCA4-5452FEED92D6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275" name="Ink 1274">
              <a:extLst>
                <a:ext uri="{FF2B5EF4-FFF2-40B4-BE49-F238E27FC236}">
                  <a16:creationId xmlns:a16="http://schemas.microsoft.com/office/drawing/2014/main" id="{6E679C9A-9E61-5643-BCA4-5452FEED92D6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1272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74">
          <xdr14:nvContentPartPr>
            <xdr14:cNvPr id="1276" name="Ink 1275">
              <a:extLst>
                <a:ext uri="{FF2B5EF4-FFF2-40B4-BE49-F238E27FC236}">
                  <a16:creationId xmlns:a16="http://schemas.microsoft.com/office/drawing/2014/main" id="{F6B45B69-88AE-AF44-9868-F3237951E31F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276" name="Ink 1275">
              <a:extLst>
                <a:ext uri="{FF2B5EF4-FFF2-40B4-BE49-F238E27FC236}">
                  <a16:creationId xmlns:a16="http://schemas.microsoft.com/office/drawing/2014/main" id="{F6B45B69-88AE-AF44-9868-F3237951E31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1273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75">
          <xdr14:nvContentPartPr>
            <xdr14:cNvPr id="1277" name="Ink 1276">
              <a:extLst>
                <a:ext uri="{FF2B5EF4-FFF2-40B4-BE49-F238E27FC236}">
                  <a16:creationId xmlns:a16="http://schemas.microsoft.com/office/drawing/2014/main" id="{68B5A574-74C4-9E40-9ACA-2841ACAF9F31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277" name="Ink 1276">
              <a:extLst>
                <a:ext uri="{FF2B5EF4-FFF2-40B4-BE49-F238E27FC236}">
                  <a16:creationId xmlns:a16="http://schemas.microsoft.com/office/drawing/2014/main" id="{68B5A574-74C4-9E40-9ACA-2841ACAF9F31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1274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76">
          <xdr14:nvContentPartPr>
            <xdr14:cNvPr id="1278" name="Ink 1277">
              <a:extLst>
                <a:ext uri="{FF2B5EF4-FFF2-40B4-BE49-F238E27FC236}">
                  <a16:creationId xmlns:a16="http://schemas.microsoft.com/office/drawing/2014/main" id="{8A521968-1133-9D45-80EA-EFF8C38C94EB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278" name="Ink 1277">
              <a:extLst>
                <a:ext uri="{FF2B5EF4-FFF2-40B4-BE49-F238E27FC236}">
                  <a16:creationId xmlns:a16="http://schemas.microsoft.com/office/drawing/2014/main" id="{8A521968-1133-9D45-80EA-EFF8C38C94EB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1275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77">
          <xdr14:nvContentPartPr>
            <xdr14:cNvPr id="1279" name="Ink 1278">
              <a:extLst>
                <a:ext uri="{FF2B5EF4-FFF2-40B4-BE49-F238E27FC236}">
                  <a16:creationId xmlns:a16="http://schemas.microsoft.com/office/drawing/2014/main" id="{C84D414E-BDD7-F140-9A51-1B4566A73762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279" name="Ink 1278">
              <a:extLst>
                <a:ext uri="{FF2B5EF4-FFF2-40B4-BE49-F238E27FC236}">
                  <a16:creationId xmlns:a16="http://schemas.microsoft.com/office/drawing/2014/main" id="{C84D414E-BDD7-F140-9A51-1B4566A73762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1276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78">
          <xdr14:nvContentPartPr>
            <xdr14:cNvPr id="1280" name="Ink 1279">
              <a:extLst>
                <a:ext uri="{FF2B5EF4-FFF2-40B4-BE49-F238E27FC236}">
                  <a16:creationId xmlns:a16="http://schemas.microsoft.com/office/drawing/2014/main" id="{7E6567BA-1B90-CB41-B999-604522257EFC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280" name="Ink 1279">
              <a:extLst>
                <a:ext uri="{FF2B5EF4-FFF2-40B4-BE49-F238E27FC236}">
                  <a16:creationId xmlns:a16="http://schemas.microsoft.com/office/drawing/2014/main" id="{7E6567BA-1B90-CB41-B999-604522257EFC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1277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79">
          <xdr14:nvContentPartPr>
            <xdr14:cNvPr id="1281" name="Ink 1280">
              <a:extLst>
                <a:ext uri="{FF2B5EF4-FFF2-40B4-BE49-F238E27FC236}">
                  <a16:creationId xmlns:a16="http://schemas.microsoft.com/office/drawing/2014/main" id="{1A533F52-5A60-3446-AAAA-92484D70B5D9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281" name="Ink 1280">
              <a:extLst>
                <a:ext uri="{FF2B5EF4-FFF2-40B4-BE49-F238E27FC236}">
                  <a16:creationId xmlns:a16="http://schemas.microsoft.com/office/drawing/2014/main" id="{1A533F52-5A60-3446-AAAA-92484D70B5D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1278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80">
          <xdr14:nvContentPartPr>
            <xdr14:cNvPr id="1282" name="Ink 1281">
              <a:extLst>
                <a:ext uri="{FF2B5EF4-FFF2-40B4-BE49-F238E27FC236}">
                  <a16:creationId xmlns:a16="http://schemas.microsoft.com/office/drawing/2014/main" id="{3686CBEE-9BEF-544D-96E8-20A8D97056C3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282" name="Ink 1281">
              <a:extLst>
                <a:ext uri="{FF2B5EF4-FFF2-40B4-BE49-F238E27FC236}">
                  <a16:creationId xmlns:a16="http://schemas.microsoft.com/office/drawing/2014/main" id="{3686CBEE-9BEF-544D-96E8-20A8D97056C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1279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81">
          <xdr14:nvContentPartPr>
            <xdr14:cNvPr id="1283" name="Ink 1282">
              <a:extLst>
                <a:ext uri="{FF2B5EF4-FFF2-40B4-BE49-F238E27FC236}">
                  <a16:creationId xmlns:a16="http://schemas.microsoft.com/office/drawing/2014/main" id="{75935854-93CB-B64F-A9C4-B6598FD6F0AD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283" name="Ink 1282">
              <a:extLst>
                <a:ext uri="{FF2B5EF4-FFF2-40B4-BE49-F238E27FC236}">
                  <a16:creationId xmlns:a16="http://schemas.microsoft.com/office/drawing/2014/main" id="{75935854-93CB-B64F-A9C4-B6598FD6F0AD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1280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82">
          <xdr14:nvContentPartPr>
            <xdr14:cNvPr id="1284" name="Ink 1283">
              <a:extLst>
                <a:ext uri="{FF2B5EF4-FFF2-40B4-BE49-F238E27FC236}">
                  <a16:creationId xmlns:a16="http://schemas.microsoft.com/office/drawing/2014/main" id="{A6AD5180-B3BA-F94E-9871-9C47B01F640E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284" name="Ink 1283">
              <a:extLst>
                <a:ext uri="{FF2B5EF4-FFF2-40B4-BE49-F238E27FC236}">
                  <a16:creationId xmlns:a16="http://schemas.microsoft.com/office/drawing/2014/main" id="{A6AD5180-B3BA-F94E-9871-9C47B01F640E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1281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83">
          <xdr14:nvContentPartPr>
            <xdr14:cNvPr id="1285" name="Ink 1284">
              <a:extLst>
                <a:ext uri="{FF2B5EF4-FFF2-40B4-BE49-F238E27FC236}">
                  <a16:creationId xmlns:a16="http://schemas.microsoft.com/office/drawing/2014/main" id="{AA22C925-AA97-2A40-B317-520CC0105D9D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285" name="Ink 1284">
              <a:extLst>
                <a:ext uri="{FF2B5EF4-FFF2-40B4-BE49-F238E27FC236}">
                  <a16:creationId xmlns:a16="http://schemas.microsoft.com/office/drawing/2014/main" id="{AA22C925-AA97-2A40-B317-520CC0105D9D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1282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84">
          <xdr14:nvContentPartPr>
            <xdr14:cNvPr id="1286" name="Ink 1285">
              <a:extLst>
                <a:ext uri="{FF2B5EF4-FFF2-40B4-BE49-F238E27FC236}">
                  <a16:creationId xmlns:a16="http://schemas.microsoft.com/office/drawing/2014/main" id="{E4916B18-9E6A-1646-90BB-D0752D79BC97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286" name="Ink 1285">
              <a:extLst>
                <a:ext uri="{FF2B5EF4-FFF2-40B4-BE49-F238E27FC236}">
                  <a16:creationId xmlns:a16="http://schemas.microsoft.com/office/drawing/2014/main" id="{E4916B18-9E6A-1646-90BB-D0752D79BC97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1283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85">
          <xdr14:nvContentPartPr>
            <xdr14:cNvPr id="1287" name="Ink 1286">
              <a:extLst>
                <a:ext uri="{FF2B5EF4-FFF2-40B4-BE49-F238E27FC236}">
                  <a16:creationId xmlns:a16="http://schemas.microsoft.com/office/drawing/2014/main" id="{963D6EF1-2FF5-8E45-AB3F-4A75CB162EE9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287" name="Ink 1286">
              <a:extLst>
                <a:ext uri="{FF2B5EF4-FFF2-40B4-BE49-F238E27FC236}">
                  <a16:creationId xmlns:a16="http://schemas.microsoft.com/office/drawing/2014/main" id="{963D6EF1-2FF5-8E45-AB3F-4A75CB162EE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1284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86">
          <xdr14:nvContentPartPr>
            <xdr14:cNvPr id="1288" name="Ink 1287">
              <a:extLst>
                <a:ext uri="{FF2B5EF4-FFF2-40B4-BE49-F238E27FC236}">
                  <a16:creationId xmlns:a16="http://schemas.microsoft.com/office/drawing/2014/main" id="{FE3A777A-4888-7942-BE7D-9B276EA1524B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288" name="Ink 1287">
              <a:extLst>
                <a:ext uri="{FF2B5EF4-FFF2-40B4-BE49-F238E27FC236}">
                  <a16:creationId xmlns:a16="http://schemas.microsoft.com/office/drawing/2014/main" id="{FE3A777A-4888-7942-BE7D-9B276EA1524B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1285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87">
          <xdr14:nvContentPartPr>
            <xdr14:cNvPr id="1289" name="Ink 1288">
              <a:extLst>
                <a:ext uri="{FF2B5EF4-FFF2-40B4-BE49-F238E27FC236}">
                  <a16:creationId xmlns:a16="http://schemas.microsoft.com/office/drawing/2014/main" id="{07021CCF-8A19-E54F-BC6D-894137E9EB48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289" name="Ink 1288">
              <a:extLst>
                <a:ext uri="{FF2B5EF4-FFF2-40B4-BE49-F238E27FC236}">
                  <a16:creationId xmlns:a16="http://schemas.microsoft.com/office/drawing/2014/main" id="{07021CCF-8A19-E54F-BC6D-894137E9EB48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1286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88">
          <xdr14:nvContentPartPr>
            <xdr14:cNvPr id="1290" name="Ink 1289">
              <a:extLst>
                <a:ext uri="{FF2B5EF4-FFF2-40B4-BE49-F238E27FC236}">
                  <a16:creationId xmlns:a16="http://schemas.microsoft.com/office/drawing/2014/main" id="{13520085-1448-D943-9949-7D5181C596AB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290" name="Ink 1289">
              <a:extLst>
                <a:ext uri="{FF2B5EF4-FFF2-40B4-BE49-F238E27FC236}">
                  <a16:creationId xmlns:a16="http://schemas.microsoft.com/office/drawing/2014/main" id="{13520085-1448-D943-9949-7D5181C596AB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1287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89">
          <xdr14:nvContentPartPr>
            <xdr14:cNvPr id="1291" name="Ink 1290">
              <a:extLst>
                <a:ext uri="{FF2B5EF4-FFF2-40B4-BE49-F238E27FC236}">
                  <a16:creationId xmlns:a16="http://schemas.microsoft.com/office/drawing/2014/main" id="{0D549F5C-96CA-B349-914F-16E1C46EE8DE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291" name="Ink 1290">
              <a:extLst>
                <a:ext uri="{FF2B5EF4-FFF2-40B4-BE49-F238E27FC236}">
                  <a16:creationId xmlns:a16="http://schemas.microsoft.com/office/drawing/2014/main" id="{0D549F5C-96CA-B349-914F-16E1C46EE8DE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1288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90">
          <xdr14:nvContentPartPr>
            <xdr14:cNvPr id="1292" name="Ink 1291">
              <a:extLst>
                <a:ext uri="{FF2B5EF4-FFF2-40B4-BE49-F238E27FC236}">
                  <a16:creationId xmlns:a16="http://schemas.microsoft.com/office/drawing/2014/main" id="{632DBFC8-8F48-E44A-9964-DB7D59E85CAC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292" name="Ink 1291">
              <a:extLst>
                <a:ext uri="{FF2B5EF4-FFF2-40B4-BE49-F238E27FC236}">
                  <a16:creationId xmlns:a16="http://schemas.microsoft.com/office/drawing/2014/main" id="{632DBFC8-8F48-E44A-9964-DB7D59E85CAC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1289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91">
          <xdr14:nvContentPartPr>
            <xdr14:cNvPr id="1293" name="Ink 1292">
              <a:extLst>
                <a:ext uri="{FF2B5EF4-FFF2-40B4-BE49-F238E27FC236}">
                  <a16:creationId xmlns:a16="http://schemas.microsoft.com/office/drawing/2014/main" id="{55B4E2FF-6412-094F-9387-BD86D51552F4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293" name="Ink 1292">
              <a:extLst>
                <a:ext uri="{FF2B5EF4-FFF2-40B4-BE49-F238E27FC236}">
                  <a16:creationId xmlns:a16="http://schemas.microsoft.com/office/drawing/2014/main" id="{55B4E2FF-6412-094F-9387-BD86D51552F4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1290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92">
          <xdr14:nvContentPartPr>
            <xdr14:cNvPr id="1294" name="Ink 1293">
              <a:extLst>
                <a:ext uri="{FF2B5EF4-FFF2-40B4-BE49-F238E27FC236}">
                  <a16:creationId xmlns:a16="http://schemas.microsoft.com/office/drawing/2014/main" id="{790312CC-99B2-9641-B2E1-9BEFF3113D43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294" name="Ink 1293">
              <a:extLst>
                <a:ext uri="{FF2B5EF4-FFF2-40B4-BE49-F238E27FC236}">
                  <a16:creationId xmlns:a16="http://schemas.microsoft.com/office/drawing/2014/main" id="{790312CC-99B2-9641-B2E1-9BEFF3113D4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1291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93">
          <xdr14:nvContentPartPr>
            <xdr14:cNvPr id="1295" name="Ink 1294">
              <a:extLst>
                <a:ext uri="{FF2B5EF4-FFF2-40B4-BE49-F238E27FC236}">
                  <a16:creationId xmlns:a16="http://schemas.microsoft.com/office/drawing/2014/main" id="{C8AB70A0-D88D-3C4B-8E55-E512FC8B9A5B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295" name="Ink 1294">
              <a:extLst>
                <a:ext uri="{FF2B5EF4-FFF2-40B4-BE49-F238E27FC236}">
                  <a16:creationId xmlns:a16="http://schemas.microsoft.com/office/drawing/2014/main" id="{C8AB70A0-D88D-3C4B-8E55-E512FC8B9A5B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1292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94">
          <xdr14:nvContentPartPr>
            <xdr14:cNvPr id="1296" name="Ink 1295">
              <a:extLst>
                <a:ext uri="{FF2B5EF4-FFF2-40B4-BE49-F238E27FC236}">
                  <a16:creationId xmlns:a16="http://schemas.microsoft.com/office/drawing/2014/main" id="{B22E8B04-0AF2-D941-8EAD-9248990AE8C2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296" name="Ink 1295">
              <a:extLst>
                <a:ext uri="{FF2B5EF4-FFF2-40B4-BE49-F238E27FC236}">
                  <a16:creationId xmlns:a16="http://schemas.microsoft.com/office/drawing/2014/main" id="{B22E8B04-0AF2-D941-8EAD-9248990AE8C2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1293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95">
          <xdr14:nvContentPartPr>
            <xdr14:cNvPr id="1297" name="Ink 1296">
              <a:extLst>
                <a:ext uri="{FF2B5EF4-FFF2-40B4-BE49-F238E27FC236}">
                  <a16:creationId xmlns:a16="http://schemas.microsoft.com/office/drawing/2014/main" id="{8ABC4E3C-9A2D-3A41-A380-4260FC75D872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297" name="Ink 1296">
              <a:extLst>
                <a:ext uri="{FF2B5EF4-FFF2-40B4-BE49-F238E27FC236}">
                  <a16:creationId xmlns:a16="http://schemas.microsoft.com/office/drawing/2014/main" id="{8ABC4E3C-9A2D-3A41-A380-4260FC75D872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1294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96">
          <xdr14:nvContentPartPr>
            <xdr14:cNvPr id="1298" name="Ink 1297">
              <a:extLst>
                <a:ext uri="{FF2B5EF4-FFF2-40B4-BE49-F238E27FC236}">
                  <a16:creationId xmlns:a16="http://schemas.microsoft.com/office/drawing/2014/main" id="{CD31E43A-6116-ED4D-B04C-AD130BA715C7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298" name="Ink 1297">
              <a:extLst>
                <a:ext uri="{FF2B5EF4-FFF2-40B4-BE49-F238E27FC236}">
                  <a16:creationId xmlns:a16="http://schemas.microsoft.com/office/drawing/2014/main" id="{CD31E43A-6116-ED4D-B04C-AD130BA715C7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1295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97">
          <xdr14:nvContentPartPr>
            <xdr14:cNvPr id="1299" name="Ink 1298">
              <a:extLst>
                <a:ext uri="{FF2B5EF4-FFF2-40B4-BE49-F238E27FC236}">
                  <a16:creationId xmlns:a16="http://schemas.microsoft.com/office/drawing/2014/main" id="{218FC830-4560-9849-ACA8-8A18E9C35963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299" name="Ink 1298">
              <a:extLst>
                <a:ext uri="{FF2B5EF4-FFF2-40B4-BE49-F238E27FC236}">
                  <a16:creationId xmlns:a16="http://schemas.microsoft.com/office/drawing/2014/main" id="{218FC830-4560-9849-ACA8-8A18E9C3596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1296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98">
          <xdr14:nvContentPartPr>
            <xdr14:cNvPr id="1300" name="Ink 1299">
              <a:extLst>
                <a:ext uri="{FF2B5EF4-FFF2-40B4-BE49-F238E27FC236}">
                  <a16:creationId xmlns:a16="http://schemas.microsoft.com/office/drawing/2014/main" id="{521BBB2D-1646-864E-9AD6-87D6EE7C87C4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300" name="Ink 1299">
              <a:extLst>
                <a:ext uri="{FF2B5EF4-FFF2-40B4-BE49-F238E27FC236}">
                  <a16:creationId xmlns:a16="http://schemas.microsoft.com/office/drawing/2014/main" id="{521BBB2D-1646-864E-9AD6-87D6EE7C87C4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1297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99">
          <xdr14:nvContentPartPr>
            <xdr14:cNvPr id="1301" name="Ink 1300">
              <a:extLst>
                <a:ext uri="{FF2B5EF4-FFF2-40B4-BE49-F238E27FC236}">
                  <a16:creationId xmlns:a16="http://schemas.microsoft.com/office/drawing/2014/main" id="{FC6796C4-8CA6-8A49-9769-2B19AA446849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301" name="Ink 1300">
              <a:extLst>
                <a:ext uri="{FF2B5EF4-FFF2-40B4-BE49-F238E27FC236}">
                  <a16:creationId xmlns:a16="http://schemas.microsoft.com/office/drawing/2014/main" id="{FC6796C4-8CA6-8A49-9769-2B19AA44684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1298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00">
          <xdr14:nvContentPartPr>
            <xdr14:cNvPr id="1302" name="Ink 1301">
              <a:extLst>
                <a:ext uri="{FF2B5EF4-FFF2-40B4-BE49-F238E27FC236}">
                  <a16:creationId xmlns:a16="http://schemas.microsoft.com/office/drawing/2014/main" id="{4185E02B-643A-C84D-9380-B58BC4B4B546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302" name="Ink 1301">
              <a:extLst>
                <a:ext uri="{FF2B5EF4-FFF2-40B4-BE49-F238E27FC236}">
                  <a16:creationId xmlns:a16="http://schemas.microsoft.com/office/drawing/2014/main" id="{4185E02B-643A-C84D-9380-B58BC4B4B546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1299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01">
          <xdr14:nvContentPartPr>
            <xdr14:cNvPr id="1303" name="Ink 1302">
              <a:extLst>
                <a:ext uri="{FF2B5EF4-FFF2-40B4-BE49-F238E27FC236}">
                  <a16:creationId xmlns:a16="http://schemas.microsoft.com/office/drawing/2014/main" id="{52E2745C-B296-DA48-8D6C-2D6FD729FABA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303" name="Ink 1302">
              <a:extLst>
                <a:ext uri="{FF2B5EF4-FFF2-40B4-BE49-F238E27FC236}">
                  <a16:creationId xmlns:a16="http://schemas.microsoft.com/office/drawing/2014/main" id="{52E2745C-B296-DA48-8D6C-2D6FD729FABA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1300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02">
          <xdr14:nvContentPartPr>
            <xdr14:cNvPr id="1304" name="Ink 1303">
              <a:extLst>
                <a:ext uri="{FF2B5EF4-FFF2-40B4-BE49-F238E27FC236}">
                  <a16:creationId xmlns:a16="http://schemas.microsoft.com/office/drawing/2014/main" id="{F1057D21-BCDE-B04C-B2F4-00DF0672AFAD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304" name="Ink 1303">
              <a:extLst>
                <a:ext uri="{FF2B5EF4-FFF2-40B4-BE49-F238E27FC236}">
                  <a16:creationId xmlns:a16="http://schemas.microsoft.com/office/drawing/2014/main" id="{F1057D21-BCDE-B04C-B2F4-00DF0672AFAD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1301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03">
          <xdr14:nvContentPartPr>
            <xdr14:cNvPr id="1305" name="Ink 1304">
              <a:extLst>
                <a:ext uri="{FF2B5EF4-FFF2-40B4-BE49-F238E27FC236}">
                  <a16:creationId xmlns:a16="http://schemas.microsoft.com/office/drawing/2014/main" id="{8AAD8195-A914-C947-A554-DB02D76B137B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305" name="Ink 1304">
              <a:extLst>
                <a:ext uri="{FF2B5EF4-FFF2-40B4-BE49-F238E27FC236}">
                  <a16:creationId xmlns:a16="http://schemas.microsoft.com/office/drawing/2014/main" id="{8AAD8195-A914-C947-A554-DB02D76B137B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1302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04">
          <xdr14:nvContentPartPr>
            <xdr14:cNvPr id="1306" name="Ink 1305">
              <a:extLst>
                <a:ext uri="{FF2B5EF4-FFF2-40B4-BE49-F238E27FC236}">
                  <a16:creationId xmlns:a16="http://schemas.microsoft.com/office/drawing/2014/main" id="{C3E2178F-1FDC-FB4B-BEFC-B4D5970F8740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306" name="Ink 1305">
              <a:extLst>
                <a:ext uri="{FF2B5EF4-FFF2-40B4-BE49-F238E27FC236}">
                  <a16:creationId xmlns:a16="http://schemas.microsoft.com/office/drawing/2014/main" id="{C3E2178F-1FDC-FB4B-BEFC-B4D5970F8740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1303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05">
          <xdr14:nvContentPartPr>
            <xdr14:cNvPr id="1307" name="Ink 1306">
              <a:extLst>
                <a:ext uri="{FF2B5EF4-FFF2-40B4-BE49-F238E27FC236}">
                  <a16:creationId xmlns:a16="http://schemas.microsoft.com/office/drawing/2014/main" id="{78349DDB-3770-B743-AD4D-1913015C61E4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307" name="Ink 1306">
              <a:extLst>
                <a:ext uri="{FF2B5EF4-FFF2-40B4-BE49-F238E27FC236}">
                  <a16:creationId xmlns:a16="http://schemas.microsoft.com/office/drawing/2014/main" id="{78349DDB-3770-B743-AD4D-1913015C61E4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1304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06">
          <xdr14:nvContentPartPr>
            <xdr14:cNvPr id="1308" name="Ink 1307">
              <a:extLst>
                <a:ext uri="{FF2B5EF4-FFF2-40B4-BE49-F238E27FC236}">
                  <a16:creationId xmlns:a16="http://schemas.microsoft.com/office/drawing/2014/main" id="{FFF0F875-395C-FE46-91D6-18DD54340633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308" name="Ink 1307">
              <a:extLst>
                <a:ext uri="{FF2B5EF4-FFF2-40B4-BE49-F238E27FC236}">
                  <a16:creationId xmlns:a16="http://schemas.microsoft.com/office/drawing/2014/main" id="{FFF0F875-395C-FE46-91D6-18DD5434063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1305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07">
          <xdr14:nvContentPartPr>
            <xdr14:cNvPr id="1309" name="Ink 1308">
              <a:extLst>
                <a:ext uri="{FF2B5EF4-FFF2-40B4-BE49-F238E27FC236}">
                  <a16:creationId xmlns:a16="http://schemas.microsoft.com/office/drawing/2014/main" id="{1EA6FDA3-0902-BD41-9A3E-3D323B0E8F4B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309" name="Ink 1308">
              <a:extLst>
                <a:ext uri="{FF2B5EF4-FFF2-40B4-BE49-F238E27FC236}">
                  <a16:creationId xmlns:a16="http://schemas.microsoft.com/office/drawing/2014/main" id="{1EA6FDA3-0902-BD41-9A3E-3D323B0E8F4B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1306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08">
          <xdr14:nvContentPartPr>
            <xdr14:cNvPr id="1310" name="Ink 1309">
              <a:extLst>
                <a:ext uri="{FF2B5EF4-FFF2-40B4-BE49-F238E27FC236}">
                  <a16:creationId xmlns:a16="http://schemas.microsoft.com/office/drawing/2014/main" id="{4432708F-0F85-2149-B442-0828B1CE71F6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310" name="Ink 1309">
              <a:extLst>
                <a:ext uri="{FF2B5EF4-FFF2-40B4-BE49-F238E27FC236}">
                  <a16:creationId xmlns:a16="http://schemas.microsoft.com/office/drawing/2014/main" id="{4432708F-0F85-2149-B442-0828B1CE71F6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1307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09">
          <xdr14:nvContentPartPr>
            <xdr14:cNvPr id="1311" name="Ink 1310">
              <a:extLst>
                <a:ext uri="{FF2B5EF4-FFF2-40B4-BE49-F238E27FC236}">
                  <a16:creationId xmlns:a16="http://schemas.microsoft.com/office/drawing/2014/main" id="{CA91BB7A-0434-D54A-9546-4D7BCA28D395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311" name="Ink 1310">
              <a:extLst>
                <a:ext uri="{FF2B5EF4-FFF2-40B4-BE49-F238E27FC236}">
                  <a16:creationId xmlns:a16="http://schemas.microsoft.com/office/drawing/2014/main" id="{CA91BB7A-0434-D54A-9546-4D7BCA28D395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1308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10">
          <xdr14:nvContentPartPr>
            <xdr14:cNvPr id="1312" name="Ink 1311">
              <a:extLst>
                <a:ext uri="{FF2B5EF4-FFF2-40B4-BE49-F238E27FC236}">
                  <a16:creationId xmlns:a16="http://schemas.microsoft.com/office/drawing/2014/main" id="{38A38A2D-AA94-E643-901D-710385594283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312" name="Ink 1311">
              <a:extLst>
                <a:ext uri="{FF2B5EF4-FFF2-40B4-BE49-F238E27FC236}">
                  <a16:creationId xmlns:a16="http://schemas.microsoft.com/office/drawing/2014/main" id="{38A38A2D-AA94-E643-901D-71038559428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1309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11">
          <xdr14:nvContentPartPr>
            <xdr14:cNvPr id="1313" name="Ink 1312">
              <a:extLst>
                <a:ext uri="{FF2B5EF4-FFF2-40B4-BE49-F238E27FC236}">
                  <a16:creationId xmlns:a16="http://schemas.microsoft.com/office/drawing/2014/main" id="{B19A113E-5D9C-3E4F-BC8C-E842B816D888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313" name="Ink 1312">
              <a:extLst>
                <a:ext uri="{FF2B5EF4-FFF2-40B4-BE49-F238E27FC236}">
                  <a16:creationId xmlns:a16="http://schemas.microsoft.com/office/drawing/2014/main" id="{B19A113E-5D9C-3E4F-BC8C-E842B816D888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1310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12">
          <xdr14:nvContentPartPr>
            <xdr14:cNvPr id="1314" name="Ink 1313">
              <a:extLst>
                <a:ext uri="{FF2B5EF4-FFF2-40B4-BE49-F238E27FC236}">
                  <a16:creationId xmlns:a16="http://schemas.microsoft.com/office/drawing/2014/main" id="{77CEB485-279B-A743-BEA1-BE33824F4315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314" name="Ink 1313">
              <a:extLst>
                <a:ext uri="{FF2B5EF4-FFF2-40B4-BE49-F238E27FC236}">
                  <a16:creationId xmlns:a16="http://schemas.microsoft.com/office/drawing/2014/main" id="{77CEB485-279B-A743-BEA1-BE33824F4315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1311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13">
          <xdr14:nvContentPartPr>
            <xdr14:cNvPr id="1315" name="Ink 1314">
              <a:extLst>
                <a:ext uri="{FF2B5EF4-FFF2-40B4-BE49-F238E27FC236}">
                  <a16:creationId xmlns:a16="http://schemas.microsoft.com/office/drawing/2014/main" id="{AE1D1C15-4E31-7C4B-86BF-EC0619771FB2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315" name="Ink 1314">
              <a:extLst>
                <a:ext uri="{FF2B5EF4-FFF2-40B4-BE49-F238E27FC236}">
                  <a16:creationId xmlns:a16="http://schemas.microsoft.com/office/drawing/2014/main" id="{AE1D1C15-4E31-7C4B-86BF-EC0619771FB2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1312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14">
          <xdr14:nvContentPartPr>
            <xdr14:cNvPr id="1316" name="Ink 1315">
              <a:extLst>
                <a:ext uri="{FF2B5EF4-FFF2-40B4-BE49-F238E27FC236}">
                  <a16:creationId xmlns:a16="http://schemas.microsoft.com/office/drawing/2014/main" id="{EC71AEAB-FD4F-614E-8F94-3C467BC63486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316" name="Ink 1315">
              <a:extLst>
                <a:ext uri="{FF2B5EF4-FFF2-40B4-BE49-F238E27FC236}">
                  <a16:creationId xmlns:a16="http://schemas.microsoft.com/office/drawing/2014/main" id="{EC71AEAB-FD4F-614E-8F94-3C467BC63486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1313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15">
          <xdr14:nvContentPartPr>
            <xdr14:cNvPr id="1317" name="Ink 1316">
              <a:extLst>
                <a:ext uri="{FF2B5EF4-FFF2-40B4-BE49-F238E27FC236}">
                  <a16:creationId xmlns:a16="http://schemas.microsoft.com/office/drawing/2014/main" id="{00C2C276-D6D3-4A4D-BD03-653304FC32D3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317" name="Ink 1316">
              <a:extLst>
                <a:ext uri="{FF2B5EF4-FFF2-40B4-BE49-F238E27FC236}">
                  <a16:creationId xmlns:a16="http://schemas.microsoft.com/office/drawing/2014/main" id="{00C2C276-D6D3-4A4D-BD03-653304FC32D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1314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16">
          <xdr14:nvContentPartPr>
            <xdr14:cNvPr id="1318" name="Ink 1317">
              <a:extLst>
                <a:ext uri="{FF2B5EF4-FFF2-40B4-BE49-F238E27FC236}">
                  <a16:creationId xmlns:a16="http://schemas.microsoft.com/office/drawing/2014/main" id="{8F513D87-0AC9-D94E-B624-F0C6BF01B1EE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318" name="Ink 1317">
              <a:extLst>
                <a:ext uri="{FF2B5EF4-FFF2-40B4-BE49-F238E27FC236}">
                  <a16:creationId xmlns:a16="http://schemas.microsoft.com/office/drawing/2014/main" id="{8F513D87-0AC9-D94E-B624-F0C6BF01B1EE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1315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17">
          <xdr14:nvContentPartPr>
            <xdr14:cNvPr id="1319" name="Ink 1318">
              <a:extLst>
                <a:ext uri="{FF2B5EF4-FFF2-40B4-BE49-F238E27FC236}">
                  <a16:creationId xmlns:a16="http://schemas.microsoft.com/office/drawing/2014/main" id="{23E18DA1-1CD1-C84E-8F43-10C1E0A77F18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319" name="Ink 1318">
              <a:extLst>
                <a:ext uri="{FF2B5EF4-FFF2-40B4-BE49-F238E27FC236}">
                  <a16:creationId xmlns:a16="http://schemas.microsoft.com/office/drawing/2014/main" id="{23E18DA1-1CD1-C84E-8F43-10C1E0A77F18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1316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18">
          <xdr14:nvContentPartPr>
            <xdr14:cNvPr id="1320" name="Ink 1319">
              <a:extLst>
                <a:ext uri="{FF2B5EF4-FFF2-40B4-BE49-F238E27FC236}">
                  <a16:creationId xmlns:a16="http://schemas.microsoft.com/office/drawing/2014/main" id="{18E83F1C-86D9-B042-8EE2-8790E9D01730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320" name="Ink 1319">
              <a:extLst>
                <a:ext uri="{FF2B5EF4-FFF2-40B4-BE49-F238E27FC236}">
                  <a16:creationId xmlns:a16="http://schemas.microsoft.com/office/drawing/2014/main" id="{18E83F1C-86D9-B042-8EE2-8790E9D01730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1317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19">
          <xdr14:nvContentPartPr>
            <xdr14:cNvPr id="1321" name="Ink 1320">
              <a:extLst>
                <a:ext uri="{FF2B5EF4-FFF2-40B4-BE49-F238E27FC236}">
                  <a16:creationId xmlns:a16="http://schemas.microsoft.com/office/drawing/2014/main" id="{3C2F45C1-06F2-EE44-80A5-FAFD1ACB9A8D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321" name="Ink 1320">
              <a:extLst>
                <a:ext uri="{FF2B5EF4-FFF2-40B4-BE49-F238E27FC236}">
                  <a16:creationId xmlns:a16="http://schemas.microsoft.com/office/drawing/2014/main" id="{3C2F45C1-06F2-EE44-80A5-FAFD1ACB9A8D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1318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20">
          <xdr14:nvContentPartPr>
            <xdr14:cNvPr id="1322" name="Ink 1321">
              <a:extLst>
                <a:ext uri="{FF2B5EF4-FFF2-40B4-BE49-F238E27FC236}">
                  <a16:creationId xmlns:a16="http://schemas.microsoft.com/office/drawing/2014/main" id="{81668E3B-7CDA-F844-A723-47A8CD1CA2E4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322" name="Ink 1321">
              <a:extLst>
                <a:ext uri="{FF2B5EF4-FFF2-40B4-BE49-F238E27FC236}">
                  <a16:creationId xmlns:a16="http://schemas.microsoft.com/office/drawing/2014/main" id="{81668E3B-7CDA-F844-A723-47A8CD1CA2E4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1319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21">
          <xdr14:nvContentPartPr>
            <xdr14:cNvPr id="1323" name="Ink 1322">
              <a:extLst>
                <a:ext uri="{FF2B5EF4-FFF2-40B4-BE49-F238E27FC236}">
                  <a16:creationId xmlns:a16="http://schemas.microsoft.com/office/drawing/2014/main" id="{A26DB7D3-3E46-DD4C-BD20-975A1921E17C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323" name="Ink 1322">
              <a:extLst>
                <a:ext uri="{FF2B5EF4-FFF2-40B4-BE49-F238E27FC236}">
                  <a16:creationId xmlns:a16="http://schemas.microsoft.com/office/drawing/2014/main" id="{A26DB7D3-3E46-DD4C-BD20-975A1921E17C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1320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22">
          <xdr14:nvContentPartPr>
            <xdr14:cNvPr id="1324" name="Ink 1323">
              <a:extLst>
                <a:ext uri="{FF2B5EF4-FFF2-40B4-BE49-F238E27FC236}">
                  <a16:creationId xmlns:a16="http://schemas.microsoft.com/office/drawing/2014/main" id="{A5D5E4B0-8ABA-3242-B8AB-7EE6764235B5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324" name="Ink 1323">
              <a:extLst>
                <a:ext uri="{FF2B5EF4-FFF2-40B4-BE49-F238E27FC236}">
                  <a16:creationId xmlns:a16="http://schemas.microsoft.com/office/drawing/2014/main" id="{A5D5E4B0-8ABA-3242-B8AB-7EE6764235B5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1321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23">
          <xdr14:nvContentPartPr>
            <xdr14:cNvPr id="1325" name="Ink 1324">
              <a:extLst>
                <a:ext uri="{FF2B5EF4-FFF2-40B4-BE49-F238E27FC236}">
                  <a16:creationId xmlns:a16="http://schemas.microsoft.com/office/drawing/2014/main" id="{C336813D-BAE0-3544-BB11-97F72600B3C4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325" name="Ink 1324">
              <a:extLst>
                <a:ext uri="{FF2B5EF4-FFF2-40B4-BE49-F238E27FC236}">
                  <a16:creationId xmlns:a16="http://schemas.microsoft.com/office/drawing/2014/main" id="{C336813D-BAE0-3544-BB11-97F72600B3C4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1322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24">
          <xdr14:nvContentPartPr>
            <xdr14:cNvPr id="1326" name="Ink 1325">
              <a:extLst>
                <a:ext uri="{FF2B5EF4-FFF2-40B4-BE49-F238E27FC236}">
                  <a16:creationId xmlns:a16="http://schemas.microsoft.com/office/drawing/2014/main" id="{FA64C53D-62F5-B44F-98F1-CBCC0F113D6B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326" name="Ink 1325">
              <a:extLst>
                <a:ext uri="{FF2B5EF4-FFF2-40B4-BE49-F238E27FC236}">
                  <a16:creationId xmlns:a16="http://schemas.microsoft.com/office/drawing/2014/main" id="{FA64C53D-62F5-B44F-98F1-CBCC0F113D6B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1323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25">
          <xdr14:nvContentPartPr>
            <xdr14:cNvPr id="1327" name="Ink 1326">
              <a:extLst>
                <a:ext uri="{FF2B5EF4-FFF2-40B4-BE49-F238E27FC236}">
                  <a16:creationId xmlns:a16="http://schemas.microsoft.com/office/drawing/2014/main" id="{1229B454-23B7-DD44-89C7-15A038105530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327" name="Ink 1326">
              <a:extLst>
                <a:ext uri="{FF2B5EF4-FFF2-40B4-BE49-F238E27FC236}">
                  <a16:creationId xmlns:a16="http://schemas.microsoft.com/office/drawing/2014/main" id="{1229B454-23B7-DD44-89C7-15A038105530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1324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26">
          <xdr14:nvContentPartPr>
            <xdr14:cNvPr id="1328" name="Ink 1327">
              <a:extLst>
                <a:ext uri="{FF2B5EF4-FFF2-40B4-BE49-F238E27FC236}">
                  <a16:creationId xmlns:a16="http://schemas.microsoft.com/office/drawing/2014/main" id="{963D96C8-2BBA-0C48-B68A-6DD784101376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328" name="Ink 1327">
              <a:extLst>
                <a:ext uri="{FF2B5EF4-FFF2-40B4-BE49-F238E27FC236}">
                  <a16:creationId xmlns:a16="http://schemas.microsoft.com/office/drawing/2014/main" id="{963D96C8-2BBA-0C48-B68A-6DD784101376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1325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27">
          <xdr14:nvContentPartPr>
            <xdr14:cNvPr id="1329" name="Ink 1328">
              <a:extLst>
                <a:ext uri="{FF2B5EF4-FFF2-40B4-BE49-F238E27FC236}">
                  <a16:creationId xmlns:a16="http://schemas.microsoft.com/office/drawing/2014/main" id="{38FE76FA-7176-7340-BF31-82C8E59993CA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329" name="Ink 1328">
              <a:extLst>
                <a:ext uri="{FF2B5EF4-FFF2-40B4-BE49-F238E27FC236}">
                  <a16:creationId xmlns:a16="http://schemas.microsoft.com/office/drawing/2014/main" id="{38FE76FA-7176-7340-BF31-82C8E59993CA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1326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28">
          <xdr14:nvContentPartPr>
            <xdr14:cNvPr id="1330" name="Ink 1329">
              <a:extLst>
                <a:ext uri="{FF2B5EF4-FFF2-40B4-BE49-F238E27FC236}">
                  <a16:creationId xmlns:a16="http://schemas.microsoft.com/office/drawing/2014/main" id="{B6BC5028-0C71-5C4C-BBE7-273894895285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330" name="Ink 1329">
              <a:extLst>
                <a:ext uri="{FF2B5EF4-FFF2-40B4-BE49-F238E27FC236}">
                  <a16:creationId xmlns:a16="http://schemas.microsoft.com/office/drawing/2014/main" id="{B6BC5028-0C71-5C4C-BBE7-273894895285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1327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29">
          <xdr14:nvContentPartPr>
            <xdr14:cNvPr id="1331" name="Ink 1330">
              <a:extLst>
                <a:ext uri="{FF2B5EF4-FFF2-40B4-BE49-F238E27FC236}">
                  <a16:creationId xmlns:a16="http://schemas.microsoft.com/office/drawing/2014/main" id="{43C2CE3B-0EA3-5140-97F2-2118E1D2E41C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331" name="Ink 1330">
              <a:extLst>
                <a:ext uri="{FF2B5EF4-FFF2-40B4-BE49-F238E27FC236}">
                  <a16:creationId xmlns:a16="http://schemas.microsoft.com/office/drawing/2014/main" id="{43C2CE3B-0EA3-5140-97F2-2118E1D2E41C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1328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30">
          <xdr14:nvContentPartPr>
            <xdr14:cNvPr id="1332" name="Ink 1331">
              <a:extLst>
                <a:ext uri="{FF2B5EF4-FFF2-40B4-BE49-F238E27FC236}">
                  <a16:creationId xmlns:a16="http://schemas.microsoft.com/office/drawing/2014/main" id="{B01F3C20-ABAC-F04E-B7C8-DEC5404191DD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332" name="Ink 1331">
              <a:extLst>
                <a:ext uri="{FF2B5EF4-FFF2-40B4-BE49-F238E27FC236}">
                  <a16:creationId xmlns:a16="http://schemas.microsoft.com/office/drawing/2014/main" id="{B01F3C20-ABAC-F04E-B7C8-DEC5404191DD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1329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31">
          <xdr14:nvContentPartPr>
            <xdr14:cNvPr id="1333" name="Ink 1332">
              <a:extLst>
                <a:ext uri="{FF2B5EF4-FFF2-40B4-BE49-F238E27FC236}">
                  <a16:creationId xmlns:a16="http://schemas.microsoft.com/office/drawing/2014/main" id="{E379E89F-7185-A444-9B1A-F3CEFD0F46B9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333" name="Ink 1332">
              <a:extLst>
                <a:ext uri="{FF2B5EF4-FFF2-40B4-BE49-F238E27FC236}">
                  <a16:creationId xmlns:a16="http://schemas.microsoft.com/office/drawing/2014/main" id="{E379E89F-7185-A444-9B1A-F3CEFD0F46B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1330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32">
          <xdr14:nvContentPartPr>
            <xdr14:cNvPr id="1334" name="Ink 1333">
              <a:extLst>
                <a:ext uri="{FF2B5EF4-FFF2-40B4-BE49-F238E27FC236}">
                  <a16:creationId xmlns:a16="http://schemas.microsoft.com/office/drawing/2014/main" id="{FE57B2D6-A29E-7F4C-A0BB-CE415DBEA960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334" name="Ink 1333">
              <a:extLst>
                <a:ext uri="{FF2B5EF4-FFF2-40B4-BE49-F238E27FC236}">
                  <a16:creationId xmlns:a16="http://schemas.microsoft.com/office/drawing/2014/main" id="{FE57B2D6-A29E-7F4C-A0BB-CE415DBEA960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1331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33">
          <xdr14:nvContentPartPr>
            <xdr14:cNvPr id="1335" name="Ink 1334">
              <a:extLst>
                <a:ext uri="{FF2B5EF4-FFF2-40B4-BE49-F238E27FC236}">
                  <a16:creationId xmlns:a16="http://schemas.microsoft.com/office/drawing/2014/main" id="{F78F6F02-C39C-E54A-9C00-365815CA3840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335" name="Ink 1334">
              <a:extLst>
                <a:ext uri="{FF2B5EF4-FFF2-40B4-BE49-F238E27FC236}">
                  <a16:creationId xmlns:a16="http://schemas.microsoft.com/office/drawing/2014/main" id="{F78F6F02-C39C-E54A-9C00-365815CA3840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1332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34">
          <xdr14:nvContentPartPr>
            <xdr14:cNvPr id="1336" name="Ink 1335">
              <a:extLst>
                <a:ext uri="{FF2B5EF4-FFF2-40B4-BE49-F238E27FC236}">
                  <a16:creationId xmlns:a16="http://schemas.microsoft.com/office/drawing/2014/main" id="{D751091A-717E-5543-BCED-C666116C8DD2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336" name="Ink 1335">
              <a:extLst>
                <a:ext uri="{FF2B5EF4-FFF2-40B4-BE49-F238E27FC236}">
                  <a16:creationId xmlns:a16="http://schemas.microsoft.com/office/drawing/2014/main" id="{D751091A-717E-5543-BCED-C666116C8DD2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1333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35">
          <xdr14:nvContentPartPr>
            <xdr14:cNvPr id="1337" name="Ink 1336">
              <a:extLst>
                <a:ext uri="{FF2B5EF4-FFF2-40B4-BE49-F238E27FC236}">
                  <a16:creationId xmlns:a16="http://schemas.microsoft.com/office/drawing/2014/main" id="{4F08F6C1-1BC9-8540-869C-6D87721C9685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337" name="Ink 1336">
              <a:extLst>
                <a:ext uri="{FF2B5EF4-FFF2-40B4-BE49-F238E27FC236}">
                  <a16:creationId xmlns:a16="http://schemas.microsoft.com/office/drawing/2014/main" id="{4F08F6C1-1BC9-8540-869C-6D87721C9685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1334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36">
          <xdr14:nvContentPartPr>
            <xdr14:cNvPr id="1338" name="Ink 1337">
              <a:extLst>
                <a:ext uri="{FF2B5EF4-FFF2-40B4-BE49-F238E27FC236}">
                  <a16:creationId xmlns:a16="http://schemas.microsoft.com/office/drawing/2014/main" id="{E05237E0-EBFB-1146-9C52-99B17E527C28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338" name="Ink 1337">
              <a:extLst>
                <a:ext uri="{FF2B5EF4-FFF2-40B4-BE49-F238E27FC236}">
                  <a16:creationId xmlns:a16="http://schemas.microsoft.com/office/drawing/2014/main" id="{E05237E0-EBFB-1146-9C52-99B17E527C28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1335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37">
          <xdr14:nvContentPartPr>
            <xdr14:cNvPr id="1339" name="Ink 1338">
              <a:extLst>
                <a:ext uri="{FF2B5EF4-FFF2-40B4-BE49-F238E27FC236}">
                  <a16:creationId xmlns:a16="http://schemas.microsoft.com/office/drawing/2014/main" id="{33E3D64C-294E-C74F-9D8F-1C25EC482FA9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339" name="Ink 1338">
              <a:extLst>
                <a:ext uri="{FF2B5EF4-FFF2-40B4-BE49-F238E27FC236}">
                  <a16:creationId xmlns:a16="http://schemas.microsoft.com/office/drawing/2014/main" id="{33E3D64C-294E-C74F-9D8F-1C25EC482FA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1336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38">
          <xdr14:nvContentPartPr>
            <xdr14:cNvPr id="1340" name="Ink 1339">
              <a:extLst>
                <a:ext uri="{FF2B5EF4-FFF2-40B4-BE49-F238E27FC236}">
                  <a16:creationId xmlns:a16="http://schemas.microsoft.com/office/drawing/2014/main" id="{64254D8E-0F20-5642-95F0-6D3F9A320FB7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340" name="Ink 1339">
              <a:extLst>
                <a:ext uri="{FF2B5EF4-FFF2-40B4-BE49-F238E27FC236}">
                  <a16:creationId xmlns:a16="http://schemas.microsoft.com/office/drawing/2014/main" id="{64254D8E-0F20-5642-95F0-6D3F9A320FB7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1337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39">
          <xdr14:nvContentPartPr>
            <xdr14:cNvPr id="1341" name="Ink 1340">
              <a:extLst>
                <a:ext uri="{FF2B5EF4-FFF2-40B4-BE49-F238E27FC236}">
                  <a16:creationId xmlns:a16="http://schemas.microsoft.com/office/drawing/2014/main" id="{06236745-8B51-F047-A2E3-A4B485EA93CE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341" name="Ink 1340">
              <a:extLst>
                <a:ext uri="{FF2B5EF4-FFF2-40B4-BE49-F238E27FC236}">
                  <a16:creationId xmlns:a16="http://schemas.microsoft.com/office/drawing/2014/main" id="{06236745-8B51-F047-A2E3-A4B485EA93CE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1338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40">
          <xdr14:nvContentPartPr>
            <xdr14:cNvPr id="1342" name="Ink 1341">
              <a:extLst>
                <a:ext uri="{FF2B5EF4-FFF2-40B4-BE49-F238E27FC236}">
                  <a16:creationId xmlns:a16="http://schemas.microsoft.com/office/drawing/2014/main" id="{E60BAA67-0DE9-9F46-8EE5-EFE4A236A53F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342" name="Ink 1341">
              <a:extLst>
                <a:ext uri="{FF2B5EF4-FFF2-40B4-BE49-F238E27FC236}">
                  <a16:creationId xmlns:a16="http://schemas.microsoft.com/office/drawing/2014/main" id="{E60BAA67-0DE9-9F46-8EE5-EFE4A236A53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1339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41">
          <xdr14:nvContentPartPr>
            <xdr14:cNvPr id="1343" name="Ink 1342">
              <a:extLst>
                <a:ext uri="{FF2B5EF4-FFF2-40B4-BE49-F238E27FC236}">
                  <a16:creationId xmlns:a16="http://schemas.microsoft.com/office/drawing/2014/main" id="{42EF48DA-A7F5-B643-B1F9-263ED3C056C4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343" name="Ink 1342">
              <a:extLst>
                <a:ext uri="{FF2B5EF4-FFF2-40B4-BE49-F238E27FC236}">
                  <a16:creationId xmlns:a16="http://schemas.microsoft.com/office/drawing/2014/main" id="{42EF48DA-A7F5-B643-B1F9-263ED3C056C4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1340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42">
          <xdr14:nvContentPartPr>
            <xdr14:cNvPr id="1344" name="Ink 1343">
              <a:extLst>
                <a:ext uri="{FF2B5EF4-FFF2-40B4-BE49-F238E27FC236}">
                  <a16:creationId xmlns:a16="http://schemas.microsoft.com/office/drawing/2014/main" id="{3F70B706-74D1-2240-98D1-3D125F1C131C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344" name="Ink 1343">
              <a:extLst>
                <a:ext uri="{FF2B5EF4-FFF2-40B4-BE49-F238E27FC236}">
                  <a16:creationId xmlns:a16="http://schemas.microsoft.com/office/drawing/2014/main" id="{3F70B706-74D1-2240-98D1-3D125F1C131C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1341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43">
          <xdr14:nvContentPartPr>
            <xdr14:cNvPr id="1345" name="Ink 1344">
              <a:extLst>
                <a:ext uri="{FF2B5EF4-FFF2-40B4-BE49-F238E27FC236}">
                  <a16:creationId xmlns:a16="http://schemas.microsoft.com/office/drawing/2014/main" id="{D95AD531-F2C7-E840-9A08-03D9F5029B38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345" name="Ink 1344">
              <a:extLst>
                <a:ext uri="{FF2B5EF4-FFF2-40B4-BE49-F238E27FC236}">
                  <a16:creationId xmlns:a16="http://schemas.microsoft.com/office/drawing/2014/main" id="{D95AD531-F2C7-E840-9A08-03D9F5029B38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1342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44">
          <xdr14:nvContentPartPr>
            <xdr14:cNvPr id="1346" name="Ink 1345">
              <a:extLst>
                <a:ext uri="{FF2B5EF4-FFF2-40B4-BE49-F238E27FC236}">
                  <a16:creationId xmlns:a16="http://schemas.microsoft.com/office/drawing/2014/main" id="{61AFCC0F-CFFF-9A4D-A6DE-103A3EBA482D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346" name="Ink 1345">
              <a:extLst>
                <a:ext uri="{FF2B5EF4-FFF2-40B4-BE49-F238E27FC236}">
                  <a16:creationId xmlns:a16="http://schemas.microsoft.com/office/drawing/2014/main" id="{61AFCC0F-CFFF-9A4D-A6DE-103A3EBA482D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1343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45">
          <xdr14:nvContentPartPr>
            <xdr14:cNvPr id="1347" name="Ink 1346">
              <a:extLst>
                <a:ext uri="{FF2B5EF4-FFF2-40B4-BE49-F238E27FC236}">
                  <a16:creationId xmlns:a16="http://schemas.microsoft.com/office/drawing/2014/main" id="{41502056-026A-CE48-97B1-265D54AF6804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347" name="Ink 1346">
              <a:extLst>
                <a:ext uri="{FF2B5EF4-FFF2-40B4-BE49-F238E27FC236}">
                  <a16:creationId xmlns:a16="http://schemas.microsoft.com/office/drawing/2014/main" id="{41502056-026A-CE48-97B1-265D54AF6804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1344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46">
          <xdr14:nvContentPartPr>
            <xdr14:cNvPr id="1348" name="Ink 1347">
              <a:extLst>
                <a:ext uri="{FF2B5EF4-FFF2-40B4-BE49-F238E27FC236}">
                  <a16:creationId xmlns:a16="http://schemas.microsoft.com/office/drawing/2014/main" id="{437B07CC-3A63-2042-AA10-9DDBC848D864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348" name="Ink 1347">
              <a:extLst>
                <a:ext uri="{FF2B5EF4-FFF2-40B4-BE49-F238E27FC236}">
                  <a16:creationId xmlns:a16="http://schemas.microsoft.com/office/drawing/2014/main" id="{437B07CC-3A63-2042-AA10-9DDBC848D864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1345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47">
          <xdr14:nvContentPartPr>
            <xdr14:cNvPr id="1349" name="Ink 1348">
              <a:extLst>
                <a:ext uri="{FF2B5EF4-FFF2-40B4-BE49-F238E27FC236}">
                  <a16:creationId xmlns:a16="http://schemas.microsoft.com/office/drawing/2014/main" id="{C84CA689-274E-2E4B-8686-9D2B9F5FE5BD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349" name="Ink 1348">
              <a:extLst>
                <a:ext uri="{FF2B5EF4-FFF2-40B4-BE49-F238E27FC236}">
                  <a16:creationId xmlns:a16="http://schemas.microsoft.com/office/drawing/2014/main" id="{C84CA689-274E-2E4B-8686-9D2B9F5FE5BD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1346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48">
          <xdr14:nvContentPartPr>
            <xdr14:cNvPr id="1350" name="Ink 1349">
              <a:extLst>
                <a:ext uri="{FF2B5EF4-FFF2-40B4-BE49-F238E27FC236}">
                  <a16:creationId xmlns:a16="http://schemas.microsoft.com/office/drawing/2014/main" id="{7962656C-C7C6-CF43-A497-1D20F194D92B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350" name="Ink 1349">
              <a:extLst>
                <a:ext uri="{FF2B5EF4-FFF2-40B4-BE49-F238E27FC236}">
                  <a16:creationId xmlns:a16="http://schemas.microsoft.com/office/drawing/2014/main" id="{7962656C-C7C6-CF43-A497-1D20F194D92B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1347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49">
          <xdr14:nvContentPartPr>
            <xdr14:cNvPr id="1351" name="Ink 1350">
              <a:extLst>
                <a:ext uri="{FF2B5EF4-FFF2-40B4-BE49-F238E27FC236}">
                  <a16:creationId xmlns:a16="http://schemas.microsoft.com/office/drawing/2014/main" id="{BA5E3BFD-4243-8946-A785-12958AD22506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351" name="Ink 1350">
              <a:extLst>
                <a:ext uri="{FF2B5EF4-FFF2-40B4-BE49-F238E27FC236}">
                  <a16:creationId xmlns:a16="http://schemas.microsoft.com/office/drawing/2014/main" id="{BA5E3BFD-4243-8946-A785-12958AD22506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1348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50">
          <xdr14:nvContentPartPr>
            <xdr14:cNvPr id="1352" name="Ink 1351">
              <a:extLst>
                <a:ext uri="{FF2B5EF4-FFF2-40B4-BE49-F238E27FC236}">
                  <a16:creationId xmlns:a16="http://schemas.microsoft.com/office/drawing/2014/main" id="{65FB67C7-79C0-B74C-8995-F18E8343D6CB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352" name="Ink 1351">
              <a:extLst>
                <a:ext uri="{FF2B5EF4-FFF2-40B4-BE49-F238E27FC236}">
                  <a16:creationId xmlns:a16="http://schemas.microsoft.com/office/drawing/2014/main" id="{65FB67C7-79C0-B74C-8995-F18E8343D6CB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1349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51">
          <xdr14:nvContentPartPr>
            <xdr14:cNvPr id="1353" name="Ink 1352">
              <a:extLst>
                <a:ext uri="{FF2B5EF4-FFF2-40B4-BE49-F238E27FC236}">
                  <a16:creationId xmlns:a16="http://schemas.microsoft.com/office/drawing/2014/main" id="{6DB3AAD2-6838-7D45-9626-061182C078C7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353" name="Ink 1352">
              <a:extLst>
                <a:ext uri="{FF2B5EF4-FFF2-40B4-BE49-F238E27FC236}">
                  <a16:creationId xmlns:a16="http://schemas.microsoft.com/office/drawing/2014/main" id="{6DB3AAD2-6838-7D45-9626-061182C078C7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1350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52">
          <xdr14:nvContentPartPr>
            <xdr14:cNvPr id="1354" name="Ink 1353">
              <a:extLst>
                <a:ext uri="{FF2B5EF4-FFF2-40B4-BE49-F238E27FC236}">
                  <a16:creationId xmlns:a16="http://schemas.microsoft.com/office/drawing/2014/main" id="{1B4F4777-ECB9-B840-8BD1-1429CBD0ECA6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354" name="Ink 1353">
              <a:extLst>
                <a:ext uri="{FF2B5EF4-FFF2-40B4-BE49-F238E27FC236}">
                  <a16:creationId xmlns:a16="http://schemas.microsoft.com/office/drawing/2014/main" id="{1B4F4777-ECB9-B840-8BD1-1429CBD0ECA6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1351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53">
          <xdr14:nvContentPartPr>
            <xdr14:cNvPr id="1355" name="Ink 1354">
              <a:extLst>
                <a:ext uri="{FF2B5EF4-FFF2-40B4-BE49-F238E27FC236}">
                  <a16:creationId xmlns:a16="http://schemas.microsoft.com/office/drawing/2014/main" id="{06944775-34A0-894E-B02B-1DAB040DF603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355" name="Ink 1354">
              <a:extLst>
                <a:ext uri="{FF2B5EF4-FFF2-40B4-BE49-F238E27FC236}">
                  <a16:creationId xmlns:a16="http://schemas.microsoft.com/office/drawing/2014/main" id="{06944775-34A0-894E-B02B-1DAB040DF60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1352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54">
          <xdr14:nvContentPartPr>
            <xdr14:cNvPr id="1356" name="Ink 1355">
              <a:extLst>
                <a:ext uri="{FF2B5EF4-FFF2-40B4-BE49-F238E27FC236}">
                  <a16:creationId xmlns:a16="http://schemas.microsoft.com/office/drawing/2014/main" id="{CECED919-B1CC-CD48-8890-B7E7D0829E06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356" name="Ink 1355">
              <a:extLst>
                <a:ext uri="{FF2B5EF4-FFF2-40B4-BE49-F238E27FC236}">
                  <a16:creationId xmlns:a16="http://schemas.microsoft.com/office/drawing/2014/main" id="{CECED919-B1CC-CD48-8890-B7E7D0829E06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1353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55">
          <xdr14:nvContentPartPr>
            <xdr14:cNvPr id="1357" name="Ink 1356">
              <a:extLst>
                <a:ext uri="{FF2B5EF4-FFF2-40B4-BE49-F238E27FC236}">
                  <a16:creationId xmlns:a16="http://schemas.microsoft.com/office/drawing/2014/main" id="{24FCD5AC-0FA2-E546-9B04-FBA772C4ACC5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357" name="Ink 1356">
              <a:extLst>
                <a:ext uri="{FF2B5EF4-FFF2-40B4-BE49-F238E27FC236}">
                  <a16:creationId xmlns:a16="http://schemas.microsoft.com/office/drawing/2014/main" id="{24FCD5AC-0FA2-E546-9B04-FBA772C4ACC5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1354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56">
          <xdr14:nvContentPartPr>
            <xdr14:cNvPr id="1358" name="Ink 1357">
              <a:extLst>
                <a:ext uri="{FF2B5EF4-FFF2-40B4-BE49-F238E27FC236}">
                  <a16:creationId xmlns:a16="http://schemas.microsoft.com/office/drawing/2014/main" id="{5AA83297-195D-CB4D-B9F7-CAC593BF4717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358" name="Ink 1357">
              <a:extLst>
                <a:ext uri="{FF2B5EF4-FFF2-40B4-BE49-F238E27FC236}">
                  <a16:creationId xmlns:a16="http://schemas.microsoft.com/office/drawing/2014/main" id="{5AA83297-195D-CB4D-B9F7-CAC593BF4717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1355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57">
          <xdr14:nvContentPartPr>
            <xdr14:cNvPr id="1359" name="Ink 1358">
              <a:extLst>
                <a:ext uri="{FF2B5EF4-FFF2-40B4-BE49-F238E27FC236}">
                  <a16:creationId xmlns:a16="http://schemas.microsoft.com/office/drawing/2014/main" id="{A27AAF40-1646-C140-87AA-D64AB6761B79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359" name="Ink 1358">
              <a:extLst>
                <a:ext uri="{FF2B5EF4-FFF2-40B4-BE49-F238E27FC236}">
                  <a16:creationId xmlns:a16="http://schemas.microsoft.com/office/drawing/2014/main" id="{A27AAF40-1646-C140-87AA-D64AB6761B7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1356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58">
          <xdr14:nvContentPartPr>
            <xdr14:cNvPr id="1360" name="Ink 1359">
              <a:extLst>
                <a:ext uri="{FF2B5EF4-FFF2-40B4-BE49-F238E27FC236}">
                  <a16:creationId xmlns:a16="http://schemas.microsoft.com/office/drawing/2014/main" id="{BC21CCAD-957A-C74E-A874-5D6570631D75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360" name="Ink 1359">
              <a:extLst>
                <a:ext uri="{FF2B5EF4-FFF2-40B4-BE49-F238E27FC236}">
                  <a16:creationId xmlns:a16="http://schemas.microsoft.com/office/drawing/2014/main" id="{BC21CCAD-957A-C74E-A874-5D6570631D75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1357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59">
          <xdr14:nvContentPartPr>
            <xdr14:cNvPr id="1361" name="Ink 1360">
              <a:extLst>
                <a:ext uri="{FF2B5EF4-FFF2-40B4-BE49-F238E27FC236}">
                  <a16:creationId xmlns:a16="http://schemas.microsoft.com/office/drawing/2014/main" id="{E5F222E8-7027-1043-9B91-D02FFCDD5FBB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361" name="Ink 1360">
              <a:extLst>
                <a:ext uri="{FF2B5EF4-FFF2-40B4-BE49-F238E27FC236}">
                  <a16:creationId xmlns:a16="http://schemas.microsoft.com/office/drawing/2014/main" id="{E5F222E8-7027-1043-9B91-D02FFCDD5FBB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1358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60">
          <xdr14:nvContentPartPr>
            <xdr14:cNvPr id="1362" name="Ink 1361">
              <a:extLst>
                <a:ext uri="{FF2B5EF4-FFF2-40B4-BE49-F238E27FC236}">
                  <a16:creationId xmlns:a16="http://schemas.microsoft.com/office/drawing/2014/main" id="{077FC6AE-07A2-CF45-901A-1B217A4C1141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362" name="Ink 1361">
              <a:extLst>
                <a:ext uri="{FF2B5EF4-FFF2-40B4-BE49-F238E27FC236}">
                  <a16:creationId xmlns:a16="http://schemas.microsoft.com/office/drawing/2014/main" id="{077FC6AE-07A2-CF45-901A-1B217A4C1141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1359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61">
          <xdr14:nvContentPartPr>
            <xdr14:cNvPr id="1363" name="Ink 1362">
              <a:extLst>
                <a:ext uri="{FF2B5EF4-FFF2-40B4-BE49-F238E27FC236}">
                  <a16:creationId xmlns:a16="http://schemas.microsoft.com/office/drawing/2014/main" id="{93596384-BC3B-BB48-9489-89EC79B5901B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363" name="Ink 1362">
              <a:extLst>
                <a:ext uri="{FF2B5EF4-FFF2-40B4-BE49-F238E27FC236}">
                  <a16:creationId xmlns:a16="http://schemas.microsoft.com/office/drawing/2014/main" id="{93596384-BC3B-BB48-9489-89EC79B5901B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1360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62">
          <xdr14:nvContentPartPr>
            <xdr14:cNvPr id="1364" name="Ink 1363">
              <a:extLst>
                <a:ext uri="{FF2B5EF4-FFF2-40B4-BE49-F238E27FC236}">
                  <a16:creationId xmlns:a16="http://schemas.microsoft.com/office/drawing/2014/main" id="{38999CAB-97E5-B84C-9716-A535BF7A9764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364" name="Ink 1363">
              <a:extLst>
                <a:ext uri="{FF2B5EF4-FFF2-40B4-BE49-F238E27FC236}">
                  <a16:creationId xmlns:a16="http://schemas.microsoft.com/office/drawing/2014/main" id="{38999CAB-97E5-B84C-9716-A535BF7A9764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1361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63">
          <xdr14:nvContentPartPr>
            <xdr14:cNvPr id="1365" name="Ink 1364">
              <a:extLst>
                <a:ext uri="{FF2B5EF4-FFF2-40B4-BE49-F238E27FC236}">
                  <a16:creationId xmlns:a16="http://schemas.microsoft.com/office/drawing/2014/main" id="{B1AC3A3D-75AB-2041-B76A-A8DF172FC8BB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365" name="Ink 1364">
              <a:extLst>
                <a:ext uri="{FF2B5EF4-FFF2-40B4-BE49-F238E27FC236}">
                  <a16:creationId xmlns:a16="http://schemas.microsoft.com/office/drawing/2014/main" id="{B1AC3A3D-75AB-2041-B76A-A8DF172FC8BB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1362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64">
          <xdr14:nvContentPartPr>
            <xdr14:cNvPr id="1366" name="Ink 1365">
              <a:extLst>
                <a:ext uri="{FF2B5EF4-FFF2-40B4-BE49-F238E27FC236}">
                  <a16:creationId xmlns:a16="http://schemas.microsoft.com/office/drawing/2014/main" id="{F07416A9-A0B4-4842-8030-57F91CE26BCA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366" name="Ink 1365">
              <a:extLst>
                <a:ext uri="{FF2B5EF4-FFF2-40B4-BE49-F238E27FC236}">
                  <a16:creationId xmlns:a16="http://schemas.microsoft.com/office/drawing/2014/main" id="{F07416A9-A0B4-4842-8030-57F91CE26BCA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1363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65">
          <xdr14:nvContentPartPr>
            <xdr14:cNvPr id="1367" name="Ink 1366">
              <a:extLst>
                <a:ext uri="{FF2B5EF4-FFF2-40B4-BE49-F238E27FC236}">
                  <a16:creationId xmlns:a16="http://schemas.microsoft.com/office/drawing/2014/main" id="{B223B3EC-0778-164E-A7E4-1276330F7A6E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367" name="Ink 1366">
              <a:extLst>
                <a:ext uri="{FF2B5EF4-FFF2-40B4-BE49-F238E27FC236}">
                  <a16:creationId xmlns:a16="http://schemas.microsoft.com/office/drawing/2014/main" id="{B223B3EC-0778-164E-A7E4-1276330F7A6E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1364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66">
          <xdr14:nvContentPartPr>
            <xdr14:cNvPr id="1368" name="Ink 1367">
              <a:extLst>
                <a:ext uri="{FF2B5EF4-FFF2-40B4-BE49-F238E27FC236}">
                  <a16:creationId xmlns:a16="http://schemas.microsoft.com/office/drawing/2014/main" id="{550FEBE8-0EB2-4A4F-894F-08F023D69035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368" name="Ink 1367">
              <a:extLst>
                <a:ext uri="{FF2B5EF4-FFF2-40B4-BE49-F238E27FC236}">
                  <a16:creationId xmlns:a16="http://schemas.microsoft.com/office/drawing/2014/main" id="{550FEBE8-0EB2-4A4F-894F-08F023D69035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1365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67">
          <xdr14:nvContentPartPr>
            <xdr14:cNvPr id="1369" name="Ink 1368">
              <a:extLst>
                <a:ext uri="{FF2B5EF4-FFF2-40B4-BE49-F238E27FC236}">
                  <a16:creationId xmlns:a16="http://schemas.microsoft.com/office/drawing/2014/main" id="{72B61F93-227F-2B44-AD2F-EAAB8DD8AE9B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369" name="Ink 1368">
              <a:extLst>
                <a:ext uri="{FF2B5EF4-FFF2-40B4-BE49-F238E27FC236}">
                  <a16:creationId xmlns:a16="http://schemas.microsoft.com/office/drawing/2014/main" id="{72B61F93-227F-2B44-AD2F-EAAB8DD8AE9B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1366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68">
          <xdr14:nvContentPartPr>
            <xdr14:cNvPr id="1370" name="Ink 1369">
              <a:extLst>
                <a:ext uri="{FF2B5EF4-FFF2-40B4-BE49-F238E27FC236}">
                  <a16:creationId xmlns:a16="http://schemas.microsoft.com/office/drawing/2014/main" id="{6147E88F-C2FC-9A47-9B9B-EA80376C1305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370" name="Ink 1369">
              <a:extLst>
                <a:ext uri="{FF2B5EF4-FFF2-40B4-BE49-F238E27FC236}">
                  <a16:creationId xmlns:a16="http://schemas.microsoft.com/office/drawing/2014/main" id="{6147E88F-C2FC-9A47-9B9B-EA80376C1305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1367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69">
          <xdr14:nvContentPartPr>
            <xdr14:cNvPr id="1371" name="Ink 1370">
              <a:extLst>
                <a:ext uri="{FF2B5EF4-FFF2-40B4-BE49-F238E27FC236}">
                  <a16:creationId xmlns:a16="http://schemas.microsoft.com/office/drawing/2014/main" id="{B84C5A21-4D48-E040-8F3C-8C2B81678E36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371" name="Ink 1370">
              <a:extLst>
                <a:ext uri="{FF2B5EF4-FFF2-40B4-BE49-F238E27FC236}">
                  <a16:creationId xmlns:a16="http://schemas.microsoft.com/office/drawing/2014/main" id="{B84C5A21-4D48-E040-8F3C-8C2B81678E36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1368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70">
          <xdr14:nvContentPartPr>
            <xdr14:cNvPr id="1372" name="Ink 1371">
              <a:extLst>
                <a:ext uri="{FF2B5EF4-FFF2-40B4-BE49-F238E27FC236}">
                  <a16:creationId xmlns:a16="http://schemas.microsoft.com/office/drawing/2014/main" id="{B1D9852C-F201-644B-B312-3C1DC1EF9B32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372" name="Ink 1371">
              <a:extLst>
                <a:ext uri="{FF2B5EF4-FFF2-40B4-BE49-F238E27FC236}">
                  <a16:creationId xmlns:a16="http://schemas.microsoft.com/office/drawing/2014/main" id="{B1D9852C-F201-644B-B312-3C1DC1EF9B32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1369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71">
          <xdr14:nvContentPartPr>
            <xdr14:cNvPr id="1373" name="Ink 1372">
              <a:extLst>
                <a:ext uri="{FF2B5EF4-FFF2-40B4-BE49-F238E27FC236}">
                  <a16:creationId xmlns:a16="http://schemas.microsoft.com/office/drawing/2014/main" id="{96B6A37A-2DF0-6F4D-881A-A7512B0D215D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373" name="Ink 1372">
              <a:extLst>
                <a:ext uri="{FF2B5EF4-FFF2-40B4-BE49-F238E27FC236}">
                  <a16:creationId xmlns:a16="http://schemas.microsoft.com/office/drawing/2014/main" id="{96B6A37A-2DF0-6F4D-881A-A7512B0D215D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1370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72">
          <xdr14:nvContentPartPr>
            <xdr14:cNvPr id="1374" name="Ink 1373">
              <a:extLst>
                <a:ext uri="{FF2B5EF4-FFF2-40B4-BE49-F238E27FC236}">
                  <a16:creationId xmlns:a16="http://schemas.microsoft.com/office/drawing/2014/main" id="{B07E30B8-BC52-9E42-9833-D70EBEB9A3E2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374" name="Ink 1373">
              <a:extLst>
                <a:ext uri="{FF2B5EF4-FFF2-40B4-BE49-F238E27FC236}">
                  <a16:creationId xmlns:a16="http://schemas.microsoft.com/office/drawing/2014/main" id="{B07E30B8-BC52-9E42-9833-D70EBEB9A3E2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1371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73">
          <xdr14:nvContentPartPr>
            <xdr14:cNvPr id="1375" name="Ink 1374">
              <a:extLst>
                <a:ext uri="{FF2B5EF4-FFF2-40B4-BE49-F238E27FC236}">
                  <a16:creationId xmlns:a16="http://schemas.microsoft.com/office/drawing/2014/main" id="{CD139FA0-73D6-004F-A3A0-5F3E08FBE8CC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375" name="Ink 1374">
              <a:extLst>
                <a:ext uri="{FF2B5EF4-FFF2-40B4-BE49-F238E27FC236}">
                  <a16:creationId xmlns:a16="http://schemas.microsoft.com/office/drawing/2014/main" id="{CD139FA0-73D6-004F-A3A0-5F3E08FBE8CC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1372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74">
          <xdr14:nvContentPartPr>
            <xdr14:cNvPr id="1376" name="Ink 1375">
              <a:extLst>
                <a:ext uri="{FF2B5EF4-FFF2-40B4-BE49-F238E27FC236}">
                  <a16:creationId xmlns:a16="http://schemas.microsoft.com/office/drawing/2014/main" id="{C06DBFB2-E595-F149-AE96-021229820EDD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376" name="Ink 1375">
              <a:extLst>
                <a:ext uri="{FF2B5EF4-FFF2-40B4-BE49-F238E27FC236}">
                  <a16:creationId xmlns:a16="http://schemas.microsoft.com/office/drawing/2014/main" id="{C06DBFB2-E595-F149-AE96-021229820EDD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1373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75">
          <xdr14:nvContentPartPr>
            <xdr14:cNvPr id="1377" name="Ink 1376">
              <a:extLst>
                <a:ext uri="{FF2B5EF4-FFF2-40B4-BE49-F238E27FC236}">
                  <a16:creationId xmlns:a16="http://schemas.microsoft.com/office/drawing/2014/main" id="{BABA7911-7FEA-2A4D-B6FE-B8B38B3040D5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377" name="Ink 1376">
              <a:extLst>
                <a:ext uri="{FF2B5EF4-FFF2-40B4-BE49-F238E27FC236}">
                  <a16:creationId xmlns:a16="http://schemas.microsoft.com/office/drawing/2014/main" id="{BABA7911-7FEA-2A4D-B6FE-B8B38B3040D5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1374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76">
          <xdr14:nvContentPartPr>
            <xdr14:cNvPr id="1378" name="Ink 1377">
              <a:extLst>
                <a:ext uri="{FF2B5EF4-FFF2-40B4-BE49-F238E27FC236}">
                  <a16:creationId xmlns:a16="http://schemas.microsoft.com/office/drawing/2014/main" id="{F9CFC7A4-E3C4-1046-9305-82E94025FB4E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378" name="Ink 1377">
              <a:extLst>
                <a:ext uri="{FF2B5EF4-FFF2-40B4-BE49-F238E27FC236}">
                  <a16:creationId xmlns:a16="http://schemas.microsoft.com/office/drawing/2014/main" id="{F9CFC7A4-E3C4-1046-9305-82E94025FB4E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1375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77">
          <xdr14:nvContentPartPr>
            <xdr14:cNvPr id="1379" name="Ink 1378">
              <a:extLst>
                <a:ext uri="{FF2B5EF4-FFF2-40B4-BE49-F238E27FC236}">
                  <a16:creationId xmlns:a16="http://schemas.microsoft.com/office/drawing/2014/main" id="{D70A1ABA-86B0-304D-AC21-B20EF1F246AA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379" name="Ink 1378">
              <a:extLst>
                <a:ext uri="{FF2B5EF4-FFF2-40B4-BE49-F238E27FC236}">
                  <a16:creationId xmlns:a16="http://schemas.microsoft.com/office/drawing/2014/main" id="{D70A1ABA-86B0-304D-AC21-B20EF1F246AA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1376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78">
          <xdr14:nvContentPartPr>
            <xdr14:cNvPr id="1380" name="Ink 1379">
              <a:extLst>
                <a:ext uri="{FF2B5EF4-FFF2-40B4-BE49-F238E27FC236}">
                  <a16:creationId xmlns:a16="http://schemas.microsoft.com/office/drawing/2014/main" id="{4DF133F9-9468-EC44-9D3A-C18FBD383AC8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380" name="Ink 1379">
              <a:extLst>
                <a:ext uri="{FF2B5EF4-FFF2-40B4-BE49-F238E27FC236}">
                  <a16:creationId xmlns:a16="http://schemas.microsoft.com/office/drawing/2014/main" id="{4DF133F9-9468-EC44-9D3A-C18FBD383AC8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1377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79">
          <xdr14:nvContentPartPr>
            <xdr14:cNvPr id="1381" name="Ink 1380">
              <a:extLst>
                <a:ext uri="{FF2B5EF4-FFF2-40B4-BE49-F238E27FC236}">
                  <a16:creationId xmlns:a16="http://schemas.microsoft.com/office/drawing/2014/main" id="{91A12E5D-27DE-3049-8F13-8E8F9C5A164D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381" name="Ink 1380">
              <a:extLst>
                <a:ext uri="{FF2B5EF4-FFF2-40B4-BE49-F238E27FC236}">
                  <a16:creationId xmlns:a16="http://schemas.microsoft.com/office/drawing/2014/main" id="{91A12E5D-27DE-3049-8F13-8E8F9C5A164D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1378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80">
          <xdr14:nvContentPartPr>
            <xdr14:cNvPr id="1382" name="Ink 1381">
              <a:extLst>
                <a:ext uri="{FF2B5EF4-FFF2-40B4-BE49-F238E27FC236}">
                  <a16:creationId xmlns:a16="http://schemas.microsoft.com/office/drawing/2014/main" id="{750E6DB8-2A62-204F-A39D-DADFFF4B903B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382" name="Ink 1381">
              <a:extLst>
                <a:ext uri="{FF2B5EF4-FFF2-40B4-BE49-F238E27FC236}">
                  <a16:creationId xmlns:a16="http://schemas.microsoft.com/office/drawing/2014/main" id="{750E6DB8-2A62-204F-A39D-DADFFF4B903B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1379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81">
          <xdr14:nvContentPartPr>
            <xdr14:cNvPr id="1383" name="Ink 1382">
              <a:extLst>
                <a:ext uri="{FF2B5EF4-FFF2-40B4-BE49-F238E27FC236}">
                  <a16:creationId xmlns:a16="http://schemas.microsoft.com/office/drawing/2014/main" id="{1C40738E-1D69-1345-ABCB-3E590572F473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383" name="Ink 1382">
              <a:extLst>
                <a:ext uri="{FF2B5EF4-FFF2-40B4-BE49-F238E27FC236}">
                  <a16:creationId xmlns:a16="http://schemas.microsoft.com/office/drawing/2014/main" id="{1C40738E-1D69-1345-ABCB-3E590572F47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1380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82">
          <xdr14:nvContentPartPr>
            <xdr14:cNvPr id="1384" name="Ink 1383">
              <a:extLst>
                <a:ext uri="{FF2B5EF4-FFF2-40B4-BE49-F238E27FC236}">
                  <a16:creationId xmlns:a16="http://schemas.microsoft.com/office/drawing/2014/main" id="{1420A73A-F8F6-E34B-A251-173AD70D3680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384" name="Ink 1383">
              <a:extLst>
                <a:ext uri="{FF2B5EF4-FFF2-40B4-BE49-F238E27FC236}">
                  <a16:creationId xmlns:a16="http://schemas.microsoft.com/office/drawing/2014/main" id="{1420A73A-F8F6-E34B-A251-173AD70D3680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1381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83">
          <xdr14:nvContentPartPr>
            <xdr14:cNvPr id="1385" name="Ink 1384">
              <a:extLst>
                <a:ext uri="{FF2B5EF4-FFF2-40B4-BE49-F238E27FC236}">
                  <a16:creationId xmlns:a16="http://schemas.microsoft.com/office/drawing/2014/main" id="{B0376B24-40FD-5E4D-9CDD-ABAEA80917F9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385" name="Ink 1384">
              <a:extLst>
                <a:ext uri="{FF2B5EF4-FFF2-40B4-BE49-F238E27FC236}">
                  <a16:creationId xmlns:a16="http://schemas.microsoft.com/office/drawing/2014/main" id="{B0376B24-40FD-5E4D-9CDD-ABAEA80917F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1382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84">
          <xdr14:nvContentPartPr>
            <xdr14:cNvPr id="1386" name="Ink 1385">
              <a:extLst>
                <a:ext uri="{FF2B5EF4-FFF2-40B4-BE49-F238E27FC236}">
                  <a16:creationId xmlns:a16="http://schemas.microsoft.com/office/drawing/2014/main" id="{A612D613-C388-AD43-8AA4-CB21AB5656D3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386" name="Ink 1385">
              <a:extLst>
                <a:ext uri="{FF2B5EF4-FFF2-40B4-BE49-F238E27FC236}">
                  <a16:creationId xmlns:a16="http://schemas.microsoft.com/office/drawing/2014/main" id="{A612D613-C388-AD43-8AA4-CB21AB5656D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1383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85">
          <xdr14:nvContentPartPr>
            <xdr14:cNvPr id="1387" name="Ink 1386">
              <a:extLst>
                <a:ext uri="{FF2B5EF4-FFF2-40B4-BE49-F238E27FC236}">
                  <a16:creationId xmlns:a16="http://schemas.microsoft.com/office/drawing/2014/main" id="{447819B7-48F1-E04D-AD89-876D7F1B1DF5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387" name="Ink 1386">
              <a:extLst>
                <a:ext uri="{FF2B5EF4-FFF2-40B4-BE49-F238E27FC236}">
                  <a16:creationId xmlns:a16="http://schemas.microsoft.com/office/drawing/2014/main" id="{447819B7-48F1-E04D-AD89-876D7F1B1DF5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1384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86">
          <xdr14:nvContentPartPr>
            <xdr14:cNvPr id="1388" name="Ink 1387">
              <a:extLst>
                <a:ext uri="{FF2B5EF4-FFF2-40B4-BE49-F238E27FC236}">
                  <a16:creationId xmlns:a16="http://schemas.microsoft.com/office/drawing/2014/main" id="{B6CC67A3-1557-244A-B266-DBC6729A5FD6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388" name="Ink 1387">
              <a:extLst>
                <a:ext uri="{FF2B5EF4-FFF2-40B4-BE49-F238E27FC236}">
                  <a16:creationId xmlns:a16="http://schemas.microsoft.com/office/drawing/2014/main" id="{B6CC67A3-1557-244A-B266-DBC6729A5FD6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1385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87">
          <xdr14:nvContentPartPr>
            <xdr14:cNvPr id="1389" name="Ink 1388">
              <a:extLst>
                <a:ext uri="{FF2B5EF4-FFF2-40B4-BE49-F238E27FC236}">
                  <a16:creationId xmlns:a16="http://schemas.microsoft.com/office/drawing/2014/main" id="{77163965-17CC-ED4B-89C9-8C7B6AB3FBF4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389" name="Ink 1388">
              <a:extLst>
                <a:ext uri="{FF2B5EF4-FFF2-40B4-BE49-F238E27FC236}">
                  <a16:creationId xmlns:a16="http://schemas.microsoft.com/office/drawing/2014/main" id="{77163965-17CC-ED4B-89C9-8C7B6AB3FBF4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1386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88">
          <xdr14:nvContentPartPr>
            <xdr14:cNvPr id="1390" name="Ink 1389">
              <a:extLst>
                <a:ext uri="{FF2B5EF4-FFF2-40B4-BE49-F238E27FC236}">
                  <a16:creationId xmlns:a16="http://schemas.microsoft.com/office/drawing/2014/main" id="{69E4CF20-6582-214C-8E5D-C7243E6BA367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390" name="Ink 1389">
              <a:extLst>
                <a:ext uri="{FF2B5EF4-FFF2-40B4-BE49-F238E27FC236}">
                  <a16:creationId xmlns:a16="http://schemas.microsoft.com/office/drawing/2014/main" id="{69E4CF20-6582-214C-8E5D-C7243E6BA367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1387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89">
          <xdr14:nvContentPartPr>
            <xdr14:cNvPr id="1391" name="Ink 1390">
              <a:extLst>
                <a:ext uri="{FF2B5EF4-FFF2-40B4-BE49-F238E27FC236}">
                  <a16:creationId xmlns:a16="http://schemas.microsoft.com/office/drawing/2014/main" id="{268AF464-E776-A349-B09A-D068A15C782B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391" name="Ink 1390">
              <a:extLst>
                <a:ext uri="{FF2B5EF4-FFF2-40B4-BE49-F238E27FC236}">
                  <a16:creationId xmlns:a16="http://schemas.microsoft.com/office/drawing/2014/main" id="{268AF464-E776-A349-B09A-D068A15C782B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1388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90">
          <xdr14:nvContentPartPr>
            <xdr14:cNvPr id="1392" name="Ink 1391">
              <a:extLst>
                <a:ext uri="{FF2B5EF4-FFF2-40B4-BE49-F238E27FC236}">
                  <a16:creationId xmlns:a16="http://schemas.microsoft.com/office/drawing/2014/main" id="{C6BA71DC-7B66-724E-AD2C-D6D3A00A5581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392" name="Ink 1391">
              <a:extLst>
                <a:ext uri="{FF2B5EF4-FFF2-40B4-BE49-F238E27FC236}">
                  <a16:creationId xmlns:a16="http://schemas.microsoft.com/office/drawing/2014/main" id="{C6BA71DC-7B66-724E-AD2C-D6D3A00A5581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1389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91">
          <xdr14:nvContentPartPr>
            <xdr14:cNvPr id="1393" name="Ink 1392">
              <a:extLst>
                <a:ext uri="{FF2B5EF4-FFF2-40B4-BE49-F238E27FC236}">
                  <a16:creationId xmlns:a16="http://schemas.microsoft.com/office/drawing/2014/main" id="{E21FBCFA-A29B-2144-AFD4-62D7484E64BE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393" name="Ink 1392">
              <a:extLst>
                <a:ext uri="{FF2B5EF4-FFF2-40B4-BE49-F238E27FC236}">
                  <a16:creationId xmlns:a16="http://schemas.microsoft.com/office/drawing/2014/main" id="{E21FBCFA-A29B-2144-AFD4-62D7484E64BE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1390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92">
          <xdr14:nvContentPartPr>
            <xdr14:cNvPr id="1394" name="Ink 1393">
              <a:extLst>
                <a:ext uri="{FF2B5EF4-FFF2-40B4-BE49-F238E27FC236}">
                  <a16:creationId xmlns:a16="http://schemas.microsoft.com/office/drawing/2014/main" id="{C6440685-6534-CA47-80AA-C07C26F2A728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394" name="Ink 1393">
              <a:extLst>
                <a:ext uri="{FF2B5EF4-FFF2-40B4-BE49-F238E27FC236}">
                  <a16:creationId xmlns:a16="http://schemas.microsoft.com/office/drawing/2014/main" id="{C6440685-6534-CA47-80AA-C07C26F2A728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1391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93">
          <xdr14:nvContentPartPr>
            <xdr14:cNvPr id="1395" name="Ink 1394">
              <a:extLst>
                <a:ext uri="{FF2B5EF4-FFF2-40B4-BE49-F238E27FC236}">
                  <a16:creationId xmlns:a16="http://schemas.microsoft.com/office/drawing/2014/main" id="{4E7ED746-BE0D-CD4E-BB11-F67BC6221DD9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395" name="Ink 1394">
              <a:extLst>
                <a:ext uri="{FF2B5EF4-FFF2-40B4-BE49-F238E27FC236}">
                  <a16:creationId xmlns:a16="http://schemas.microsoft.com/office/drawing/2014/main" id="{4E7ED746-BE0D-CD4E-BB11-F67BC6221DD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1392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94">
          <xdr14:nvContentPartPr>
            <xdr14:cNvPr id="1396" name="Ink 1395">
              <a:extLst>
                <a:ext uri="{FF2B5EF4-FFF2-40B4-BE49-F238E27FC236}">
                  <a16:creationId xmlns:a16="http://schemas.microsoft.com/office/drawing/2014/main" id="{ED1AC134-7D82-6249-8E37-016DF7724E41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396" name="Ink 1395">
              <a:extLst>
                <a:ext uri="{FF2B5EF4-FFF2-40B4-BE49-F238E27FC236}">
                  <a16:creationId xmlns:a16="http://schemas.microsoft.com/office/drawing/2014/main" id="{ED1AC134-7D82-6249-8E37-016DF7724E41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1393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95">
          <xdr14:nvContentPartPr>
            <xdr14:cNvPr id="1397" name="Ink 1396">
              <a:extLst>
                <a:ext uri="{FF2B5EF4-FFF2-40B4-BE49-F238E27FC236}">
                  <a16:creationId xmlns:a16="http://schemas.microsoft.com/office/drawing/2014/main" id="{3346613A-B634-A240-8665-704DA21F6D64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397" name="Ink 1396">
              <a:extLst>
                <a:ext uri="{FF2B5EF4-FFF2-40B4-BE49-F238E27FC236}">
                  <a16:creationId xmlns:a16="http://schemas.microsoft.com/office/drawing/2014/main" id="{3346613A-B634-A240-8665-704DA21F6D64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1394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96">
          <xdr14:nvContentPartPr>
            <xdr14:cNvPr id="1398" name="Ink 1397">
              <a:extLst>
                <a:ext uri="{FF2B5EF4-FFF2-40B4-BE49-F238E27FC236}">
                  <a16:creationId xmlns:a16="http://schemas.microsoft.com/office/drawing/2014/main" id="{D1E1995A-804F-5E40-B9A5-F21AC321AB43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398" name="Ink 1397">
              <a:extLst>
                <a:ext uri="{FF2B5EF4-FFF2-40B4-BE49-F238E27FC236}">
                  <a16:creationId xmlns:a16="http://schemas.microsoft.com/office/drawing/2014/main" id="{D1E1995A-804F-5E40-B9A5-F21AC321AB4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1395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97">
          <xdr14:nvContentPartPr>
            <xdr14:cNvPr id="1399" name="Ink 1398">
              <a:extLst>
                <a:ext uri="{FF2B5EF4-FFF2-40B4-BE49-F238E27FC236}">
                  <a16:creationId xmlns:a16="http://schemas.microsoft.com/office/drawing/2014/main" id="{05D0AF7B-F2D9-2444-9B00-534F3774BBCA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399" name="Ink 1398">
              <a:extLst>
                <a:ext uri="{FF2B5EF4-FFF2-40B4-BE49-F238E27FC236}">
                  <a16:creationId xmlns:a16="http://schemas.microsoft.com/office/drawing/2014/main" id="{05D0AF7B-F2D9-2444-9B00-534F3774BBCA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1396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98">
          <xdr14:nvContentPartPr>
            <xdr14:cNvPr id="1400" name="Ink 1399">
              <a:extLst>
                <a:ext uri="{FF2B5EF4-FFF2-40B4-BE49-F238E27FC236}">
                  <a16:creationId xmlns:a16="http://schemas.microsoft.com/office/drawing/2014/main" id="{3EFDE1D7-ED0D-4A4E-9A66-79170FD859BF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400" name="Ink 1399">
              <a:extLst>
                <a:ext uri="{FF2B5EF4-FFF2-40B4-BE49-F238E27FC236}">
                  <a16:creationId xmlns:a16="http://schemas.microsoft.com/office/drawing/2014/main" id="{3EFDE1D7-ED0D-4A4E-9A66-79170FD859B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1397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99">
          <xdr14:nvContentPartPr>
            <xdr14:cNvPr id="1401" name="Ink 1400">
              <a:extLst>
                <a:ext uri="{FF2B5EF4-FFF2-40B4-BE49-F238E27FC236}">
                  <a16:creationId xmlns:a16="http://schemas.microsoft.com/office/drawing/2014/main" id="{EEA5919A-824D-4D44-BBB4-AB3C1B78F116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401" name="Ink 1400">
              <a:extLst>
                <a:ext uri="{FF2B5EF4-FFF2-40B4-BE49-F238E27FC236}">
                  <a16:creationId xmlns:a16="http://schemas.microsoft.com/office/drawing/2014/main" id="{EEA5919A-824D-4D44-BBB4-AB3C1B78F116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1398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00">
          <xdr14:nvContentPartPr>
            <xdr14:cNvPr id="1402" name="Ink 1401">
              <a:extLst>
                <a:ext uri="{FF2B5EF4-FFF2-40B4-BE49-F238E27FC236}">
                  <a16:creationId xmlns:a16="http://schemas.microsoft.com/office/drawing/2014/main" id="{5D37A11D-2581-804F-BA76-8BD67C036A9C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402" name="Ink 1401">
              <a:extLst>
                <a:ext uri="{FF2B5EF4-FFF2-40B4-BE49-F238E27FC236}">
                  <a16:creationId xmlns:a16="http://schemas.microsoft.com/office/drawing/2014/main" id="{5D37A11D-2581-804F-BA76-8BD67C036A9C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1399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01">
          <xdr14:nvContentPartPr>
            <xdr14:cNvPr id="1403" name="Ink 1402">
              <a:extLst>
                <a:ext uri="{FF2B5EF4-FFF2-40B4-BE49-F238E27FC236}">
                  <a16:creationId xmlns:a16="http://schemas.microsoft.com/office/drawing/2014/main" id="{5D2DC9BF-0656-6C4E-B29D-DFA95F67B050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403" name="Ink 1402">
              <a:extLst>
                <a:ext uri="{FF2B5EF4-FFF2-40B4-BE49-F238E27FC236}">
                  <a16:creationId xmlns:a16="http://schemas.microsoft.com/office/drawing/2014/main" id="{5D2DC9BF-0656-6C4E-B29D-DFA95F67B050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1400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02">
          <xdr14:nvContentPartPr>
            <xdr14:cNvPr id="1404" name="Ink 1403">
              <a:extLst>
                <a:ext uri="{FF2B5EF4-FFF2-40B4-BE49-F238E27FC236}">
                  <a16:creationId xmlns:a16="http://schemas.microsoft.com/office/drawing/2014/main" id="{69628F56-F13B-574B-B7A9-83BC1536334C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404" name="Ink 1403">
              <a:extLst>
                <a:ext uri="{FF2B5EF4-FFF2-40B4-BE49-F238E27FC236}">
                  <a16:creationId xmlns:a16="http://schemas.microsoft.com/office/drawing/2014/main" id="{69628F56-F13B-574B-B7A9-83BC1536334C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1401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03">
          <xdr14:nvContentPartPr>
            <xdr14:cNvPr id="1405" name="Ink 1404">
              <a:extLst>
                <a:ext uri="{FF2B5EF4-FFF2-40B4-BE49-F238E27FC236}">
                  <a16:creationId xmlns:a16="http://schemas.microsoft.com/office/drawing/2014/main" id="{A21B0FFE-6023-BE43-891E-767FFECF63F0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405" name="Ink 1404">
              <a:extLst>
                <a:ext uri="{FF2B5EF4-FFF2-40B4-BE49-F238E27FC236}">
                  <a16:creationId xmlns:a16="http://schemas.microsoft.com/office/drawing/2014/main" id="{A21B0FFE-6023-BE43-891E-767FFECF63F0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1402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04">
          <xdr14:nvContentPartPr>
            <xdr14:cNvPr id="1406" name="Ink 1405">
              <a:extLst>
                <a:ext uri="{FF2B5EF4-FFF2-40B4-BE49-F238E27FC236}">
                  <a16:creationId xmlns:a16="http://schemas.microsoft.com/office/drawing/2014/main" id="{A24A4DC8-E102-1649-AC20-700FE31871F6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406" name="Ink 1405">
              <a:extLst>
                <a:ext uri="{FF2B5EF4-FFF2-40B4-BE49-F238E27FC236}">
                  <a16:creationId xmlns:a16="http://schemas.microsoft.com/office/drawing/2014/main" id="{A24A4DC8-E102-1649-AC20-700FE31871F6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1403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05">
          <xdr14:nvContentPartPr>
            <xdr14:cNvPr id="1407" name="Ink 1406">
              <a:extLst>
                <a:ext uri="{FF2B5EF4-FFF2-40B4-BE49-F238E27FC236}">
                  <a16:creationId xmlns:a16="http://schemas.microsoft.com/office/drawing/2014/main" id="{CEE2ACF8-EAC9-C84D-90C7-69FE771929CF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407" name="Ink 1406">
              <a:extLst>
                <a:ext uri="{FF2B5EF4-FFF2-40B4-BE49-F238E27FC236}">
                  <a16:creationId xmlns:a16="http://schemas.microsoft.com/office/drawing/2014/main" id="{CEE2ACF8-EAC9-C84D-90C7-69FE771929C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1404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06">
          <xdr14:nvContentPartPr>
            <xdr14:cNvPr id="1408" name="Ink 1407">
              <a:extLst>
                <a:ext uri="{FF2B5EF4-FFF2-40B4-BE49-F238E27FC236}">
                  <a16:creationId xmlns:a16="http://schemas.microsoft.com/office/drawing/2014/main" id="{ABEF7841-CD1E-D74F-927E-A7CCEB5B87E3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408" name="Ink 1407">
              <a:extLst>
                <a:ext uri="{FF2B5EF4-FFF2-40B4-BE49-F238E27FC236}">
                  <a16:creationId xmlns:a16="http://schemas.microsoft.com/office/drawing/2014/main" id="{ABEF7841-CD1E-D74F-927E-A7CCEB5B87E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1405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07">
          <xdr14:nvContentPartPr>
            <xdr14:cNvPr id="1409" name="Ink 1408">
              <a:extLst>
                <a:ext uri="{FF2B5EF4-FFF2-40B4-BE49-F238E27FC236}">
                  <a16:creationId xmlns:a16="http://schemas.microsoft.com/office/drawing/2014/main" id="{265D1366-C708-294F-97AE-D9363ED3D3D3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409" name="Ink 1408">
              <a:extLst>
                <a:ext uri="{FF2B5EF4-FFF2-40B4-BE49-F238E27FC236}">
                  <a16:creationId xmlns:a16="http://schemas.microsoft.com/office/drawing/2014/main" id="{265D1366-C708-294F-97AE-D9363ED3D3D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1406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08">
          <xdr14:nvContentPartPr>
            <xdr14:cNvPr id="1410" name="Ink 1409">
              <a:extLst>
                <a:ext uri="{FF2B5EF4-FFF2-40B4-BE49-F238E27FC236}">
                  <a16:creationId xmlns:a16="http://schemas.microsoft.com/office/drawing/2014/main" id="{957CD976-603D-0145-B918-02908916E512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410" name="Ink 1409">
              <a:extLst>
                <a:ext uri="{FF2B5EF4-FFF2-40B4-BE49-F238E27FC236}">
                  <a16:creationId xmlns:a16="http://schemas.microsoft.com/office/drawing/2014/main" id="{957CD976-603D-0145-B918-02908916E512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1407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09">
          <xdr14:nvContentPartPr>
            <xdr14:cNvPr id="1411" name="Ink 1410">
              <a:extLst>
                <a:ext uri="{FF2B5EF4-FFF2-40B4-BE49-F238E27FC236}">
                  <a16:creationId xmlns:a16="http://schemas.microsoft.com/office/drawing/2014/main" id="{E78543F9-A057-6B4F-AFEB-BED4A73322A3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411" name="Ink 1410">
              <a:extLst>
                <a:ext uri="{FF2B5EF4-FFF2-40B4-BE49-F238E27FC236}">
                  <a16:creationId xmlns:a16="http://schemas.microsoft.com/office/drawing/2014/main" id="{E78543F9-A057-6B4F-AFEB-BED4A73322A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1408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10">
          <xdr14:nvContentPartPr>
            <xdr14:cNvPr id="1412" name="Ink 1411">
              <a:extLst>
                <a:ext uri="{FF2B5EF4-FFF2-40B4-BE49-F238E27FC236}">
                  <a16:creationId xmlns:a16="http://schemas.microsoft.com/office/drawing/2014/main" id="{3128082E-225A-6B49-B95A-AF163CEF3C99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412" name="Ink 1411">
              <a:extLst>
                <a:ext uri="{FF2B5EF4-FFF2-40B4-BE49-F238E27FC236}">
                  <a16:creationId xmlns:a16="http://schemas.microsoft.com/office/drawing/2014/main" id="{3128082E-225A-6B49-B95A-AF163CEF3C9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1409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11">
          <xdr14:nvContentPartPr>
            <xdr14:cNvPr id="1413" name="Ink 1412">
              <a:extLst>
                <a:ext uri="{FF2B5EF4-FFF2-40B4-BE49-F238E27FC236}">
                  <a16:creationId xmlns:a16="http://schemas.microsoft.com/office/drawing/2014/main" id="{6C97297A-EA7C-5840-83C4-EBE80C5C21E4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413" name="Ink 1412">
              <a:extLst>
                <a:ext uri="{FF2B5EF4-FFF2-40B4-BE49-F238E27FC236}">
                  <a16:creationId xmlns:a16="http://schemas.microsoft.com/office/drawing/2014/main" id="{6C97297A-EA7C-5840-83C4-EBE80C5C21E4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1410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12">
          <xdr14:nvContentPartPr>
            <xdr14:cNvPr id="1414" name="Ink 1413">
              <a:extLst>
                <a:ext uri="{FF2B5EF4-FFF2-40B4-BE49-F238E27FC236}">
                  <a16:creationId xmlns:a16="http://schemas.microsoft.com/office/drawing/2014/main" id="{618E2488-0821-DE4E-8F71-7E09EF9A1BCA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414" name="Ink 1413">
              <a:extLst>
                <a:ext uri="{FF2B5EF4-FFF2-40B4-BE49-F238E27FC236}">
                  <a16:creationId xmlns:a16="http://schemas.microsoft.com/office/drawing/2014/main" id="{618E2488-0821-DE4E-8F71-7E09EF9A1BCA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1411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13">
          <xdr14:nvContentPartPr>
            <xdr14:cNvPr id="1415" name="Ink 1414">
              <a:extLst>
                <a:ext uri="{FF2B5EF4-FFF2-40B4-BE49-F238E27FC236}">
                  <a16:creationId xmlns:a16="http://schemas.microsoft.com/office/drawing/2014/main" id="{12A8516C-F273-AF46-8631-0253A2A8C7EF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415" name="Ink 1414">
              <a:extLst>
                <a:ext uri="{FF2B5EF4-FFF2-40B4-BE49-F238E27FC236}">
                  <a16:creationId xmlns:a16="http://schemas.microsoft.com/office/drawing/2014/main" id="{12A8516C-F273-AF46-8631-0253A2A8C7E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1412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14">
          <xdr14:nvContentPartPr>
            <xdr14:cNvPr id="1416" name="Ink 1415">
              <a:extLst>
                <a:ext uri="{FF2B5EF4-FFF2-40B4-BE49-F238E27FC236}">
                  <a16:creationId xmlns:a16="http://schemas.microsoft.com/office/drawing/2014/main" id="{18F5EC97-3A60-924B-A1E5-62760C793D2A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416" name="Ink 1415">
              <a:extLst>
                <a:ext uri="{FF2B5EF4-FFF2-40B4-BE49-F238E27FC236}">
                  <a16:creationId xmlns:a16="http://schemas.microsoft.com/office/drawing/2014/main" id="{18F5EC97-3A60-924B-A1E5-62760C793D2A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1413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15">
          <xdr14:nvContentPartPr>
            <xdr14:cNvPr id="1417" name="Ink 1416">
              <a:extLst>
                <a:ext uri="{FF2B5EF4-FFF2-40B4-BE49-F238E27FC236}">
                  <a16:creationId xmlns:a16="http://schemas.microsoft.com/office/drawing/2014/main" id="{33BDA1A6-7292-8245-BB2F-FBAF48FAA204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417" name="Ink 1416">
              <a:extLst>
                <a:ext uri="{FF2B5EF4-FFF2-40B4-BE49-F238E27FC236}">
                  <a16:creationId xmlns:a16="http://schemas.microsoft.com/office/drawing/2014/main" id="{33BDA1A6-7292-8245-BB2F-FBAF48FAA204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1414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16">
          <xdr14:nvContentPartPr>
            <xdr14:cNvPr id="1418" name="Ink 1417">
              <a:extLst>
                <a:ext uri="{FF2B5EF4-FFF2-40B4-BE49-F238E27FC236}">
                  <a16:creationId xmlns:a16="http://schemas.microsoft.com/office/drawing/2014/main" id="{50CA2D4D-4E6A-ED4A-85DE-2485F0C3638B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418" name="Ink 1417">
              <a:extLst>
                <a:ext uri="{FF2B5EF4-FFF2-40B4-BE49-F238E27FC236}">
                  <a16:creationId xmlns:a16="http://schemas.microsoft.com/office/drawing/2014/main" id="{50CA2D4D-4E6A-ED4A-85DE-2485F0C3638B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1415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17">
          <xdr14:nvContentPartPr>
            <xdr14:cNvPr id="1419" name="Ink 1418">
              <a:extLst>
                <a:ext uri="{FF2B5EF4-FFF2-40B4-BE49-F238E27FC236}">
                  <a16:creationId xmlns:a16="http://schemas.microsoft.com/office/drawing/2014/main" id="{EE581BF2-6AFF-4C47-B9A5-EC4670048C17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419" name="Ink 1418">
              <a:extLst>
                <a:ext uri="{FF2B5EF4-FFF2-40B4-BE49-F238E27FC236}">
                  <a16:creationId xmlns:a16="http://schemas.microsoft.com/office/drawing/2014/main" id="{EE581BF2-6AFF-4C47-B9A5-EC4670048C17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1416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18">
          <xdr14:nvContentPartPr>
            <xdr14:cNvPr id="1420" name="Ink 1419">
              <a:extLst>
                <a:ext uri="{FF2B5EF4-FFF2-40B4-BE49-F238E27FC236}">
                  <a16:creationId xmlns:a16="http://schemas.microsoft.com/office/drawing/2014/main" id="{5CF2EA64-D427-F64F-9AA1-87F0EE7FC642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420" name="Ink 1419">
              <a:extLst>
                <a:ext uri="{FF2B5EF4-FFF2-40B4-BE49-F238E27FC236}">
                  <a16:creationId xmlns:a16="http://schemas.microsoft.com/office/drawing/2014/main" id="{5CF2EA64-D427-F64F-9AA1-87F0EE7FC642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1417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19">
          <xdr14:nvContentPartPr>
            <xdr14:cNvPr id="1421" name="Ink 1420">
              <a:extLst>
                <a:ext uri="{FF2B5EF4-FFF2-40B4-BE49-F238E27FC236}">
                  <a16:creationId xmlns:a16="http://schemas.microsoft.com/office/drawing/2014/main" id="{9368F42B-3F8E-3A43-91D1-C2E7591338C4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421" name="Ink 1420">
              <a:extLst>
                <a:ext uri="{FF2B5EF4-FFF2-40B4-BE49-F238E27FC236}">
                  <a16:creationId xmlns:a16="http://schemas.microsoft.com/office/drawing/2014/main" id="{9368F42B-3F8E-3A43-91D1-C2E7591338C4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1418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20">
          <xdr14:nvContentPartPr>
            <xdr14:cNvPr id="1422" name="Ink 1421">
              <a:extLst>
                <a:ext uri="{FF2B5EF4-FFF2-40B4-BE49-F238E27FC236}">
                  <a16:creationId xmlns:a16="http://schemas.microsoft.com/office/drawing/2014/main" id="{3F96B099-68B5-D94A-9DA5-FFCFFF6270F4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422" name="Ink 1421">
              <a:extLst>
                <a:ext uri="{FF2B5EF4-FFF2-40B4-BE49-F238E27FC236}">
                  <a16:creationId xmlns:a16="http://schemas.microsoft.com/office/drawing/2014/main" id="{3F96B099-68B5-D94A-9DA5-FFCFFF6270F4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1419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21">
          <xdr14:nvContentPartPr>
            <xdr14:cNvPr id="1423" name="Ink 1422">
              <a:extLst>
                <a:ext uri="{FF2B5EF4-FFF2-40B4-BE49-F238E27FC236}">
                  <a16:creationId xmlns:a16="http://schemas.microsoft.com/office/drawing/2014/main" id="{D0FA7701-AB70-DB47-AF5B-2BB23A2573F1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423" name="Ink 1422">
              <a:extLst>
                <a:ext uri="{FF2B5EF4-FFF2-40B4-BE49-F238E27FC236}">
                  <a16:creationId xmlns:a16="http://schemas.microsoft.com/office/drawing/2014/main" id="{D0FA7701-AB70-DB47-AF5B-2BB23A2573F1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1420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22">
          <xdr14:nvContentPartPr>
            <xdr14:cNvPr id="1424" name="Ink 1423">
              <a:extLst>
                <a:ext uri="{FF2B5EF4-FFF2-40B4-BE49-F238E27FC236}">
                  <a16:creationId xmlns:a16="http://schemas.microsoft.com/office/drawing/2014/main" id="{BE94B4A3-9F2D-5444-86D9-C96EDF1683DC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424" name="Ink 1423">
              <a:extLst>
                <a:ext uri="{FF2B5EF4-FFF2-40B4-BE49-F238E27FC236}">
                  <a16:creationId xmlns:a16="http://schemas.microsoft.com/office/drawing/2014/main" id="{BE94B4A3-9F2D-5444-86D9-C96EDF1683DC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1421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23">
          <xdr14:nvContentPartPr>
            <xdr14:cNvPr id="1425" name="Ink 1424">
              <a:extLst>
                <a:ext uri="{FF2B5EF4-FFF2-40B4-BE49-F238E27FC236}">
                  <a16:creationId xmlns:a16="http://schemas.microsoft.com/office/drawing/2014/main" id="{D3970B15-4DC1-7141-926E-6878213B5F14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425" name="Ink 1424">
              <a:extLst>
                <a:ext uri="{FF2B5EF4-FFF2-40B4-BE49-F238E27FC236}">
                  <a16:creationId xmlns:a16="http://schemas.microsoft.com/office/drawing/2014/main" id="{D3970B15-4DC1-7141-926E-6878213B5F14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1422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24">
          <xdr14:nvContentPartPr>
            <xdr14:cNvPr id="1426" name="Ink 1425">
              <a:extLst>
                <a:ext uri="{FF2B5EF4-FFF2-40B4-BE49-F238E27FC236}">
                  <a16:creationId xmlns:a16="http://schemas.microsoft.com/office/drawing/2014/main" id="{B7EA6E8C-4AA7-1143-91C1-E2614B51D18C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426" name="Ink 1425">
              <a:extLst>
                <a:ext uri="{FF2B5EF4-FFF2-40B4-BE49-F238E27FC236}">
                  <a16:creationId xmlns:a16="http://schemas.microsoft.com/office/drawing/2014/main" id="{B7EA6E8C-4AA7-1143-91C1-E2614B51D18C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1423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25">
          <xdr14:nvContentPartPr>
            <xdr14:cNvPr id="1427" name="Ink 1426">
              <a:extLst>
                <a:ext uri="{FF2B5EF4-FFF2-40B4-BE49-F238E27FC236}">
                  <a16:creationId xmlns:a16="http://schemas.microsoft.com/office/drawing/2014/main" id="{FC47E078-FD31-FF4C-80B8-DE11A6772536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427" name="Ink 1426">
              <a:extLst>
                <a:ext uri="{FF2B5EF4-FFF2-40B4-BE49-F238E27FC236}">
                  <a16:creationId xmlns:a16="http://schemas.microsoft.com/office/drawing/2014/main" id="{FC47E078-FD31-FF4C-80B8-DE11A6772536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1424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26">
          <xdr14:nvContentPartPr>
            <xdr14:cNvPr id="1428" name="Ink 1427">
              <a:extLst>
                <a:ext uri="{FF2B5EF4-FFF2-40B4-BE49-F238E27FC236}">
                  <a16:creationId xmlns:a16="http://schemas.microsoft.com/office/drawing/2014/main" id="{5B7466C6-BB56-7D46-8FC3-A7CD36206DB8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428" name="Ink 1427">
              <a:extLst>
                <a:ext uri="{FF2B5EF4-FFF2-40B4-BE49-F238E27FC236}">
                  <a16:creationId xmlns:a16="http://schemas.microsoft.com/office/drawing/2014/main" id="{5B7466C6-BB56-7D46-8FC3-A7CD36206DB8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1425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27">
          <xdr14:nvContentPartPr>
            <xdr14:cNvPr id="1429" name="Ink 1428">
              <a:extLst>
                <a:ext uri="{FF2B5EF4-FFF2-40B4-BE49-F238E27FC236}">
                  <a16:creationId xmlns:a16="http://schemas.microsoft.com/office/drawing/2014/main" id="{DDE0C58F-3CED-F54D-B5BF-26CA707420D0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429" name="Ink 1428">
              <a:extLst>
                <a:ext uri="{FF2B5EF4-FFF2-40B4-BE49-F238E27FC236}">
                  <a16:creationId xmlns:a16="http://schemas.microsoft.com/office/drawing/2014/main" id="{DDE0C58F-3CED-F54D-B5BF-26CA707420D0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1426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28">
          <xdr14:nvContentPartPr>
            <xdr14:cNvPr id="1430" name="Ink 1429">
              <a:extLst>
                <a:ext uri="{FF2B5EF4-FFF2-40B4-BE49-F238E27FC236}">
                  <a16:creationId xmlns:a16="http://schemas.microsoft.com/office/drawing/2014/main" id="{7B4A5257-0F94-AF4D-8D5B-1BB6634D6D7F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430" name="Ink 1429">
              <a:extLst>
                <a:ext uri="{FF2B5EF4-FFF2-40B4-BE49-F238E27FC236}">
                  <a16:creationId xmlns:a16="http://schemas.microsoft.com/office/drawing/2014/main" id="{7B4A5257-0F94-AF4D-8D5B-1BB6634D6D7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1427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29">
          <xdr14:nvContentPartPr>
            <xdr14:cNvPr id="1431" name="Ink 1430">
              <a:extLst>
                <a:ext uri="{FF2B5EF4-FFF2-40B4-BE49-F238E27FC236}">
                  <a16:creationId xmlns:a16="http://schemas.microsoft.com/office/drawing/2014/main" id="{37F0CB98-FE3A-5646-86E9-558350827BEF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431" name="Ink 1430">
              <a:extLst>
                <a:ext uri="{FF2B5EF4-FFF2-40B4-BE49-F238E27FC236}">
                  <a16:creationId xmlns:a16="http://schemas.microsoft.com/office/drawing/2014/main" id="{37F0CB98-FE3A-5646-86E9-558350827BE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1428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30">
          <xdr14:nvContentPartPr>
            <xdr14:cNvPr id="1432" name="Ink 1431">
              <a:extLst>
                <a:ext uri="{FF2B5EF4-FFF2-40B4-BE49-F238E27FC236}">
                  <a16:creationId xmlns:a16="http://schemas.microsoft.com/office/drawing/2014/main" id="{88E85E12-1CD6-A449-9909-BCADFEEF9989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432" name="Ink 1431">
              <a:extLst>
                <a:ext uri="{FF2B5EF4-FFF2-40B4-BE49-F238E27FC236}">
                  <a16:creationId xmlns:a16="http://schemas.microsoft.com/office/drawing/2014/main" id="{88E85E12-1CD6-A449-9909-BCADFEEF998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1429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31">
          <xdr14:nvContentPartPr>
            <xdr14:cNvPr id="1433" name="Ink 1432">
              <a:extLst>
                <a:ext uri="{FF2B5EF4-FFF2-40B4-BE49-F238E27FC236}">
                  <a16:creationId xmlns:a16="http://schemas.microsoft.com/office/drawing/2014/main" id="{CC65585E-4436-9B4D-8943-6A1063F307B5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433" name="Ink 1432">
              <a:extLst>
                <a:ext uri="{FF2B5EF4-FFF2-40B4-BE49-F238E27FC236}">
                  <a16:creationId xmlns:a16="http://schemas.microsoft.com/office/drawing/2014/main" id="{CC65585E-4436-9B4D-8943-6A1063F307B5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1430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32">
          <xdr14:nvContentPartPr>
            <xdr14:cNvPr id="1434" name="Ink 1433">
              <a:extLst>
                <a:ext uri="{FF2B5EF4-FFF2-40B4-BE49-F238E27FC236}">
                  <a16:creationId xmlns:a16="http://schemas.microsoft.com/office/drawing/2014/main" id="{CD702E32-1ABE-1E48-9BB2-013FA2079747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434" name="Ink 1433">
              <a:extLst>
                <a:ext uri="{FF2B5EF4-FFF2-40B4-BE49-F238E27FC236}">
                  <a16:creationId xmlns:a16="http://schemas.microsoft.com/office/drawing/2014/main" id="{CD702E32-1ABE-1E48-9BB2-013FA2079747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1431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33">
          <xdr14:nvContentPartPr>
            <xdr14:cNvPr id="1435" name="Ink 1434">
              <a:extLst>
                <a:ext uri="{FF2B5EF4-FFF2-40B4-BE49-F238E27FC236}">
                  <a16:creationId xmlns:a16="http://schemas.microsoft.com/office/drawing/2014/main" id="{D4FC434E-6370-894F-A50F-CFA7D31760BD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435" name="Ink 1434">
              <a:extLst>
                <a:ext uri="{FF2B5EF4-FFF2-40B4-BE49-F238E27FC236}">
                  <a16:creationId xmlns:a16="http://schemas.microsoft.com/office/drawing/2014/main" id="{D4FC434E-6370-894F-A50F-CFA7D31760BD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1432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34">
          <xdr14:nvContentPartPr>
            <xdr14:cNvPr id="1436" name="Ink 1435">
              <a:extLst>
                <a:ext uri="{FF2B5EF4-FFF2-40B4-BE49-F238E27FC236}">
                  <a16:creationId xmlns:a16="http://schemas.microsoft.com/office/drawing/2014/main" id="{65BAF64D-6E7D-874C-8B5A-AD38B36CCCD8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436" name="Ink 1435">
              <a:extLst>
                <a:ext uri="{FF2B5EF4-FFF2-40B4-BE49-F238E27FC236}">
                  <a16:creationId xmlns:a16="http://schemas.microsoft.com/office/drawing/2014/main" id="{65BAF64D-6E7D-874C-8B5A-AD38B36CCCD8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1433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35">
          <xdr14:nvContentPartPr>
            <xdr14:cNvPr id="1437" name="Ink 1436">
              <a:extLst>
                <a:ext uri="{FF2B5EF4-FFF2-40B4-BE49-F238E27FC236}">
                  <a16:creationId xmlns:a16="http://schemas.microsoft.com/office/drawing/2014/main" id="{4A243186-CE70-7244-AC11-F925FA6F55B2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437" name="Ink 1436">
              <a:extLst>
                <a:ext uri="{FF2B5EF4-FFF2-40B4-BE49-F238E27FC236}">
                  <a16:creationId xmlns:a16="http://schemas.microsoft.com/office/drawing/2014/main" id="{4A243186-CE70-7244-AC11-F925FA6F55B2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1434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36">
          <xdr14:nvContentPartPr>
            <xdr14:cNvPr id="1438" name="Ink 1437">
              <a:extLst>
                <a:ext uri="{FF2B5EF4-FFF2-40B4-BE49-F238E27FC236}">
                  <a16:creationId xmlns:a16="http://schemas.microsoft.com/office/drawing/2014/main" id="{01548B83-7169-F448-8DD0-0ED41A37D8DA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438" name="Ink 1437">
              <a:extLst>
                <a:ext uri="{FF2B5EF4-FFF2-40B4-BE49-F238E27FC236}">
                  <a16:creationId xmlns:a16="http://schemas.microsoft.com/office/drawing/2014/main" id="{01548B83-7169-F448-8DD0-0ED41A37D8DA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1435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37">
          <xdr14:nvContentPartPr>
            <xdr14:cNvPr id="1439" name="Ink 1438">
              <a:extLst>
                <a:ext uri="{FF2B5EF4-FFF2-40B4-BE49-F238E27FC236}">
                  <a16:creationId xmlns:a16="http://schemas.microsoft.com/office/drawing/2014/main" id="{B996612A-2E7B-4E47-ABCA-25BB4AB92CFF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439" name="Ink 1438">
              <a:extLst>
                <a:ext uri="{FF2B5EF4-FFF2-40B4-BE49-F238E27FC236}">
                  <a16:creationId xmlns:a16="http://schemas.microsoft.com/office/drawing/2014/main" id="{B996612A-2E7B-4E47-ABCA-25BB4AB92CF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1436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38">
          <xdr14:nvContentPartPr>
            <xdr14:cNvPr id="1440" name="Ink 1439">
              <a:extLst>
                <a:ext uri="{FF2B5EF4-FFF2-40B4-BE49-F238E27FC236}">
                  <a16:creationId xmlns:a16="http://schemas.microsoft.com/office/drawing/2014/main" id="{340DBC89-AED5-5E45-B27C-E7A848B5BE49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440" name="Ink 1439">
              <a:extLst>
                <a:ext uri="{FF2B5EF4-FFF2-40B4-BE49-F238E27FC236}">
                  <a16:creationId xmlns:a16="http://schemas.microsoft.com/office/drawing/2014/main" id="{340DBC89-AED5-5E45-B27C-E7A848B5BE4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1437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39">
          <xdr14:nvContentPartPr>
            <xdr14:cNvPr id="1441" name="Ink 1440">
              <a:extLst>
                <a:ext uri="{FF2B5EF4-FFF2-40B4-BE49-F238E27FC236}">
                  <a16:creationId xmlns:a16="http://schemas.microsoft.com/office/drawing/2014/main" id="{5A4C5ECF-9716-9B4A-9D33-3D5481839F0B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441" name="Ink 1440">
              <a:extLst>
                <a:ext uri="{FF2B5EF4-FFF2-40B4-BE49-F238E27FC236}">
                  <a16:creationId xmlns:a16="http://schemas.microsoft.com/office/drawing/2014/main" id="{5A4C5ECF-9716-9B4A-9D33-3D5481839F0B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1438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40">
          <xdr14:nvContentPartPr>
            <xdr14:cNvPr id="1442" name="Ink 1441">
              <a:extLst>
                <a:ext uri="{FF2B5EF4-FFF2-40B4-BE49-F238E27FC236}">
                  <a16:creationId xmlns:a16="http://schemas.microsoft.com/office/drawing/2014/main" id="{F3433CCA-88F8-B847-A44B-B1CC4E463105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442" name="Ink 1441">
              <a:extLst>
                <a:ext uri="{FF2B5EF4-FFF2-40B4-BE49-F238E27FC236}">
                  <a16:creationId xmlns:a16="http://schemas.microsoft.com/office/drawing/2014/main" id="{F3433CCA-88F8-B847-A44B-B1CC4E463105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1439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41">
          <xdr14:nvContentPartPr>
            <xdr14:cNvPr id="1443" name="Ink 1442">
              <a:extLst>
                <a:ext uri="{FF2B5EF4-FFF2-40B4-BE49-F238E27FC236}">
                  <a16:creationId xmlns:a16="http://schemas.microsoft.com/office/drawing/2014/main" id="{7E5E8599-C4C8-424D-A8C6-E852748DF92F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443" name="Ink 1442">
              <a:extLst>
                <a:ext uri="{FF2B5EF4-FFF2-40B4-BE49-F238E27FC236}">
                  <a16:creationId xmlns:a16="http://schemas.microsoft.com/office/drawing/2014/main" id="{7E5E8599-C4C8-424D-A8C6-E852748DF92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1440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42">
          <xdr14:nvContentPartPr>
            <xdr14:cNvPr id="1444" name="Ink 1443">
              <a:extLst>
                <a:ext uri="{FF2B5EF4-FFF2-40B4-BE49-F238E27FC236}">
                  <a16:creationId xmlns:a16="http://schemas.microsoft.com/office/drawing/2014/main" id="{79395E60-E6F6-9B47-A86A-33F000C06B72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444" name="Ink 1443">
              <a:extLst>
                <a:ext uri="{FF2B5EF4-FFF2-40B4-BE49-F238E27FC236}">
                  <a16:creationId xmlns:a16="http://schemas.microsoft.com/office/drawing/2014/main" id="{79395E60-E6F6-9B47-A86A-33F000C06B72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1441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43">
          <xdr14:nvContentPartPr>
            <xdr14:cNvPr id="1445" name="Ink 1444">
              <a:extLst>
                <a:ext uri="{FF2B5EF4-FFF2-40B4-BE49-F238E27FC236}">
                  <a16:creationId xmlns:a16="http://schemas.microsoft.com/office/drawing/2014/main" id="{1F8940B0-51B9-7C41-8990-CCBEC79CA957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445" name="Ink 1444">
              <a:extLst>
                <a:ext uri="{FF2B5EF4-FFF2-40B4-BE49-F238E27FC236}">
                  <a16:creationId xmlns:a16="http://schemas.microsoft.com/office/drawing/2014/main" id="{1F8940B0-51B9-7C41-8990-CCBEC79CA957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1442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44">
          <xdr14:nvContentPartPr>
            <xdr14:cNvPr id="1446" name="Ink 1445">
              <a:extLst>
                <a:ext uri="{FF2B5EF4-FFF2-40B4-BE49-F238E27FC236}">
                  <a16:creationId xmlns:a16="http://schemas.microsoft.com/office/drawing/2014/main" id="{88BDE454-8364-8849-90D9-59671BA8A731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446" name="Ink 1445">
              <a:extLst>
                <a:ext uri="{FF2B5EF4-FFF2-40B4-BE49-F238E27FC236}">
                  <a16:creationId xmlns:a16="http://schemas.microsoft.com/office/drawing/2014/main" id="{88BDE454-8364-8849-90D9-59671BA8A731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1443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45">
          <xdr14:nvContentPartPr>
            <xdr14:cNvPr id="1447" name="Ink 1446">
              <a:extLst>
                <a:ext uri="{FF2B5EF4-FFF2-40B4-BE49-F238E27FC236}">
                  <a16:creationId xmlns:a16="http://schemas.microsoft.com/office/drawing/2014/main" id="{47D818E5-E7AD-CB4C-ADBC-2A836F5AAF45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447" name="Ink 1446">
              <a:extLst>
                <a:ext uri="{FF2B5EF4-FFF2-40B4-BE49-F238E27FC236}">
                  <a16:creationId xmlns:a16="http://schemas.microsoft.com/office/drawing/2014/main" id="{47D818E5-E7AD-CB4C-ADBC-2A836F5AAF45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1444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46">
          <xdr14:nvContentPartPr>
            <xdr14:cNvPr id="1448" name="Ink 1447">
              <a:extLst>
                <a:ext uri="{FF2B5EF4-FFF2-40B4-BE49-F238E27FC236}">
                  <a16:creationId xmlns:a16="http://schemas.microsoft.com/office/drawing/2014/main" id="{33D56865-0349-1C46-B1E9-7B0C98BC7C5D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448" name="Ink 1447">
              <a:extLst>
                <a:ext uri="{FF2B5EF4-FFF2-40B4-BE49-F238E27FC236}">
                  <a16:creationId xmlns:a16="http://schemas.microsoft.com/office/drawing/2014/main" id="{33D56865-0349-1C46-B1E9-7B0C98BC7C5D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1445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47">
          <xdr14:nvContentPartPr>
            <xdr14:cNvPr id="1449" name="Ink 1448">
              <a:extLst>
                <a:ext uri="{FF2B5EF4-FFF2-40B4-BE49-F238E27FC236}">
                  <a16:creationId xmlns:a16="http://schemas.microsoft.com/office/drawing/2014/main" id="{49673789-FF54-ED4C-B0A4-B88055216CCE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449" name="Ink 1448">
              <a:extLst>
                <a:ext uri="{FF2B5EF4-FFF2-40B4-BE49-F238E27FC236}">
                  <a16:creationId xmlns:a16="http://schemas.microsoft.com/office/drawing/2014/main" id="{49673789-FF54-ED4C-B0A4-B88055216CCE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1446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48">
          <xdr14:nvContentPartPr>
            <xdr14:cNvPr id="1450" name="Ink 1449">
              <a:extLst>
                <a:ext uri="{FF2B5EF4-FFF2-40B4-BE49-F238E27FC236}">
                  <a16:creationId xmlns:a16="http://schemas.microsoft.com/office/drawing/2014/main" id="{31789392-D167-344C-AEF4-B541A1D0E890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450" name="Ink 1449">
              <a:extLst>
                <a:ext uri="{FF2B5EF4-FFF2-40B4-BE49-F238E27FC236}">
                  <a16:creationId xmlns:a16="http://schemas.microsoft.com/office/drawing/2014/main" id="{31789392-D167-344C-AEF4-B541A1D0E890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1447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49">
          <xdr14:nvContentPartPr>
            <xdr14:cNvPr id="1451" name="Ink 1450">
              <a:extLst>
                <a:ext uri="{FF2B5EF4-FFF2-40B4-BE49-F238E27FC236}">
                  <a16:creationId xmlns:a16="http://schemas.microsoft.com/office/drawing/2014/main" id="{F5321FD6-F4CF-3546-BEE5-986E5BFC3712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451" name="Ink 1450">
              <a:extLst>
                <a:ext uri="{FF2B5EF4-FFF2-40B4-BE49-F238E27FC236}">
                  <a16:creationId xmlns:a16="http://schemas.microsoft.com/office/drawing/2014/main" id="{F5321FD6-F4CF-3546-BEE5-986E5BFC3712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1448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50">
          <xdr14:nvContentPartPr>
            <xdr14:cNvPr id="1452" name="Ink 1451">
              <a:extLst>
                <a:ext uri="{FF2B5EF4-FFF2-40B4-BE49-F238E27FC236}">
                  <a16:creationId xmlns:a16="http://schemas.microsoft.com/office/drawing/2014/main" id="{99306199-3A10-A843-9C51-68F8A57536D9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452" name="Ink 1451">
              <a:extLst>
                <a:ext uri="{FF2B5EF4-FFF2-40B4-BE49-F238E27FC236}">
                  <a16:creationId xmlns:a16="http://schemas.microsoft.com/office/drawing/2014/main" id="{99306199-3A10-A843-9C51-68F8A57536D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1449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51">
          <xdr14:nvContentPartPr>
            <xdr14:cNvPr id="1453" name="Ink 1452">
              <a:extLst>
                <a:ext uri="{FF2B5EF4-FFF2-40B4-BE49-F238E27FC236}">
                  <a16:creationId xmlns:a16="http://schemas.microsoft.com/office/drawing/2014/main" id="{EABBA69B-3A74-4A44-8A63-E13866295423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453" name="Ink 1452">
              <a:extLst>
                <a:ext uri="{FF2B5EF4-FFF2-40B4-BE49-F238E27FC236}">
                  <a16:creationId xmlns:a16="http://schemas.microsoft.com/office/drawing/2014/main" id="{EABBA69B-3A74-4A44-8A63-E1386629542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1450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52">
          <xdr14:nvContentPartPr>
            <xdr14:cNvPr id="1454" name="Ink 1453">
              <a:extLst>
                <a:ext uri="{FF2B5EF4-FFF2-40B4-BE49-F238E27FC236}">
                  <a16:creationId xmlns:a16="http://schemas.microsoft.com/office/drawing/2014/main" id="{826E4E27-BB7E-894F-8075-61211D4AA093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454" name="Ink 1453">
              <a:extLst>
                <a:ext uri="{FF2B5EF4-FFF2-40B4-BE49-F238E27FC236}">
                  <a16:creationId xmlns:a16="http://schemas.microsoft.com/office/drawing/2014/main" id="{826E4E27-BB7E-894F-8075-61211D4AA09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1451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53">
          <xdr14:nvContentPartPr>
            <xdr14:cNvPr id="1455" name="Ink 1454">
              <a:extLst>
                <a:ext uri="{FF2B5EF4-FFF2-40B4-BE49-F238E27FC236}">
                  <a16:creationId xmlns:a16="http://schemas.microsoft.com/office/drawing/2014/main" id="{E7641F82-4126-2B42-B4E5-F494D7CE818E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455" name="Ink 1454">
              <a:extLst>
                <a:ext uri="{FF2B5EF4-FFF2-40B4-BE49-F238E27FC236}">
                  <a16:creationId xmlns:a16="http://schemas.microsoft.com/office/drawing/2014/main" id="{E7641F82-4126-2B42-B4E5-F494D7CE818E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1452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54">
          <xdr14:nvContentPartPr>
            <xdr14:cNvPr id="1456" name="Ink 1455">
              <a:extLst>
                <a:ext uri="{FF2B5EF4-FFF2-40B4-BE49-F238E27FC236}">
                  <a16:creationId xmlns:a16="http://schemas.microsoft.com/office/drawing/2014/main" id="{78D67792-0884-024B-8100-B887E0C1B99C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456" name="Ink 1455">
              <a:extLst>
                <a:ext uri="{FF2B5EF4-FFF2-40B4-BE49-F238E27FC236}">
                  <a16:creationId xmlns:a16="http://schemas.microsoft.com/office/drawing/2014/main" id="{78D67792-0884-024B-8100-B887E0C1B99C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1453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55">
          <xdr14:nvContentPartPr>
            <xdr14:cNvPr id="1457" name="Ink 1456">
              <a:extLst>
                <a:ext uri="{FF2B5EF4-FFF2-40B4-BE49-F238E27FC236}">
                  <a16:creationId xmlns:a16="http://schemas.microsoft.com/office/drawing/2014/main" id="{64AFB8B4-AD3B-B74F-9805-98ED2B396F51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457" name="Ink 1456">
              <a:extLst>
                <a:ext uri="{FF2B5EF4-FFF2-40B4-BE49-F238E27FC236}">
                  <a16:creationId xmlns:a16="http://schemas.microsoft.com/office/drawing/2014/main" id="{64AFB8B4-AD3B-B74F-9805-98ED2B396F51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1454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56">
          <xdr14:nvContentPartPr>
            <xdr14:cNvPr id="1458" name="Ink 1457">
              <a:extLst>
                <a:ext uri="{FF2B5EF4-FFF2-40B4-BE49-F238E27FC236}">
                  <a16:creationId xmlns:a16="http://schemas.microsoft.com/office/drawing/2014/main" id="{06203604-30B5-9348-8335-BC53855FEC2D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458" name="Ink 1457">
              <a:extLst>
                <a:ext uri="{FF2B5EF4-FFF2-40B4-BE49-F238E27FC236}">
                  <a16:creationId xmlns:a16="http://schemas.microsoft.com/office/drawing/2014/main" id="{06203604-30B5-9348-8335-BC53855FEC2D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1455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57">
          <xdr14:nvContentPartPr>
            <xdr14:cNvPr id="1459" name="Ink 1458">
              <a:extLst>
                <a:ext uri="{FF2B5EF4-FFF2-40B4-BE49-F238E27FC236}">
                  <a16:creationId xmlns:a16="http://schemas.microsoft.com/office/drawing/2014/main" id="{2CFFFBC1-B359-7C49-9539-AAE487F5FB53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459" name="Ink 1458">
              <a:extLst>
                <a:ext uri="{FF2B5EF4-FFF2-40B4-BE49-F238E27FC236}">
                  <a16:creationId xmlns:a16="http://schemas.microsoft.com/office/drawing/2014/main" id="{2CFFFBC1-B359-7C49-9539-AAE487F5FB5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1456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58">
          <xdr14:nvContentPartPr>
            <xdr14:cNvPr id="1460" name="Ink 1459">
              <a:extLst>
                <a:ext uri="{FF2B5EF4-FFF2-40B4-BE49-F238E27FC236}">
                  <a16:creationId xmlns:a16="http://schemas.microsoft.com/office/drawing/2014/main" id="{4BD3773A-9CFB-1841-9E4B-26E50AAEF736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460" name="Ink 1459">
              <a:extLst>
                <a:ext uri="{FF2B5EF4-FFF2-40B4-BE49-F238E27FC236}">
                  <a16:creationId xmlns:a16="http://schemas.microsoft.com/office/drawing/2014/main" id="{4BD3773A-9CFB-1841-9E4B-26E50AAEF736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1457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59">
          <xdr14:nvContentPartPr>
            <xdr14:cNvPr id="1461" name="Ink 1460">
              <a:extLst>
                <a:ext uri="{FF2B5EF4-FFF2-40B4-BE49-F238E27FC236}">
                  <a16:creationId xmlns:a16="http://schemas.microsoft.com/office/drawing/2014/main" id="{F7C0C61C-2A58-AB4C-859B-32F312F1D825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461" name="Ink 1460">
              <a:extLst>
                <a:ext uri="{FF2B5EF4-FFF2-40B4-BE49-F238E27FC236}">
                  <a16:creationId xmlns:a16="http://schemas.microsoft.com/office/drawing/2014/main" id="{F7C0C61C-2A58-AB4C-859B-32F312F1D825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1458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60">
          <xdr14:nvContentPartPr>
            <xdr14:cNvPr id="1462" name="Ink 1461">
              <a:extLst>
                <a:ext uri="{FF2B5EF4-FFF2-40B4-BE49-F238E27FC236}">
                  <a16:creationId xmlns:a16="http://schemas.microsoft.com/office/drawing/2014/main" id="{E3B3C528-2FA4-624E-99FF-4323CBAA6EC8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462" name="Ink 1461">
              <a:extLst>
                <a:ext uri="{FF2B5EF4-FFF2-40B4-BE49-F238E27FC236}">
                  <a16:creationId xmlns:a16="http://schemas.microsoft.com/office/drawing/2014/main" id="{E3B3C528-2FA4-624E-99FF-4323CBAA6EC8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1459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61">
          <xdr14:nvContentPartPr>
            <xdr14:cNvPr id="1463" name="Ink 1462">
              <a:extLst>
                <a:ext uri="{FF2B5EF4-FFF2-40B4-BE49-F238E27FC236}">
                  <a16:creationId xmlns:a16="http://schemas.microsoft.com/office/drawing/2014/main" id="{11A6D3FD-F709-EB4E-8788-98A6C809F511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463" name="Ink 1462">
              <a:extLst>
                <a:ext uri="{FF2B5EF4-FFF2-40B4-BE49-F238E27FC236}">
                  <a16:creationId xmlns:a16="http://schemas.microsoft.com/office/drawing/2014/main" id="{11A6D3FD-F709-EB4E-8788-98A6C809F511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1460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62">
          <xdr14:nvContentPartPr>
            <xdr14:cNvPr id="1464" name="Ink 1463">
              <a:extLst>
                <a:ext uri="{FF2B5EF4-FFF2-40B4-BE49-F238E27FC236}">
                  <a16:creationId xmlns:a16="http://schemas.microsoft.com/office/drawing/2014/main" id="{E2827563-6E00-4448-A3F0-F4E238066D8F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464" name="Ink 1463">
              <a:extLst>
                <a:ext uri="{FF2B5EF4-FFF2-40B4-BE49-F238E27FC236}">
                  <a16:creationId xmlns:a16="http://schemas.microsoft.com/office/drawing/2014/main" id="{E2827563-6E00-4448-A3F0-F4E238066D8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1461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63">
          <xdr14:nvContentPartPr>
            <xdr14:cNvPr id="1465" name="Ink 1464">
              <a:extLst>
                <a:ext uri="{FF2B5EF4-FFF2-40B4-BE49-F238E27FC236}">
                  <a16:creationId xmlns:a16="http://schemas.microsoft.com/office/drawing/2014/main" id="{C57647F6-752F-F744-B924-7AF395E0C0D5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465" name="Ink 1464">
              <a:extLst>
                <a:ext uri="{FF2B5EF4-FFF2-40B4-BE49-F238E27FC236}">
                  <a16:creationId xmlns:a16="http://schemas.microsoft.com/office/drawing/2014/main" id="{C57647F6-752F-F744-B924-7AF395E0C0D5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1462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64">
          <xdr14:nvContentPartPr>
            <xdr14:cNvPr id="1466" name="Ink 1465">
              <a:extLst>
                <a:ext uri="{FF2B5EF4-FFF2-40B4-BE49-F238E27FC236}">
                  <a16:creationId xmlns:a16="http://schemas.microsoft.com/office/drawing/2014/main" id="{A7EAA83D-39DB-BC49-8662-BE72D8191118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466" name="Ink 1465">
              <a:extLst>
                <a:ext uri="{FF2B5EF4-FFF2-40B4-BE49-F238E27FC236}">
                  <a16:creationId xmlns:a16="http://schemas.microsoft.com/office/drawing/2014/main" id="{A7EAA83D-39DB-BC49-8662-BE72D8191118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1463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65">
          <xdr14:nvContentPartPr>
            <xdr14:cNvPr id="1467" name="Ink 1466">
              <a:extLst>
                <a:ext uri="{FF2B5EF4-FFF2-40B4-BE49-F238E27FC236}">
                  <a16:creationId xmlns:a16="http://schemas.microsoft.com/office/drawing/2014/main" id="{917FAB05-2971-484C-B649-493B4EDC16ED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467" name="Ink 1466">
              <a:extLst>
                <a:ext uri="{FF2B5EF4-FFF2-40B4-BE49-F238E27FC236}">
                  <a16:creationId xmlns:a16="http://schemas.microsoft.com/office/drawing/2014/main" id="{917FAB05-2971-484C-B649-493B4EDC16ED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1464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66">
          <xdr14:nvContentPartPr>
            <xdr14:cNvPr id="1468" name="Ink 1467">
              <a:extLst>
                <a:ext uri="{FF2B5EF4-FFF2-40B4-BE49-F238E27FC236}">
                  <a16:creationId xmlns:a16="http://schemas.microsoft.com/office/drawing/2014/main" id="{561A5F07-1A83-0C49-ADFF-895DE9EC00CA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468" name="Ink 1467">
              <a:extLst>
                <a:ext uri="{FF2B5EF4-FFF2-40B4-BE49-F238E27FC236}">
                  <a16:creationId xmlns:a16="http://schemas.microsoft.com/office/drawing/2014/main" id="{561A5F07-1A83-0C49-ADFF-895DE9EC00CA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1465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67">
          <xdr14:nvContentPartPr>
            <xdr14:cNvPr id="1469" name="Ink 1468">
              <a:extLst>
                <a:ext uri="{FF2B5EF4-FFF2-40B4-BE49-F238E27FC236}">
                  <a16:creationId xmlns:a16="http://schemas.microsoft.com/office/drawing/2014/main" id="{6E0C1263-29A5-DC4E-A197-4D15A738768C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469" name="Ink 1468">
              <a:extLst>
                <a:ext uri="{FF2B5EF4-FFF2-40B4-BE49-F238E27FC236}">
                  <a16:creationId xmlns:a16="http://schemas.microsoft.com/office/drawing/2014/main" id="{6E0C1263-29A5-DC4E-A197-4D15A738768C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1466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68">
          <xdr14:nvContentPartPr>
            <xdr14:cNvPr id="1470" name="Ink 1469">
              <a:extLst>
                <a:ext uri="{FF2B5EF4-FFF2-40B4-BE49-F238E27FC236}">
                  <a16:creationId xmlns:a16="http://schemas.microsoft.com/office/drawing/2014/main" id="{42CF380A-9C10-774D-8196-33B05F1A53A3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470" name="Ink 1469">
              <a:extLst>
                <a:ext uri="{FF2B5EF4-FFF2-40B4-BE49-F238E27FC236}">
                  <a16:creationId xmlns:a16="http://schemas.microsoft.com/office/drawing/2014/main" id="{42CF380A-9C10-774D-8196-33B05F1A53A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1467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69">
          <xdr14:nvContentPartPr>
            <xdr14:cNvPr id="1471" name="Ink 1470">
              <a:extLst>
                <a:ext uri="{FF2B5EF4-FFF2-40B4-BE49-F238E27FC236}">
                  <a16:creationId xmlns:a16="http://schemas.microsoft.com/office/drawing/2014/main" id="{22595647-1B3A-784C-9BA6-54B79F5697A2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471" name="Ink 1470">
              <a:extLst>
                <a:ext uri="{FF2B5EF4-FFF2-40B4-BE49-F238E27FC236}">
                  <a16:creationId xmlns:a16="http://schemas.microsoft.com/office/drawing/2014/main" id="{22595647-1B3A-784C-9BA6-54B79F5697A2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1468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70">
          <xdr14:nvContentPartPr>
            <xdr14:cNvPr id="1472" name="Ink 1471">
              <a:extLst>
                <a:ext uri="{FF2B5EF4-FFF2-40B4-BE49-F238E27FC236}">
                  <a16:creationId xmlns:a16="http://schemas.microsoft.com/office/drawing/2014/main" id="{2EA3B909-ECED-9149-AC48-04BE5A058C7F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472" name="Ink 1471">
              <a:extLst>
                <a:ext uri="{FF2B5EF4-FFF2-40B4-BE49-F238E27FC236}">
                  <a16:creationId xmlns:a16="http://schemas.microsoft.com/office/drawing/2014/main" id="{2EA3B909-ECED-9149-AC48-04BE5A058C7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1469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71">
          <xdr14:nvContentPartPr>
            <xdr14:cNvPr id="1473" name="Ink 1472">
              <a:extLst>
                <a:ext uri="{FF2B5EF4-FFF2-40B4-BE49-F238E27FC236}">
                  <a16:creationId xmlns:a16="http://schemas.microsoft.com/office/drawing/2014/main" id="{CD710A34-BE40-F24F-BACB-4976781673C8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473" name="Ink 1472">
              <a:extLst>
                <a:ext uri="{FF2B5EF4-FFF2-40B4-BE49-F238E27FC236}">
                  <a16:creationId xmlns:a16="http://schemas.microsoft.com/office/drawing/2014/main" id="{CD710A34-BE40-F24F-BACB-4976781673C8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1470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72">
          <xdr14:nvContentPartPr>
            <xdr14:cNvPr id="1474" name="Ink 1473">
              <a:extLst>
                <a:ext uri="{FF2B5EF4-FFF2-40B4-BE49-F238E27FC236}">
                  <a16:creationId xmlns:a16="http://schemas.microsoft.com/office/drawing/2014/main" id="{8A35DAD7-D8B0-9B48-BF24-DECF2CC039EF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474" name="Ink 1473">
              <a:extLst>
                <a:ext uri="{FF2B5EF4-FFF2-40B4-BE49-F238E27FC236}">
                  <a16:creationId xmlns:a16="http://schemas.microsoft.com/office/drawing/2014/main" id="{8A35DAD7-D8B0-9B48-BF24-DECF2CC039E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1471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73">
          <xdr14:nvContentPartPr>
            <xdr14:cNvPr id="1475" name="Ink 1474">
              <a:extLst>
                <a:ext uri="{FF2B5EF4-FFF2-40B4-BE49-F238E27FC236}">
                  <a16:creationId xmlns:a16="http://schemas.microsoft.com/office/drawing/2014/main" id="{D9359122-640C-934F-AB0F-4362826C2A6C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475" name="Ink 1474">
              <a:extLst>
                <a:ext uri="{FF2B5EF4-FFF2-40B4-BE49-F238E27FC236}">
                  <a16:creationId xmlns:a16="http://schemas.microsoft.com/office/drawing/2014/main" id="{D9359122-640C-934F-AB0F-4362826C2A6C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1472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74">
          <xdr14:nvContentPartPr>
            <xdr14:cNvPr id="1476" name="Ink 1475">
              <a:extLst>
                <a:ext uri="{FF2B5EF4-FFF2-40B4-BE49-F238E27FC236}">
                  <a16:creationId xmlns:a16="http://schemas.microsoft.com/office/drawing/2014/main" id="{FDCF52A0-1410-7B46-B51A-36A86E733E35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476" name="Ink 1475">
              <a:extLst>
                <a:ext uri="{FF2B5EF4-FFF2-40B4-BE49-F238E27FC236}">
                  <a16:creationId xmlns:a16="http://schemas.microsoft.com/office/drawing/2014/main" id="{FDCF52A0-1410-7B46-B51A-36A86E733E35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1473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75">
          <xdr14:nvContentPartPr>
            <xdr14:cNvPr id="1477" name="Ink 1476">
              <a:extLst>
                <a:ext uri="{FF2B5EF4-FFF2-40B4-BE49-F238E27FC236}">
                  <a16:creationId xmlns:a16="http://schemas.microsoft.com/office/drawing/2014/main" id="{30E3CD55-481B-1942-B47E-6CF687751445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477" name="Ink 1476">
              <a:extLst>
                <a:ext uri="{FF2B5EF4-FFF2-40B4-BE49-F238E27FC236}">
                  <a16:creationId xmlns:a16="http://schemas.microsoft.com/office/drawing/2014/main" id="{30E3CD55-481B-1942-B47E-6CF687751445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1474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76">
          <xdr14:nvContentPartPr>
            <xdr14:cNvPr id="1478" name="Ink 1477">
              <a:extLst>
                <a:ext uri="{FF2B5EF4-FFF2-40B4-BE49-F238E27FC236}">
                  <a16:creationId xmlns:a16="http://schemas.microsoft.com/office/drawing/2014/main" id="{1B6E62FB-A4FE-9F49-81AB-4D05A8BA0430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478" name="Ink 1477">
              <a:extLst>
                <a:ext uri="{FF2B5EF4-FFF2-40B4-BE49-F238E27FC236}">
                  <a16:creationId xmlns:a16="http://schemas.microsoft.com/office/drawing/2014/main" id="{1B6E62FB-A4FE-9F49-81AB-4D05A8BA0430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1475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77">
          <xdr14:nvContentPartPr>
            <xdr14:cNvPr id="1479" name="Ink 1478">
              <a:extLst>
                <a:ext uri="{FF2B5EF4-FFF2-40B4-BE49-F238E27FC236}">
                  <a16:creationId xmlns:a16="http://schemas.microsoft.com/office/drawing/2014/main" id="{B3C25331-1174-144C-BCA8-3BE57B4128CA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479" name="Ink 1478">
              <a:extLst>
                <a:ext uri="{FF2B5EF4-FFF2-40B4-BE49-F238E27FC236}">
                  <a16:creationId xmlns:a16="http://schemas.microsoft.com/office/drawing/2014/main" id="{B3C25331-1174-144C-BCA8-3BE57B4128CA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1476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78">
          <xdr14:nvContentPartPr>
            <xdr14:cNvPr id="1480" name="Ink 1479">
              <a:extLst>
                <a:ext uri="{FF2B5EF4-FFF2-40B4-BE49-F238E27FC236}">
                  <a16:creationId xmlns:a16="http://schemas.microsoft.com/office/drawing/2014/main" id="{82C3C67C-EEF5-AE48-91F5-9C456D4FF737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480" name="Ink 1479">
              <a:extLst>
                <a:ext uri="{FF2B5EF4-FFF2-40B4-BE49-F238E27FC236}">
                  <a16:creationId xmlns:a16="http://schemas.microsoft.com/office/drawing/2014/main" id="{82C3C67C-EEF5-AE48-91F5-9C456D4FF737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1477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79">
          <xdr14:nvContentPartPr>
            <xdr14:cNvPr id="1481" name="Ink 1480">
              <a:extLst>
                <a:ext uri="{FF2B5EF4-FFF2-40B4-BE49-F238E27FC236}">
                  <a16:creationId xmlns:a16="http://schemas.microsoft.com/office/drawing/2014/main" id="{4EBF85C5-0C1A-C943-AD08-D5498650D92F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481" name="Ink 1480">
              <a:extLst>
                <a:ext uri="{FF2B5EF4-FFF2-40B4-BE49-F238E27FC236}">
                  <a16:creationId xmlns:a16="http://schemas.microsoft.com/office/drawing/2014/main" id="{4EBF85C5-0C1A-C943-AD08-D5498650D92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1478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80">
          <xdr14:nvContentPartPr>
            <xdr14:cNvPr id="1482" name="Ink 1481">
              <a:extLst>
                <a:ext uri="{FF2B5EF4-FFF2-40B4-BE49-F238E27FC236}">
                  <a16:creationId xmlns:a16="http://schemas.microsoft.com/office/drawing/2014/main" id="{9D6ECAEF-FC8A-B045-A618-C9F245B9EACA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482" name="Ink 1481">
              <a:extLst>
                <a:ext uri="{FF2B5EF4-FFF2-40B4-BE49-F238E27FC236}">
                  <a16:creationId xmlns:a16="http://schemas.microsoft.com/office/drawing/2014/main" id="{9D6ECAEF-FC8A-B045-A618-C9F245B9EACA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1479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81">
          <xdr14:nvContentPartPr>
            <xdr14:cNvPr id="1483" name="Ink 1482">
              <a:extLst>
                <a:ext uri="{FF2B5EF4-FFF2-40B4-BE49-F238E27FC236}">
                  <a16:creationId xmlns:a16="http://schemas.microsoft.com/office/drawing/2014/main" id="{91DE70B9-E322-714E-91E1-A3CF63307D42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483" name="Ink 1482">
              <a:extLst>
                <a:ext uri="{FF2B5EF4-FFF2-40B4-BE49-F238E27FC236}">
                  <a16:creationId xmlns:a16="http://schemas.microsoft.com/office/drawing/2014/main" id="{91DE70B9-E322-714E-91E1-A3CF63307D42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1480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82">
          <xdr14:nvContentPartPr>
            <xdr14:cNvPr id="1484" name="Ink 1483">
              <a:extLst>
                <a:ext uri="{FF2B5EF4-FFF2-40B4-BE49-F238E27FC236}">
                  <a16:creationId xmlns:a16="http://schemas.microsoft.com/office/drawing/2014/main" id="{88B69234-F221-854D-B221-9B64A5CCAC31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484" name="Ink 1483">
              <a:extLst>
                <a:ext uri="{FF2B5EF4-FFF2-40B4-BE49-F238E27FC236}">
                  <a16:creationId xmlns:a16="http://schemas.microsoft.com/office/drawing/2014/main" id="{88B69234-F221-854D-B221-9B64A5CCAC31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1481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83">
          <xdr14:nvContentPartPr>
            <xdr14:cNvPr id="1485" name="Ink 1484">
              <a:extLst>
                <a:ext uri="{FF2B5EF4-FFF2-40B4-BE49-F238E27FC236}">
                  <a16:creationId xmlns:a16="http://schemas.microsoft.com/office/drawing/2014/main" id="{76BE738F-0E9F-EC4A-8816-D45B579C90C4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485" name="Ink 1484">
              <a:extLst>
                <a:ext uri="{FF2B5EF4-FFF2-40B4-BE49-F238E27FC236}">
                  <a16:creationId xmlns:a16="http://schemas.microsoft.com/office/drawing/2014/main" id="{76BE738F-0E9F-EC4A-8816-D45B579C90C4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1482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84">
          <xdr14:nvContentPartPr>
            <xdr14:cNvPr id="1486" name="Ink 1485">
              <a:extLst>
                <a:ext uri="{FF2B5EF4-FFF2-40B4-BE49-F238E27FC236}">
                  <a16:creationId xmlns:a16="http://schemas.microsoft.com/office/drawing/2014/main" id="{5B2CA7AA-7DFB-7E43-BCCB-587D8535BFAE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486" name="Ink 1485">
              <a:extLst>
                <a:ext uri="{FF2B5EF4-FFF2-40B4-BE49-F238E27FC236}">
                  <a16:creationId xmlns:a16="http://schemas.microsoft.com/office/drawing/2014/main" id="{5B2CA7AA-7DFB-7E43-BCCB-587D8535BFAE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1483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85">
          <xdr14:nvContentPartPr>
            <xdr14:cNvPr id="1487" name="Ink 1486">
              <a:extLst>
                <a:ext uri="{FF2B5EF4-FFF2-40B4-BE49-F238E27FC236}">
                  <a16:creationId xmlns:a16="http://schemas.microsoft.com/office/drawing/2014/main" id="{075C39C4-8456-7349-AA6A-3B4609D3670C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487" name="Ink 1486">
              <a:extLst>
                <a:ext uri="{FF2B5EF4-FFF2-40B4-BE49-F238E27FC236}">
                  <a16:creationId xmlns:a16="http://schemas.microsoft.com/office/drawing/2014/main" id="{075C39C4-8456-7349-AA6A-3B4609D3670C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1484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86">
          <xdr14:nvContentPartPr>
            <xdr14:cNvPr id="1488" name="Ink 1487">
              <a:extLst>
                <a:ext uri="{FF2B5EF4-FFF2-40B4-BE49-F238E27FC236}">
                  <a16:creationId xmlns:a16="http://schemas.microsoft.com/office/drawing/2014/main" id="{153E7AA7-994C-0B41-9367-9D30E4BD9514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488" name="Ink 1487">
              <a:extLst>
                <a:ext uri="{FF2B5EF4-FFF2-40B4-BE49-F238E27FC236}">
                  <a16:creationId xmlns:a16="http://schemas.microsoft.com/office/drawing/2014/main" id="{153E7AA7-994C-0B41-9367-9D30E4BD9514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632800</xdr:colOff>
      <xdr:row>1485</xdr:row>
      <xdr:rowOff>101120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87">
          <xdr14:nvContentPartPr>
            <xdr14:cNvPr id="1489" name="Ink 1488">
              <a:extLst>
                <a:ext uri="{FF2B5EF4-FFF2-40B4-BE49-F238E27FC236}">
                  <a16:creationId xmlns:a16="http://schemas.microsoft.com/office/drawing/2014/main" id="{151D7D78-6274-874C-AEE3-A7E12B7EBF50}"/>
                </a:ext>
              </a:extLst>
            </xdr14:cNvPr>
            <xdr14:cNvContentPartPr/>
          </xdr14:nvContentPartPr>
          <xdr14:nvPr macro=""/>
          <xdr14:xfrm>
            <a:off x="5306400" y="380520"/>
            <a:ext cx="360" cy="360"/>
          </xdr14:xfrm>
        </xdr:contentPart>
      </mc:Choice>
      <mc:Fallback xmlns="">
        <xdr:pic>
          <xdr:nvPicPr>
            <xdr:cNvPr id="1489" name="Ink 1488">
              <a:extLst>
                <a:ext uri="{FF2B5EF4-FFF2-40B4-BE49-F238E27FC236}">
                  <a16:creationId xmlns:a16="http://schemas.microsoft.com/office/drawing/2014/main" id="{151D7D78-6274-874C-AEE3-A7E12B7EBF50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300280" y="374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860320</xdr:colOff>
      <xdr:row>41</xdr:row>
      <xdr:rowOff>45340</xdr:rowOff>
    </xdr:from>
    <xdr:to>
      <xdr:col>2</xdr:col>
      <xdr:colOff>860680</xdr:colOff>
      <xdr:row>41</xdr:row>
      <xdr:rowOff>45700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4" name="Ink 3">
              <a:extLst>
                <a:ext uri="{FF2B5EF4-FFF2-40B4-BE49-F238E27FC236}">
                  <a16:creationId xmlns:a16="http://schemas.microsoft.com/office/drawing/2014/main" id="{59FEDEAA-2324-5CE0-9859-AD82B653120F}"/>
                </a:ext>
              </a:extLst>
            </xdr14:cNvPr>
            <xdr14:cNvContentPartPr/>
          </xdr14:nvContentPartPr>
          <xdr14:nvPr macro=""/>
          <xdr14:xfrm>
            <a:off x="3933720" y="7957440"/>
            <a:ext cx="360" cy="360"/>
          </xdr14:xfrm>
        </xdr:contentPart>
      </mc:Choice>
      <mc:Fallback xmlns="">
        <xdr:pic>
          <xdr:nvPicPr>
            <xdr:cNvPr id="4" name="Ink 3">
              <a:extLst>
                <a:ext uri="{FF2B5EF4-FFF2-40B4-BE49-F238E27FC236}">
                  <a16:creationId xmlns:a16="http://schemas.microsoft.com/office/drawing/2014/main" id="{59FEDEAA-2324-5CE0-9859-AD82B653120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3927600" y="7951320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847720</xdr:colOff>
      <xdr:row>41</xdr:row>
      <xdr:rowOff>111940</xdr:rowOff>
    </xdr:from>
    <xdr:to>
      <xdr:col>2</xdr:col>
      <xdr:colOff>848080</xdr:colOff>
      <xdr:row>41</xdr:row>
      <xdr:rowOff>112300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5" name="Ink 4">
              <a:extLst>
                <a:ext uri="{FF2B5EF4-FFF2-40B4-BE49-F238E27FC236}">
                  <a16:creationId xmlns:a16="http://schemas.microsoft.com/office/drawing/2014/main" id="{37EA7D22-2489-AA3D-C04B-1B507C6E9518}"/>
                </a:ext>
              </a:extLst>
            </xdr14:cNvPr>
            <xdr14:cNvContentPartPr/>
          </xdr14:nvContentPartPr>
          <xdr14:nvPr macro=""/>
          <xdr14:xfrm>
            <a:off x="3921120" y="8024040"/>
            <a:ext cx="360" cy="360"/>
          </xdr14:xfrm>
        </xdr:contentPart>
      </mc:Choice>
      <mc:Fallback xmlns="">
        <xdr:pic>
          <xdr:nvPicPr>
            <xdr:cNvPr id="5" name="Ink 4">
              <a:extLst>
                <a:ext uri="{FF2B5EF4-FFF2-40B4-BE49-F238E27FC236}">
                  <a16:creationId xmlns:a16="http://schemas.microsoft.com/office/drawing/2014/main" id="{37EA7D22-2489-AA3D-C04B-1B507C6E9518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3915000" y="8017920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2250460</xdr:colOff>
      <xdr:row>42</xdr:row>
      <xdr:rowOff>98920</xdr:rowOff>
    </xdr:from>
    <xdr:to>
      <xdr:col>1</xdr:col>
      <xdr:colOff>2250820</xdr:colOff>
      <xdr:row>42</xdr:row>
      <xdr:rowOff>99280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">
          <xdr14:nvContentPartPr>
            <xdr14:cNvPr id="6" name="Ink 5">
              <a:extLst>
                <a:ext uri="{FF2B5EF4-FFF2-40B4-BE49-F238E27FC236}">
                  <a16:creationId xmlns:a16="http://schemas.microsoft.com/office/drawing/2014/main" id="{D779E763-7F12-84C8-C61B-C480EF013FCD}"/>
                </a:ext>
              </a:extLst>
            </xdr14:cNvPr>
            <xdr14:cNvContentPartPr/>
          </xdr14:nvContentPartPr>
          <xdr14:nvPr macro=""/>
          <xdr14:xfrm>
            <a:off x="2923560" y="8201520"/>
            <a:ext cx="360" cy="360"/>
          </xdr14:xfrm>
        </xdr:contentPart>
      </mc:Choice>
      <mc:Fallback xmlns="">
        <xdr:pic>
          <xdr:nvPicPr>
            <xdr:cNvPr id="6" name="Ink 5">
              <a:extLst>
                <a:ext uri="{FF2B5EF4-FFF2-40B4-BE49-F238E27FC236}">
                  <a16:creationId xmlns:a16="http://schemas.microsoft.com/office/drawing/2014/main" id="{D779E763-7F12-84C8-C61B-C480EF013FCD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2917440" y="8195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880120</xdr:colOff>
      <xdr:row>44</xdr:row>
      <xdr:rowOff>40740</xdr:rowOff>
    </xdr:from>
    <xdr:to>
      <xdr:col>2</xdr:col>
      <xdr:colOff>883360</xdr:colOff>
      <xdr:row>44</xdr:row>
      <xdr:rowOff>41100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">
          <xdr14:nvContentPartPr>
            <xdr14:cNvPr id="7" name="Ink 6">
              <a:extLst>
                <a:ext uri="{FF2B5EF4-FFF2-40B4-BE49-F238E27FC236}">
                  <a16:creationId xmlns:a16="http://schemas.microsoft.com/office/drawing/2014/main" id="{A7D86DEF-D0C4-5FE4-6C53-6D6739BC50CD}"/>
                </a:ext>
              </a:extLst>
            </xdr14:cNvPr>
            <xdr14:cNvContentPartPr/>
          </xdr14:nvContentPartPr>
          <xdr14:nvPr macro=""/>
          <xdr14:xfrm>
            <a:off x="3953520" y="8537040"/>
            <a:ext cx="3240" cy="360"/>
          </xdr14:xfrm>
        </xdr:contentPart>
      </mc:Choice>
      <mc:Fallback xmlns="">
        <xdr:pic>
          <xdr:nvPicPr>
            <xdr:cNvPr id="7" name="Ink 6">
              <a:extLst>
                <a:ext uri="{FF2B5EF4-FFF2-40B4-BE49-F238E27FC236}">
                  <a16:creationId xmlns:a16="http://schemas.microsoft.com/office/drawing/2014/main" id="{A7D86DEF-D0C4-5FE4-6C53-6D6739BC50CD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3947400" y="8530920"/>
              <a:ext cx="1548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1015840</xdr:colOff>
      <xdr:row>45</xdr:row>
      <xdr:rowOff>47880</xdr:rowOff>
    </xdr:from>
    <xdr:to>
      <xdr:col>2</xdr:col>
      <xdr:colOff>1016200</xdr:colOff>
      <xdr:row>45</xdr:row>
      <xdr:rowOff>48240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">
          <xdr14:nvContentPartPr>
            <xdr14:cNvPr id="10" name="Ink 9">
              <a:extLst>
                <a:ext uri="{FF2B5EF4-FFF2-40B4-BE49-F238E27FC236}">
                  <a16:creationId xmlns:a16="http://schemas.microsoft.com/office/drawing/2014/main" id="{01ABEC58-31CF-639B-D1DC-088DE1EEE199}"/>
                </a:ext>
              </a:extLst>
            </xdr14:cNvPr>
            <xdr14:cNvContentPartPr/>
          </xdr14:nvContentPartPr>
          <xdr14:nvPr macro=""/>
          <xdr14:xfrm>
            <a:off x="4089240" y="8734680"/>
            <a:ext cx="360" cy="360"/>
          </xdr14:xfrm>
        </xdr:contentPart>
      </mc:Choice>
      <mc:Fallback xmlns="">
        <xdr:pic>
          <xdr:nvPicPr>
            <xdr:cNvPr id="10" name="Ink 9">
              <a:extLst>
                <a:ext uri="{FF2B5EF4-FFF2-40B4-BE49-F238E27FC236}">
                  <a16:creationId xmlns:a16="http://schemas.microsoft.com/office/drawing/2014/main" id="{01ABEC58-31CF-639B-D1DC-088DE1EEE19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4083120" y="87285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26:45.09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2:21.40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17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17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17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17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17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17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18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18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18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18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18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18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18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18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18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18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19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19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19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19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19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19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19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19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19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2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19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2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20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3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20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3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20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3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20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3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20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3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20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3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20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3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20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3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20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3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20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3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21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4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21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4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21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4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21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4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21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4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21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4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21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4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21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4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21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4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21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4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22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5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22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5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22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5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22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5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22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5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22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5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22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5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22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5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22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5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22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5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23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6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23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6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23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6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23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6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23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6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23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6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23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6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23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6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23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6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23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6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24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7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24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7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24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7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24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7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24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7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24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7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24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7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24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7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24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7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24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7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25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8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25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8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25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8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25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8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25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8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25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8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25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8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25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8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25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8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25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8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26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9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26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9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26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9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26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9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26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9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26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9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26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9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26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9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26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9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26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9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27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0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27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0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27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0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27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0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27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0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27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0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27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0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27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0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27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0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27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0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28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28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28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28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28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28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28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28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28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28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29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29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29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29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29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29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29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29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29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2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29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2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30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3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30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3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30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3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30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3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30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3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30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3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30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3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30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3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30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3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30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3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31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4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31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4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31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4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31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4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31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4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31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4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31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4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31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4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31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4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31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4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32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5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32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5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32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5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32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5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32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5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32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5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32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5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32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5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32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5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32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5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33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6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33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6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33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6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33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6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33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6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33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6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33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6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33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6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33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6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33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6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34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7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34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7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34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7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34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7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34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7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34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7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34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7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34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7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34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7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34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7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35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8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35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8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35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8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35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8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35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8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35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8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35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8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35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8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35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8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35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8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36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9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36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9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36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9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36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9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36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9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36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9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36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9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36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9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36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9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36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9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37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20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37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20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37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20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37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20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37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20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37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20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37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20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37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20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37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20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37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20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38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2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38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2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38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2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38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2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38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2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38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2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38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2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38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2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38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2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38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2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39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2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39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2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39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2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39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2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39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2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39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2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39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2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39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2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39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22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39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22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40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23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40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23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40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23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40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23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40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23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40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23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40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23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40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23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40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23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40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23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41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24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41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24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41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24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41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24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41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24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41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24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41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24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41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24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41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24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41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24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42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25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42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25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42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25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42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25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42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25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42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25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42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25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42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25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42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25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42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25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43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26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43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26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43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26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43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26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43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26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43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26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43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26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43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26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43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26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43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26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44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27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44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27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44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27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44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27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44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27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44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27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44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27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44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27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44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27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44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27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45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28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45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28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45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28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45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28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45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28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45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28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45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28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45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28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45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28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45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28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46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29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46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29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46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29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46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29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46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29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46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29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46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29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46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29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46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29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46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29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47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30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47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30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47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30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47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30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47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30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47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30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47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30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47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30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47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30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47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30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48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3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48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3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48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3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48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3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48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3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48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3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48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3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48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3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48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3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48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3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49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3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49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3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49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3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49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3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49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3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49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3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49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3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49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3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49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32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49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32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50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33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50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33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50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33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50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33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50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33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50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33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50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33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50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33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50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33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50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33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51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34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51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34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51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34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51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34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51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34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51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34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51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34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51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34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51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34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51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34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52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35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52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35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52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35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52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35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52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35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52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35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52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35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52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35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52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35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52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35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53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36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53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36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53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36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53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36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53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36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53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36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53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36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53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36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53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36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53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36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54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37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54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37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54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37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54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37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54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37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54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37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54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37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54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37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54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37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54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37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55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38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55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38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55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38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55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38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55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38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55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38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55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38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55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38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55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38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55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38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56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39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56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39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56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39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56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39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56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39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56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39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56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39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56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39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56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39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56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39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57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40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57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40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57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40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57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40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57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40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57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40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57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40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57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40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57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40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57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40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58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4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58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4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58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4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58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4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58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4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58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4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58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4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58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4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58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4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58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4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59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4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59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4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59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4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59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4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59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4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59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4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59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4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59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4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59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42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59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42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60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43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60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43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60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43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60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43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60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43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60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43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60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43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60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43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60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43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60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43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61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44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61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44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61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44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61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44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61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44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61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44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61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44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61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44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61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44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61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44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62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45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62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45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62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45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62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45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62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45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62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45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62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45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62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45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62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45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62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45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63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46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63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46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63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46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63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46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63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46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63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46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63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46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63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46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63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46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63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46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64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47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64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47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64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47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64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47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64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47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64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47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64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47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64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47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64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47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64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47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65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48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65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48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65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48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65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48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65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48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65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48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65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48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65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48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65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48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65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48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66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49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66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49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66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49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66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49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66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49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66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49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66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49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66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49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66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49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66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49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67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50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67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50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67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50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67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50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67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50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67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50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67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50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67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50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67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50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67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50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68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5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68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5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68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5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68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5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68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5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68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5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68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5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68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5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68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5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68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5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69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5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69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5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69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5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69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5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69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5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69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5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69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5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69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5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69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52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69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52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70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53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70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53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70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53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70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53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70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53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70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53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70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53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70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53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70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53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70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53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71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54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71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54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71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54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71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54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71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54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71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54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71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54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71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54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71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54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71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54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72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55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72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55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72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55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72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55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72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55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72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55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72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55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72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55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72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55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72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55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73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56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73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56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73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56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73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56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73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56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73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56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73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56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73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56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73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56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73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56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74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57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74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57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74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57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74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57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74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57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74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57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74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57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74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57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74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57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74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57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75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58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75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58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75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58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75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58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75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58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75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58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75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58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75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58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75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58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75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58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76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59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76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59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76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59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76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59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76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59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76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59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76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59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76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59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76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59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76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59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77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60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77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60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77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60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77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60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77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60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77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60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77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60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77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60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77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60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77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60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78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6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78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6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78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6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78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6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78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6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78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6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78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6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78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6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78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6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78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6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79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6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79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6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79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6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79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6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79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6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79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6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79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6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79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6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79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62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79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62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80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63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80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63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80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63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80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63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80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63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80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63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80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63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80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63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80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63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80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63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81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64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81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64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81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64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81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64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81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64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81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64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81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64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81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64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81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64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81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64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82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65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82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65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82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65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82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65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82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65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82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65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82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65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82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65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82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65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82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65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83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66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83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66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83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66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83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66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83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66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83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66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83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66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83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66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83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66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83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66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84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67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84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67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84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67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84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67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84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67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84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67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84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67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84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67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84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67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84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67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85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68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85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68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85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68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85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68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85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68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85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68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85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68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85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68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85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68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85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68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86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69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86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69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86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69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86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69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86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69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86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69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86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69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86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69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86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69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86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69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87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70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87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70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87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70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87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70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87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70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87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70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87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70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87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70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87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70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87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70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88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7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88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7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88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7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88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7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88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7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88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7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88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7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88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7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88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7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88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7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89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7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89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7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89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7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89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7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89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7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89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7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89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7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89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7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89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72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89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72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90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73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90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73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90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73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90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73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90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73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90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73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90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73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90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73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90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73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90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73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91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74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91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74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91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74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91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74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91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74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91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74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91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74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91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74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91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74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91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74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92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75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92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75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92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75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92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75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92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75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92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75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92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75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92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75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92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75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92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75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93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76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93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76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93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76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93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76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93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76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93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76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93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76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93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76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93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76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93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76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94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77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94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77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94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77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94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77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94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77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94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77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94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77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94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77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94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77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94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77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95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78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95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78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95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78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95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78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95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78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95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78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95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78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95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78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95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78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95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78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96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79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96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79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96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79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96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79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96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79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96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79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96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79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96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79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96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79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96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79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97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80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97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80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97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80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97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80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97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80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97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80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97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80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97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80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97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80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97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80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98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8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98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8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98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8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98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8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98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8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98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8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98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8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98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8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98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8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98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8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99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8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99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8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99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8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99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8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99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8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99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8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99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8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99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8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99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82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19.99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82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83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00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83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00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83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00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83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00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83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00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83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00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83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00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83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00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83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00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83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01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84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01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84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01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84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01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84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01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84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01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84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01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84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01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84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01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84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01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84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02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85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02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85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02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85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02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85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02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85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02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85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02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85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02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85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02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85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02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85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03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86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03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86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03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86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03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86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03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86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03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86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03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86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03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86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03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86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03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86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04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87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04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87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04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87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04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87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04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87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04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87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04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87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04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87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04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87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04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87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05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88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05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88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05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88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05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88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05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88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05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88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05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88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05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88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05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88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05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88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06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89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06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89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06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89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06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89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06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89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06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89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06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89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06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89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06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89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06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89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07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90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07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90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07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90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07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90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07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90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07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90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07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90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07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90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07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90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07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90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08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9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08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9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08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9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08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9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08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9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08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9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08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9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08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9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08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9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08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9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09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9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09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9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09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9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09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9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09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9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09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9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09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9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09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9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09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92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09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92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10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93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10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93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10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93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10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93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10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93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10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93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10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93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10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93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10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93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10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93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11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94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11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94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11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94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11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94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11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94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11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94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11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94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11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94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11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94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11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94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12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95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12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95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12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95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12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95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12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95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12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95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12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95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12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95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12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95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12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95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13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96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13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96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13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96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13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96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13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96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13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96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13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96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13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96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13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96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13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96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14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97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14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97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14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97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14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97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14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97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14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97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14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97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14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97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14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97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14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97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15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98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15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98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15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98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15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98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15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98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15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98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15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98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15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98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15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98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15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98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16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99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16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99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16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99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16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99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16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99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16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99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16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99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16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99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16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99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16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99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17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00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17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00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17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00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17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00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17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00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17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00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17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00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17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00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17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00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17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00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18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0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18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0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18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0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18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0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18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0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18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0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18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0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18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0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18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0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18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0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19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0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19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0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19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0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19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0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19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0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19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0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19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0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19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0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19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02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19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02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20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03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20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03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20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03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20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03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20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03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20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03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20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03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20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03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20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03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20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03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21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04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21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04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21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04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21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04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21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04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21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04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21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04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21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04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21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04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21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04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22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05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22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05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22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05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22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05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22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05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22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05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22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05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22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05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22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05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22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05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23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06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23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06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23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06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23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06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23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06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23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06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23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06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23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06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23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06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23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06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24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07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24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07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24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07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24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07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24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07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24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07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24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07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24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07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24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07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24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07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25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08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25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08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25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08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25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08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25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08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25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08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25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08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25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08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25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08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25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08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26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09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26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09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26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09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26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09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26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09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26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09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26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09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27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09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27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09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27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09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27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10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27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10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28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10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28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10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28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10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28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10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28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10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29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10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29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10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29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10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29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1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29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1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29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1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30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1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30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1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30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1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30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1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30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1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31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1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31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1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31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1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31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1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31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1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32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1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32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1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32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1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32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1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32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1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33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12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33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12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33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13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33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13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33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13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34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13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34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13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34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13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34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13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34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13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35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13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35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13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35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14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35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14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35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14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36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14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36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14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36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14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36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14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36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14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37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14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37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14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37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15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37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15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37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15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38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15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38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15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38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15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38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15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38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15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39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15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39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15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39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16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39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16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39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16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40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16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40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16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40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16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40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16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40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16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41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16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41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16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41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17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41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17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41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17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42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17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42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17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42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17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42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17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42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17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43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17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43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17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43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18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43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18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43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18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44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18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44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18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44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18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44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18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44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18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45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18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45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18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45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19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45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19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45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19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46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19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46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19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46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19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46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19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46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19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47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19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47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19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47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20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47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20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47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20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48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20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48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20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48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20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48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20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49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20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49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20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49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20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49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2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49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2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50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2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50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2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50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2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50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2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50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2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51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2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51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2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51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2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51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2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51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2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52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2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52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2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52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2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52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2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52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2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53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2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53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22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53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22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53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23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53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23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54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23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54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23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54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23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54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23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54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23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55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23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55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23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55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23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55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24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55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24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56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24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56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24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56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24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56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24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57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24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57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24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57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24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57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24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57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25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58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25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58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25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58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25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58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25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58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25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59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25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59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25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59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25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59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25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59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26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60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26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60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26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60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26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60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26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61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26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61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26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61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26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61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26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61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26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62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27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62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27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62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27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62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27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62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27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63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27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63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27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63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27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63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27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64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27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64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28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64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28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64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28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64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28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65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28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65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28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65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28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65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28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65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28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66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28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66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29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66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29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66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29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67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29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67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29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67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29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67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29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67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29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68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29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68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29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68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30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68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30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68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30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69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30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69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30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69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30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69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30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70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30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70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30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70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30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70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3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70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3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71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3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71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3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71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3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71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3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72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3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72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3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72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3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72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3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72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3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73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3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73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3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73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3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73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3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73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3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74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3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74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3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74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32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74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32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75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33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75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33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75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33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75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33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75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33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76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33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76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33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76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33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76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33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77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33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77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34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77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34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77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34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77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34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78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34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78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34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78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34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78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34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79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34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79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34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79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35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79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35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79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35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80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35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80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35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80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35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80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35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81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35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81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35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81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35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81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36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81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36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82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36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82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36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82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36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82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36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83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36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83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36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83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36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83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36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83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37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84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37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84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37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84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37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84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37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85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37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85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37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85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37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85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37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85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37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86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38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86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38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86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38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86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38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87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38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87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38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87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38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87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38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88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38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88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38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88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39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88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39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88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39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89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39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89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39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89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39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89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39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90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39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90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39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90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39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90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40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90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40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91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40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91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40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91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40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91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40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92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40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92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40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92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40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92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40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93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4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93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4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93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4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93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4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93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4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94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4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94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4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94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4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94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4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95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4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95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4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95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4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95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4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96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4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96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4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96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4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96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4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96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4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97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42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97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42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97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43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97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43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98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43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98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43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98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43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98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43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99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43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99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43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99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43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0.99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43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44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1.00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44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1.00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44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1.00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44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1.00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44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1.01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44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1.01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44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1.01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44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1.01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44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1.02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44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1.02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45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1.02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45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1.02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45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1.03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45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1.03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45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1.03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45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1.03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45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1.04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45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1.04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45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1.04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45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1.04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46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1.04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46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1.05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46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1.05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46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1.05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46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1.05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46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1.06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46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1.06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46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1.06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46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1.06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46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1.07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47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1.07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47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1.07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47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1.07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47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1.08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47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1.08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47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1.08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47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1.08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47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1.09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47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1.09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47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1.09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48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1.09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48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1.10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48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1.10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48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1.10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48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1.10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48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1.10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48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53:21.11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148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28:14.57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 24575,'0'0'0</inkml:trace>
</inkml:ink>
</file>

<file path=xl/ink/ink148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28:15.17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24575,'0'0'0</inkml:trace>
</inkml:ink>
</file>

<file path=xl/ink/ink148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28:28.65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24575,'0'0'0</inkml:trace>
</inkml:ink>
</file>

<file path=xl/ink/ink149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29:24.01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 24575,'5'0'0,"-2"0"0</inkml:trace>
</inkml:ink>
</file>

<file path=xl/ink/ink149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0T06:29:59.85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24575,'0'0'0</inkml:trace>
  <inkml:trace contextRef="#ctx0" brushRef="#br0" timeOffset="90">1 1 24575,'0'0'0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 /><Relationship Id="rId1" Type="http://schemas.openxmlformats.org/officeDocument/2006/relationships/printerSettings" Target="../printerSettings/printerSettings1.bin" 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486"/>
  <sheetViews>
    <sheetView tabSelected="1" workbookViewId="0">
      <selection activeCell="E2" sqref="E2:E1486"/>
    </sheetView>
  </sheetViews>
  <sheetFormatPr defaultColWidth="8.875" defaultRowHeight="15" x14ac:dyDescent="0.2"/>
  <cols>
    <col min="1" max="1" width="11.703125" style="7" bestFit="1" customWidth="1"/>
    <col min="2" max="2" width="12.64453125" bestFit="1" customWidth="1"/>
    <col min="3" max="3" width="20.04296875" bestFit="1" customWidth="1"/>
    <col min="4" max="4" width="16.94921875" bestFit="1" customWidth="1"/>
    <col min="5" max="5" width="14.52734375" bestFit="1" customWidth="1"/>
    <col min="6" max="6" width="17.890625" bestFit="1" customWidth="1"/>
    <col min="7" max="7" width="22.46484375" style="8" bestFit="1" customWidth="1"/>
    <col min="8" max="8" width="27.84375" style="8" bestFit="1" customWidth="1"/>
    <col min="9" max="9" width="11.43359375" bestFit="1" customWidth="1"/>
    <col min="10" max="10" width="12.77734375" bestFit="1" customWidth="1"/>
    <col min="11" max="11" width="11.296875" bestFit="1" customWidth="1"/>
    <col min="12" max="12" width="16.54296875" bestFit="1" customWidth="1"/>
    <col min="13" max="13" width="14.52734375" bestFit="1" customWidth="1"/>
    <col min="14" max="14" width="15.19921875" bestFit="1" customWidth="1"/>
    <col min="15" max="15" width="16.8125" customWidth="1"/>
    <col min="18" max="18" width="11.97265625" bestFit="1" customWidth="1"/>
  </cols>
  <sheetData>
    <row r="1" spans="1:14" s="3" customFormat="1" ht="22.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1" t="s">
        <v>13</v>
      </c>
    </row>
    <row r="2" spans="1:14" x14ac:dyDescent="0.2">
      <c r="A2" s="4">
        <v>1338</v>
      </c>
      <c r="B2" s="5">
        <v>39288</v>
      </c>
      <c r="C2" s="5">
        <v>43849</v>
      </c>
      <c r="D2" s="4">
        <f>YEAR(C2)-YEAR(B2)</f>
        <v>13</v>
      </c>
      <c r="E2" s="27" t="str">
        <f>IF(D2&lt;=5,"Newcomer",IF(D2&lt;=10,"Proficient","Expert"))</f>
        <v>Expert</v>
      </c>
      <c r="F2" s="4" t="s">
        <v>14</v>
      </c>
      <c r="G2" s="6" t="s">
        <v>15</v>
      </c>
      <c r="H2" s="6" t="s">
        <v>16</v>
      </c>
      <c r="I2" s="4">
        <v>35</v>
      </c>
      <c r="J2" s="4" t="s">
        <v>17</v>
      </c>
      <c r="K2" s="4" t="s">
        <v>18</v>
      </c>
      <c r="L2" s="4" t="s">
        <v>19</v>
      </c>
      <c r="M2" s="24" t="str">
        <f>IF(OR(L2="Retirement",L2="Resignation"),"Voluntary","Involuntary")</f>
        <v>Voluntary</v>
      </c>
      <c r="N2" s="4" t="s">
        <v>20</v>
      </c>
    </row>
    <row r="3" spans="1:14" x14ac:dyDescent="0.2">
      <c r="A3" s="4">
        <v>1339</v>
      </c>
      <c r="B3" s="5">
        <v>34051</v>
      </c>
      <c r="C3" s="5">
        <v>44078</v>
      </c>
      <c r="D3" s="4">
        <f t="shared" ref="D3:D66" si="0">YEAR(C3)-YEAR(B3)</f>
        <v>27</v>
      </c>
      <c r="E3" s="27" t="str">
        <f t="shared" ref="E3:E66" si="1">IF(D3&lt;=5,"Newcomer",IF(D3&lt;=10,"Proficient","Expert"))</f>
        <v>Expert</v>
      </c>
      <c r="F3" s="4" t="s">
        <v>21</v>
      </c>
      <c r="G3" s="6" t="s">
        <v>22</v>
      </c>
      <c r="H3" s="6" t="s">
        <v>23</v>
      </c>
      <c r="I3" s="4">
        <v>19</v>
      </c>
      <c r="J3" s="4" t="s">
        <v>24</v>
      </c>
      <c r="K3" s="4" t="s">
        <v>25</v>
      </c>
      <c r="L3" s="4" t="s">
        <v>19</v>
      </c>
      <c r="M3" s="24" t="str">
        <f t="shared" ref="M3:M66" si="2">IF(OR(L3="Retirement",L3="Resignation"),"Voluntary","Involuntary")</f>
        <v>Voluntary</v>
      </c>
      <c r="N3" s="4" t="s">
        <v>26</v>
      </c>
    </row>
    <row r="4" spans="1:14" x14ac:dyDescent="0.2">
      <c r="A4" s="4">
        <v>1340</v>
      </c>
      <c r="B4" s="5">
        <v>35551</v>
      </c>
      <c r="C4" s="5">
        <v>44088</v>
      </c>
      <c r="D4" s="4">
        <f t="shared" si="0"/>
        <v>23</v>
      </c>
      <c r="E4" s="27" t="str">
        <f t="shared" si="1"/>
        <v>Expert</v>
      </c>
      <c r="F4" s="4" t="s">
        <v>27</v>
      </c>
      <c r="G4" s="6" t="s">
        <v>22</v>
      </c>
      <c r="H4" s="6" t="s">
        <v>23</v>
      </c>
      <c r="I4" s="4">
        <v>16</v>
      </c>
      <c r="J4" s="4" t="s">
        <v>17</v>
      </c>
      <c r="K4" s="4" t="s">
        <v>18</v>
      </c>
      <c r="L4" s="4" t="s">
        <v>19</v>
      </c>
      <c r="M4" s="24" t="str">
        <f t="shared" si="2"/>
        <v>Voluntary</v>
      </c>
      <c r="N4" s="4" t="s">
        <v>26</v>
      </c>
    </row>
    <row r="5" spans="1:14" x14ac:dyDescent="0.2">
      <c r="A5" s="4">
        <v>1341</v>
      </c>
      <c r="B5" s="5">
        <v>38964</v>
      </c>
      <c r="C5" s="5">
        <v>43982</v>
      </c>
      <c r="D5" s="4">
        <f t="shared" si="0"/>
        <v>14</v>
      </c>
      <c r="E5" s="27" t="str">
        <f t="shared" si="1"/>
        <v>Expert</v>
      </c>
      <c r="F5" s="4" t="s">
        <v>14</v>
      </c>
      <c r="G5" s="6" t="s">
        <v>28</v>
      </c>
      <c r="H5" s="6" t="s">
        <v>29</v>
      </c>
      <c r="I5" s="4">
        <v>35</v>
      </c>
      <c r="J5" s="4" t="s">
        <v>17</v>
      </c>
      <c r="K5" s="4" t="s">
        <v>18</v>
      </c>
      <c r="L5" s="4" t="s">
        <v>19</v>
      </c>
      <c r="M5" s="27" t="str">
        <f t="shared" si="2"/>
        <v>Voluntary</v>
      </c>
      <c r="N5" s="4" t="s">
        <v>20</v>
      </c>
    </row>
    <row r="6" spans="1:14" x14ac:dyDescent="0.2">
      <c r="A6" s="4">
        <v>1343</v>
      </c>
      <c r="B6" s="5">
        <v>37303</v>
      </c>
      <c r="C6" s="5">
        <v>44141</v>
      </c>
      <c r="D6" s="4">
        <f t="shared" si="0"/>
        <v>18</v>
      </c>
      <c r="E6" s="27" t="str">
        <f t="shared" si="1"/>
        <v>Expert</v>
      </c>
      <c r="F6" s="4" t="s">
        <v>30</v>
      </c>
      <c r="G6" s="6" t="s">
        <v>22</v>
      </c>
      <c r="H6" s="6" t="s">
        <v>23</v>
      </c>
      <c r="I6" s="4">
        <v>37</v>
      </c>
      <c r="J6" s="4" t="s">
        <v>24</v>
      </c>
      <c r="K6" s="4" t="s">
        <v>25</v>
      </c>
      <c r="L6" s="4" t="s">
        <v>19</v>
      </c>
      <c r="M6" s="24" t="str">
        <f t="shared" si="2"/>
        <v>Voluntary</v>
      </c>
      <c r="N6" s="4" t="s">
        <v>26</v>
      </c>
    </row>
    <row r="7" spans="1:14" x14ac:dyDescent="0.2">
      <c r="A7" s="4">
        <v>1344</v>
      </c>
      <c r="B7" s="5">
        <v>39927</v>
      </c>
      <c r="C7" s="5">
        <v>44101</v>
      </c>
      <c r="D7" s="4">
        <f t="shared" si="0"/>
        <v>11</v>
      </c>
      <c r="E7" s="27" t="str">
        <f t="shared" si="1"/>
        <v>Expert</v>
      </c>
      <c r="F7" s="4" t="s">
        <v>14</v>
      </c>
      <c r="G7" s="6" t="s">
        <v>31</v>
      </c>
      <c r="H7" s="6" t="s">
        <v>32</v>
      </c>
      <c r="I7" s="4">
        <v>35</v>
      </c>
      <c r="J7" s="4" t="s">
        <v>24</v>
      </c>
      <c r="K7" s="4" t="s">
        <v>25</v>
      </c>
      <c r="L7" s="4" t="s">
        <v>19</v>
      </c>
      <c r="M7" s="24" t="str">
        <f t="shared" si="2"/>
        <v>Voluntary</v>
      </c>
      <c r="N7" s="4" t="s">
        <v>20</v>
      </c>
    </row>
    <row r="8" spans="1:14" x14ac:dyDescent="0.2">
      <c r="A8" s="4">
        <v>1346</v>
      </c>
      <c r="B8" s="5">
        <v>36454</v>
      </c>
      <c r="C8" s="5">
        <v>44035</v>
      </c>
      <c r="D8" s="4">
        <f t="shared" si="0"/>
        <v>21</v>
      </c>
      <c r="E8" s="27" t="str">
        <f t="shared" si="1"/>
        <v>Expert</v>
      </c>
      <c r="F8" s="4" t="s">
        <v>14</v>
      </c>
      <c r="G8" s="6" t="s">
        <v>33</v>
      </c>
      <c r="H8" s="6" t="s">
        <v>34</v>
      </c>
      <c r="I8" s="4">
        <v>35</v>
      </c>
      <c r="J8" s="4" t="s">
        <v>24</v>
      </c>
      <c r="K8" s="4" t="s">
        <v>25</v>
      </c>
      <c r="L8" s="4" t="s">
        <v>19</v>
      </c>
      <c r="M8" s="24" t="str">
        <f t="shared" si="2"/>
        <v>Voluntary</v>
      </c>
      <c r="N8" s="4" t="s">
        <v>20</v>
      </c>
    </row>
    <row r="9" spans="1:14" x14ac:dyDescent="0.2">
      <c r="A9" s="4">
        <v>1347</v>
      </c>
      <c r="B9" s="5">
        <v>34772</v>
      </c>
      <c r="C9" s="5">
        <v>43916</v>
      </c>
      <c r="D9" s="4">
        <f t="shared" si="0"/>
        <v>25</v>
      </c>
      <c r="E9" s="27" t="str">
        <f t="shared" si="1"/>
        <v>Expert</v>
      </c>
      <c r="F9" s="4" t="s">
        <v>30</v>
      </c>
      <c r="G9" s="6" t="s">
        <v>35</v>
      </c>
      <c r="H9" s="6" t="s">
        <v>36</v>
      </c>
      <c r="I9" s="4">
        <v>37</v>
      </c>
      <c r="J9" s="4" t="s">
        <v>17</v>
      </c>
      <c r="K9" s="4" t="s">
        <v>18</v>
      </c>
      <c r="L9" s="4" t="s">
        <v>19</v>
      </c>
      <c r="M9" s="24" t="str">
        <f t="shared" si="2"/>
        <v>Voluntary</v>
      </c>
      <c r="N9" s="4" t="s">
        <v>26</v>
      </c>
    </row>
    <row r="10" spans="1:14" x14ac:dyDescent="0.2">
      <c r="A10" s="4">
        <v>1351</v>
      </c>
      <c r="B10" s="5">
        <v>38157</v>
      </c>
      <c r="C10" s="5">
        <v>43930</v>
      </c>
      <c r="D10" s="4">
        <f t="shared" si="0"/>
        <v>16</v>
      </c>
      <c r="E10" s="27" t="str">
        <f t="shared" si="1"/>
        <v>Expert</v>
      </c>
      <c r="F10" s="4" t="s">
        <v>14</v>
      </c>
      <c r="G10" s="6" t="s">
        <v>37</v>
      </c>
      <c r="H10" s="6" t="s">
        <v>38</v>
      </c>
      <c r="I10" s="4">
        <v>35</v>
      </c>
      <c r="J10" s="4" t="s">
        <v>17</v>
      </c>
      <c r="K10" s="4" t="s">
        <v>18</v>
      </c>
      <c r="L10" s="4" t="s">
        <v>19</v>
      </c>
      <c r="M10" s="24" t="str">
        <f t="shared" si="2"/>
        <v>Voluntary</v>
      </c>
      <c r="N10" s="4" t="s">
        <v>20</v>
      </c>
    </row>
    <row r="11" spans="1:14" x14ac:dyDescent="0.2">
      <c r="A11" s="4">
        <v>1352</v>
      </c>
      <c r="B11" s="5">
        <v>37583</v>
      </c>
      <c r="C11" s="5">
        <v>43886</v>
      </c>
      <c r="D11" s="4">
        <f t="shared" si="0"/>
        <v>18</v>
      </c>
      <c r="E11" s="27" t="str">
        <f t="shared" si="1"/>
        <v>Expert</v>
      </c>
      <c r="F11" s="4" t="s">
        <v>14</v>
      </c>
      <c r="G11" s="6" t="s">
        <v>39</v>
      </c>
      <c r="H11" s="6" t="s">
        <v>40</v>
      </c>
      <c r="I11" s="4">
        <v>35</v>
      </c>
      <c r="J11" s="4" t="s">
        <v>24</v>
      </c>
      <c r="K11" s="4" t="s">
        <v>25</v>
      </c>
      <c r="L11" s="4" t="s">
        <v>19</v>
      </c>
      <c r="M11" s="24" t="str">
        <f t="shared" si="2"/>
        <v>Voluntary</v>
      </c>
      <c r="N11" s="4" t="s">
        <v>20</v>
      </c>
    </row>
    <row r="12" spans="1:14" x14ac:dyDescent="0.2">
      <c r="A12" s="4">
        <v>1353</v>
      </c>
      <c r="B12" s="5">
        <v>35360</v>
      </c>
      <c r="C12" s="5">
        <v>43973</v>
      </c>
      <c r="D12" s="4">
        <f t="shared" si="0"/>
        <v>24</v>
      </c>
      <c r="E12" s="27" t="str">
        <f t="shared" si="1"/>
        <v>Expert</v>
      </c>
      <c r="F12" s="4" t="s">
        <v>41</v>
      </c>
      <c r="G12" s="6" t="s">
        <v>22</v>
      </c>
      <c r="H12" s="6" t="s">
        <v>23</v>
      </c>
      <c r="I12" s="4">
        <v>15</v>
      </c>
      <c r="J12" s="4" t="s">
        <v>17</v>
      </c>
      <c r="K12" s="4" t="s">
        <v>18</v>
      </c>
      <c r="L12" s="4" t="s">
        <v>19</v>
      </c>
      <c r="M12" s="24" t="str">
        <f t="shared" si="2"/>
        <v>Voluntary</v>
      </c>
      <c r="N12" s="4" t="s">
        <v>26</v>
      </c>
    </row>
    <row r="13" spans="1:14" x14ac:dyDescent="0.2">
      <c r="A13" s="4">
        <v>1355</v>
      </c>
      <c r="B13" s="5">
        <v>41906</v>
      </c>
      <c r="C13" s="5">
        <v>44187</v>
      </c>
      <c r="D13" s="4">
        <f t="shared" si="0"/>
        <v>6</v>
      </c>
      <c r="E13" s="27" t="str">
        <f t="shared" si="1"/>
        <v>Proficient</v>
      </c>
      <c r="F13" s="4" t="s">
        <v>14</v>
      </c>
      <c r="G13" s="6" t="s">
        <v>39</v>
      </c>
      <c r="H13" s="6" t="s">
        <v>40</v>
      </c>
      <c r="I13" s="4">
        <v>35</v>
      </c>
      <c r="J13" s="4" t="s">
        <v>17</v>
      </c>
      <c r="K13" s="4" t="s">
        <v>18</v>
      </c>
      <c r="L13" s="4" t="s">
        <v>19</v>
      </c>
      <c r="M13" s="24" t="str">
        <f t="shared" si="2"/>
        <v>Voluntary</v>
      </c>
      <c r="N13" s="4" t="s">
        <v>20</v>
      </c>
    </row>
    <row r="14" spans="1:14" x14ac:dyDescent="0.2">
      <c r="A14" s="4">
        <v>1357</v>
      </c>
      <c r="B14" s="5">
        <v>38281</v>
      </c>
      <c r="C14" s="5">
        <v>43905</v>
      </c>
      <c r="D14" s="4">
        <f t="shared" si="0"/>
        <v>16</v>
      </c>
      <c r="E14" s="27" t="str">
        <f t="shared" si="1"/>
        <v>Expert</v>
      </c>
      <c r="F14" s="4" t="s">
        <v>14</v>
      </c>
      <c r="G14" s="6" t="s">
        <v>39</v>
      </c>
      <c r="H14" s="6" t="s">
        <v>40</v>
      </c>
      <c r="I14" s="4">
        <v>35</v>
      </c>
      <c r="J14" s="4" t="s">
        <v>17</v>
      </c>
      <c r="K14" s="4" t="s">
        <v>18</v>
      </c>
      <c r="L14" s="4" t="s">
        <v>19</v>
      </c>
      <c r="M14" s="24" t="str">
        <f t="shared" si="2"/>
        <v>Voluntary</v>
      </c>
      <c r="N14" s="4" t="s">
        <v>20</v>
      </c>
    </row>
    <row r="15" spans="1:14" x14ac:dyDescent="0.2">
      <c r="A15" s="4">
        <v>1358</v>
      </c>
      <c r="B15" s="5">
        <v>33811</v>
      </c>
      <c r="C15" s="5">
        <v>43900</v>
      </c>
      <c r="D15" s="4">
        <f t="shared" si="0"/>
        <v>28</v>
      </c>
      <c r="E15" s="27" t="str">
        <f t="shared" si="1"/>
        <v>Expert</v>
      </c>
      <c r="F15" s="4" t="s">
        <v>30</v>
      </c>
      <c r="G15" s="6" t="s">
        <v>42</v>
      </c>
      <c r="H15" s="6" t="s">
        <v>43</v>
      </c>
      <c r="I15" s="4">
        <v>37</v>
      </c>
      <c r="J15" s="4" t="s">
        <v>17</v>
      </c>
      <c r="K15" s="4" t="s">
        <v>18</v>
      </c>
      <c r="L15" s="4" t="s">
        <v>19</v>
      </c>
      <c r="M15" s="24" t="str">
        <f t="shared" si="2"/>
        <v>Voluntary</v>
      </c>
      <c r="N15" s="4" t="s">
        <v>26</v>
      </c>
    </row>
    <row r="16" spans="1:14" x14ac:dyDescent="0.2">
      <c r="A16" s="4">
        <v>1359</v>
      </c>
      <c r="B16" s="5">
        <v>36307</v>
      </c>
      <c r="C16" s="5">
        <v>44005</v>
      </c>
      <c r="D16" s="4">
        <f t="shared" si="0"/>
        <v>21</v>
      </c>
      <c r="E16" s="27" t="str">
        <f t="shared" si="1"/>
        <v>Expert</v>
      </c>
      <c r="F16" s="4" t="s">
        <v>44</v>
      </c>
      <c r="G16" s="6" t="s">
        <v>35</v>
      </c>
      <c r="H16" s="6" t="s">
        <v>36</v>
      </c>
      <c r="I16" s="4">
        <v>18</v>
      </c>
      <c r="J16" s="4" t="s">
        <v>24</v>
      </c>
      <c r="K16" s="4" t="s">
        <v>25</v>
      </c>
      <c r="L16" s="4" t="s">
        <v>19</v>
      </c>
      <c r="M16" s="24" t="str">
        <f t="shared" si="2"/>
        <v>Voluntary</v>
      </c>
      <c r="N16" s="4" t="s">
        <v>26</v>
      </c>
    </row>
    <row r="17" spans="1:14" x14ac:dyDescent="0.2">
      <c r="A17" s="4">
        <v>1360</v>
      </c>
      <c r="B17" s="5">
        <v>38817</v>
      </c>
      <c r="C17" s="5">
        <v>43986</v>
      </c>
      <c r="D17" s="4">
        <f t="shared" si="0"/>
        <v>14</v>
      </c>
      <c r="E17" s="27" t="str">
        <f t="shared" si="1"/>
        <v>Expert</v>
      </c>
      <c r="F17" s="4" t="s">
        <v>14</v>
      </c>
      <c r="G17" s="6" t="s">
        <v>45</v>
      </c>
      <c r="H17" s="6" t="s">
        <v>46</v>
      </c>
      <c r="I17" s="4">
        <v>35</v>
      </c>
      <c r="J17" s="4" t="s">
        <v>24</v>
      </c>
      <c r="K17" s="4" t="s">
        <v>25</v>
      </c>
      <c r="L17" s="4" t="s">
        <v>19</v>
      </c>
      <c r="M17" s="24" t="str">
        <f t="shared" si="2"/>
        <v>Voluntary</v>
      </c>
      <c r="N17" s="4" t="s">
        <v>20</v>
      </c>
    </row>
    <row r="18" spans="1:14" x14ac:dyDescent="0.2">
      <c r="A18" s="4">
        <v>1362</v>
      </c>
      <c r="B18" s="5">
        <v>37855</v>
      </c>
      <c r="C18" s="5">
        <v>44029</v>
      </c>
      <c r="D18" s="4">
        <f t="shared" si="0"/>
        <v>17</v>
      </c>
      <c r="E18" s="27" t="str">
        <f t="shared" si="1"/>
        <v>Expert</v>
      </c>
      <c r="F18" s="4" t="s">
        <v>41</v>
      </c>
      <c r="G18" s="6" t="s">
        <v>35</v>
      </c>
      <c r="H18" s="6" t="s">
        <v>36</v>
      </c>
      <c r="I18" s="4">
        <v>15</v>
      </c>
      <c r="J18" s="4" t="s">
        <v>24</v>
      </c>
      <c r="K18" s="4" t="s">
        <v>25</v>
      </c>
      <c r="L18" s="4" t="s">
        <v>19</v>
      </c>
      <c r="M18" s="24" t="str">
        <f t="shared" si="2"/>
        <v>Voluntary</v>
      </c>
      <c r="N18" s="4" t="s">
        <v>26</v>
      </c>
    </row>
    <row r="19" spans="1:14" x14ac:dyDescent="0.2">
      <c r="A19" s="4">
        <v>1363</v>
      </c>
      <c r="B19" s="5">
        <v>42034</v>
      </c>
      <c r="C19" s="5">
        <v>44044</v>
      </c>
      <c r="D19" s="4">
        <f t="shared" si="0"/>
        <v>5</v>
      </c>
      <c r="E19" s="27" t="str">
        <f t="shared" si="1"/>
        <v>Newcomer</v>
      </c>
      <c r="F19" s="4" t="s">
        <v>30</v>
      </c>
      <c r="G19" s="6" t="s">
        <v>47</v>
      </c>
      <c r="H19" s="6" t="s">
        <v>48</v>
      </c>
      <c r="I19" s="4">
        <v>37</v>
      </c>
      <c r="J19" s="4" t="s">
        <v>17</v>
      </c>
      <c r="K19" s="4" t="s">
        <v>18</v>
      </c>
      <c r="L19" s="4" t="s">
        <v>19</v>
      </c>
      <c r="M19" s="24" t="str">
        <f t="shared" si="2"/>
        <v>Voluntary</v>
      </c>
      <c r="N19" s="4" t="s">
        <v>26</v>
      </c>
    </row>
    <row r="20" spans="1:14" x14ac:dyDescent="0.2">
      <c r="A20" s="4">
        <v>1365</v>
      </c>
      <c r="B20" s="5">
        <v>39311</v>
      </c>
      <c r="C20" s="5">
        <v>44071</v>
      </c>
      <c r="D20" s="4">
        <f t="shared" si="0"/>
        <v>13</v>
      </c>
      <c r="E20" s="27" t="str">
        <f t="shared" si="1"/>
        <v>Expert</v>
      </c>
      <c r="F20" s="4" t="s">
        <v>49</v>
      </c>
      <c r="G20" s="6" t="s">
        <v>22</v>
      </c>
      <c r="H20" s="6" t="s">
        <v>23</v>
      </c>
      <c r="I20" s="4">
        <v>12</v>
      </c>
      <c r="J20" s="4" t="s">
        <v>24</v>
      </c>
      <c r="K20" s="4" t="s">
        <v>25</v>
      </c>
      <c r="L20" s="4" t="s">
        <v>50</v>
      </c>
      <c r="M20" s="24" t="str">
        <f t="shared" si="2"/>
        <v>Voluntary</v>
      </c>
      <c r="N20" s="4" t="s">
        <v>26</v>
      </c>
    </row>
    <row r="21" spans="1:14" x14ac:dyDescent="0.2">
      <c r="A21" s="4">
        <v>1366</v>
      </c>
      <c r="B21" s="5">
        <v>35058</v>
      </c>
      <c r="C21" s="5">
        <v>43845</v>
      </c>
      <c r="D21" s="4">
        <f t="shared" si="0"/>
        <v>25</v>
      </c>
      <c r="E21" s="27" t="str">
        <f t="shared" si="1"/>
        <v>Expert</v>
      </c>
      <c r="F21" s="4" t="s">
        <v>14</v>
      </c>
      <c r="G21" s="6" t="s">
        <v>51</v>
      </c>
      <c r="H21" s="6" t="s">
        <v>52</v>
      </c>
      <c r="I21" s="4">
        <v>35</v>
      </c>
      <c r="J21" s="4" t="s">
        <v>17</v>
      </c>
      <c r="K21" s="4" t="s">
        <v>18</v>
      </c>
      <c r="L21" s="4" t="s">
        <v>19</v>
      </c>
      <c r="M21" s="24" t="str">
        <f t="shared" si="2"/>
        <v>Voluntary</v>
      </c>
      <c r="N21" s="4" t="s">
        <v>20</v>
      </c>
    </row>
    <row r="22" spans="1:14" x14ac:dyDescent="0.2">
      <c r="A22" s="4">
        <v>1367</v>
      </c>
      <c r="B22" s="5">
        <v>34514</v>
      </c>
      <c r="C22" s="5">
        <v>44073</v>
      </c>
      <c r="D22" s="4">
        <f t="shared" si="0"/>
        <v>26</v>
      </c>
      <c r="E22" s="27" t="str">
        <f t="shared" si="1"/>
        <v>Expert</v>
      </c>
      <c r="F22" s="4" t="s">
        <v>53</v>
      </c>
      <c r="G22" s="6" t="s">
        <v>22</v>
      </c>
      <c r="H22" s="6" t="s">
        <v>23</v>
      </c>
      <c r="I22" s="4">
        <v>31</v>
      </c>
      <c r="J22" s="4" t="s">
        <v>17</v>
      </c>
      <c r="K22" s="4" t="s">
        <v>18</v>
      </c>
      <c r="L22" s="4" t="s">
        <v>19</v>
      </c>
      <c r="M22" s="24" t="str">
        <f t="shared" si="2"/>
        <v>Voluntary</v>
      </c>
      <c r="N22" s="4" t="s">
        <v>26</v>
      </c>
    </row>
    <row r="23" spans="1:14" x14ac:dyDescent="0.2">
      <c r="A23" s="4">
        <v>1370</v>
      </c>
      <c r="B23" s="5">
        <v>39509</v>
      </c>
      <c r="C23" s="5">
        <v>44093</v>
      </c>
      <c r="D23" s="4">
        <f t="shared" si="0"/>
        <v>12</v>
      </c>
      <c r="E23" s="27" t="str">
        <f t="shared" si="1"/>
        <v>Expert</v>
      </c>
      <c r="F23" s="4" t="s">
        <v>14</v>
      </c>
      <c r="G23" s="6" t="s">
        <v>54</v>
      </c>
      <c r="H23" s="6" t="s">
        <v>55</v>
      </c>
      <c r="I23" s="4">
        <v>35</v>
      </c>
      <c r="J23" s="4" t="s">
        <v>24</v>
      </c>
      <c r="K23" s="4" t="s">
        <v>25</v>
      </c>
      <c r="L23" s="4" t="s">
        <v>19</v>
      </c>
      <c r="M23" s="24" t="str">
        <f t="shared" si="2"/>
        <v>Voluntary</v>
      </c>
      <c r="N23" s="4" t="s">
        <v>20</v>
      </c>
    </row>
    <row r="24" spans="1:14" x14ac:dyDescent="0.2">
      <c r="A24" s="4">
        <v>1372</v>
      </c>
      <c r="B24" s="5">
        <v>39216</v>
      </c>
      <c r="C24" s="5">
        <v>44054</v>
      </c>
      <c r="D24" s="4">
        <f t="shared" si="0"/>
        <v>13</v>
      </c>
      <c r="E24" s="27" t="str">
        <f t="shared" si="1"/>
        <v>Expert</v>
      </c>
      <c r="F24" s="4" t="s">
        <v>14</v>
      </c>
      <c r="G24" s="6" t="s">
        <v>56</v>
      </c>
      <c r="H24" s="6" t="s">
        <v>57</v>
      </c>
      <c r="I24" s="4">
        <v>35</v>
      </c>
      <c r="J24" s="4" t="s">
        <v>17</v>
      </c>
      <c r="K24" s="4" t="s">
        <v>18</v>
      </c>
      <c r="L24" s="4" t="s">
        <v>19</v>
      </c>
      <c r="M24" s="24" t="str">
        <f t="shared" si="2"/>
        <v>Voluntary</v>
      </c>
      <c r="N24" s="4" t="s">
        <v>20</v>
      </c>
    </row>
    <row r="25" spans="1:14" x14ac:dyDescent="0.2">
      <c r="A25" s="4">
        <v>1373</v>
      </c>
      <c r="B25" s="5">
        <v>38912</v>
      </c>
      <c r="C25" s="5">
        <v>43960</v>
      </c>
      <c r="D25" s="4">
        <f t="shared" si="0"/>
        <v>14</v>
      </c>
      <c r="E25" s="27" t="str">
        <f t="shared" si="1"/>
        <v>Expert</v>
      </c>
      <c r="F25" s="4" t="s">
        <v>14</v>
      </c>
      <c r="G25" s="6" t="s">
        <v>58</v>
      </c>
      <c r="H25" s="6" t="s">
        <v>59</v>
      </c>
      <c r="I25" s="4">
        <v>35</v>
      </c>
      <c r="J25" s="4" t="s">
        <v>24</v>
      </c>
      <c r="K25" s="4" t="s">
        <v>25</v>
      </c>
      <c r="L25" s="4" t="s">
        <v>19</v>
      </c>
      <c r="M25" s="24" t="str">
        <f t="shared" si="2"/>
        <v>Voluntary</v>
      </c>
      <c r="N25" s="4" t="s">
        <v>20</v>
      </c>
    </row>
    <row r="26" spans="1:14" x14ac:dyDescent="0.2">
      <c r="A26" s="4">
        <v>1374</v>
      </c>
      <c r="B26" s="5">
        <v>39233</v>
      </c>
      <c r="C26" s="5">
        <v>43941</v>
      </c>
      <c r="D26" s="4">
        <f t="shared" si="0"/>
        <v>13</v>
      </c>
      <c r="E26" s="27" t="str">
        <f t="shared" si="1"/>
        <v>Expert</v>
      </c>
      <c r="F26" s="4" t="s">
        <v>27</v>
      </c>
      <c r="G26" s="6" t="s">
        <v>35</v>
      </c>
      <c r="H26" s="6" t="s">
        <v>36</v>
      </c>
      <c r="I26" s="4">
        <v>16</v>
      </c>
      <c r="J26" s="4" t="s">
        <v>17</v>
      </c>
      <c r="K26" s="4" t="s">
        <v>18</v>
      </c>
      <c r="L26" s="4" t="s">
        <v>19</v>
      </c>
      <c r="M26" s="24" t="str">
        <f t="shared" si="2"/>
        <v>Voluntary</v>
      </c>
      <c r="N26" s="4" t="s">
        <v>26</v>
      </c>
    </row>
    <row r="27" spans="1:14" x14ac:dyDescent="0.2">
      <c r="A27" s="4">
        <v>1376</v>
      </c>
      <c r="B27" s="5">
        <v>33029</v>
      </c>
      <c r="C27" s="5">
        <v>44048</v>
      </c>
      <c r="D27" s="4">
        <f t="shared" si="0"/>
        <v>30</v>
      </c>
      <c r="E27" s="27" t="str">
        <f t="shared" si="1"/>
        <v>Expert</v>
      </c>
      <c r="F27" s="4" t="s">
        <v>14</v>
      </c>
      <c r="G27" s="6" t="s">
        <v>60</v>
      </c>
      <c r="H27" s="6" t="s">
        <v>61</v>
      </c>
      <c r="I27" s="4">
        <v>35</v>
      </c>
      <c r="J27" s="4" t="s">
        <v>17</v>
      </c>
      <c r="K27" s="4" t="s">
        <v>18</v>
      </c>
      <c r="L27" s="4" t="s">
        <v>19</v>
      </c>
      <c r="M27" s="24" t="str">
        <f t="shared" si="2"/>
        <v>Voluntary</v>
      </c>
      <c r="N27" s="4" t="s">
        <v>20</v>
      </c>
    </row>
    <row r="28" spans="1:14" x14ac:dyDescent="0.2">
      <c r="A28" s="4">
        <v>1377</v>
      </c>
      <c r="B28" s="5">
        <v>35138</v>
      </c>
      <c r="C28" s="5">
        <v>43978</v>
      </c>
      <c r="D28" s="4">
        <f t="shared" si="0"/>
        <v>24</v>
      </c>
      <c r="E28" s="27" t="str">
        <f t="shared" si="1"/>
        <v>Expert</v>
      </c>
      <c r="F28" s="4" t="s">
        <v>30</v>
      </c>
      <c r="G28" s="6" t="s">
        <v>62</v>
      </c>
      <c r="H28" s="6" t="s">
        <v>63</v>
      </c>
      <c r="I28" s="4">
        <v>37</v>
      </c>
      <c r="J28" s="4" t="s">
        <v>24</v>
      </c>
      <c r="K28" s="4" t="s">
        <v>25</v>
      </c>
      <c r="L28" s="4" t="s">
        <v>19</v>
      </c>
      <c r="M28" s="24" t="str">
        <f t="shared" si="2"/>
        <v>Voluntary</v>
      </c>
      <c r="N28" s="4" t="s">
        <v>26</v>
      </c>
    </row>
    <row r="29" spans="1:14" x14ac:dyDescent="0.2">
      <c r="A29" s="4">
        <v>1380</v>
      </c>
      <c r="B29" s="5">
        <v>33235</v>
      </c>
      <c r="C29" s="5">
        <v>43921</v>
      </c>
      <c r="D29" s="4">
        <f t="shared" si="0"/>
        <v>30</v>
      </c>
      <c r="E29" s="27" t="str">
        <f t="shared" si="1"/>
        <v>Expert</v>
      </c>
      <c r="F29" s="4" t="s">
        <v>14</v>
      </c>
      <c r="G29" s="6" t="s">
        <v>64</v>
      </c>
      <c r="H29" s="6" t="s">
        <v>65</v>
      </c>
      <c r="I29" s="4">
        <v>35</v>
      </c>
      <c r="J29" s="4" t="s">
        <v>24</v>
      </c>
      <c r="K29" s="4" t="s">
        <v>25</v>
      </c>
      <c r="L29" s="4" t="s">
        <v>19</v>
      </c>
      <c r="M29" s="24" t="str">
        <f t="shared" si="2"/>
        <v>Voluntary</v>
      </c>
      <c r="N29" s="4" t="s">
        <v>20</v>
      </c>
    </row>
    <row r="30" spans="1:14" x14ac:dyDescent="0.2">
      <c r="A30" s="4">
        <v>1381</v>
      </c>
      <c r="B30" s="5">
        <v>38519</v>
      </c>
      <c r="C30" s="5">
        <v>43895</v>
      </c>
      <c r="D30" s="4">
        <f t="shared" si="0"/>
        <v>15</v>
      </c>
      <c r="E30" s="27" t="str">
        <f t="shared" si="1"/>
        <v>Expert</v>
      </c>
      <c r="F30" s="4" t="s">
        <v>14</v>
      </c>
      <c r="G30" s="6" t="s">
        <v>64</v>
      </c>
      <c r="H30" s="6" t="s">
        <v>65</v>
      </c>
      <c r="I30" s="4">
        <v>35</v>
      </c>
      <c r="J30" s="4" t="s">
        <v>24</v>
      </c>
      <c r="K30" s="4" t="s">
        <v>25</v>
      </c>
      <c r="L30" s="4" t="s">
        <v>19</v>
      </c>
      <c r="M30" s="24" t="str">
        <f t="shared" si="2"/>
        <v>Voluntary</v>
      </c>
      <c r="N30" s="4" t="s">
        <v>20</v>
      </c>
    </row>
    <row r="31" spans="1:14" x14ac:dyDescent="0.2">
      <c r="A31" s="4">
        <v>1382</v>
      </c>
      <c r="B31" s="5">
        <v>36554</v>
      </c>
      <c r="C31" s="5">
        <v>43993</v>
      </c>
      <c r="D31" s="4">
        <f t="shared" si="0"/>
        <v>20</v>
      </c>
      <c r="E31" s="27" t="str">
        <f t="shared" si="1"/>
        <v>Expert</v>
      </c>
      <c r="F31" s="4" t="s">
        <v>14</v>
      </c>
      <c r="G31" s="6" t="s">
        <v>64</v>
      </c>
      <c r="H31" s="6" t="s">
        <v>65</v>
      </c>
      <c r="I31" s="4">
        <v>35</v>
      </c>
      <c r="J31" s="4" t="s">
        <v>24</v>
      </c>
      <c r="K31" s="4" t="s">
        <v>25</v>
      </c>
      <c r="L31" s="4" t="s">
        <v>19</v>
      </c>
      <c r="M31" s="24" t="str">
        <f t="shared" si="2"/>
        <v>Voluntary</v>
      </c>
      <c r="N31" s="4" t="s">
        <v>20</v>
      </c>
    </row>
    <row r="32" spans="1:14" x14ac:dyDescent="0.2">
      <c r="A32" s="4">
        <v>1383</v>
      </c>
      <c r="B32" s="5">
        <v>39465</v>
      </c>
      <c r="C32" s="5">
        <v>44066</v>
      </c>
      <c r="D32" s="4">
        <f t="shared" si="0"/>
        <v>12</v>
      </c>
      <c r="E32" s="27" t="str">
        <f t="shared" si="1"/>
        <v>Expert</v>
      </c>
      <c r="F32" s="4" t="s">
        <v>66</v>
      </c>
      <c r="G32" s="6" t="s">
        <v>22</v>
      </c>
      <c r="H32" s="6" t="s">
        <v>23</v>
      </c>
      <c r="I32" s="4">
        <v>36</v>
      </c>
      <c r="J32" s="4" t="s">
        <v>17</v>
      </c>
      <c r="K32" s="4" t="s">
        <v>18</v>
      </c>
      <c r="L32" s="4" t="s">
        <v>19</v>
      </c>
      <c r="M32" s="24" t="str">
        <f t="shared" si="2"/>
        <v>Voluntary</v>
      </c>
      <c r="N32" s="4" t="s">
        <v>26</v>
      </c>
    </row>
    <row r="33" spans="1:14" x14ac:dyDescent="0.2">
      <c r="A33" s="4">
        <v>1385</v>
      </c>
      <c r="B33" s="5">
        <v>34447</v>
      </c>
      <c r="C33" s="5">
        <v>43929</v>
      </c>
      <c r="D33" s="4">
        <f t="shared" si="0"/>
        <v>26</v>
      </c>
      <c r="E33" s="27" t="str">
        <f t="shared" si="1"/>
        <v>Expert</v>
      </c>
      <c r="F33" s="4" t="s">
        <v>14</v>
      </c>
      <c r="G33" s="6" t="s">
        <v>64</v>
      </c>
      <c r="H33" s="6" t="s">
        <v>65</v>
      </c>
      <c r="I33" s="4">
        <v>35</v>
      </c>
      <c r="J33" s="4" t="s">
        <v>17</v>
      </c>
      <c r="K33" s="4" t="s">
        <v>18</v>
      </c>
      <c r="L33" s="4" t="s">
        <v>19</v>
      </c>
      <c r="M33" s="24" t="str">
        <f t="shared" si="2"/>
        <v>Voluntary</v>
      </c>
      <c r="N33" s="4" t="s">
        <v>20</v>
      </c>
    </row>
    <row r="34" spans="1:14" x14ac:dyDescent="0.2">
      <c r="A34" s="4">
        <v>1386</v>
      </c>
      <c r="B34" s="5">
        <v>39509</v>
      </c>
      <c r="C34" s="5">
        <v>43847</v>
      </c>
      <c r="D34" s="4">
        <f t="shared" si="0"/>
        <v>12</v>
      </c>
      <c r="E34" s="27" t="str">
        <f t="shared" si="1"/>
        <v>Expert</v>
      </c>
      <c r="F34" s="4" t="s">
        <v>30</v>
      </c>
      <c r="G34" s="6" t="s">
        <v>67</v>
      </c>
      <c r="H34" s="6" t="s">
        <v>68</v>
      </c>
      <c r="I34" s="4">
        <v>37</v>
      </c>
      <c r="J34" s="4" t="s">
        <v>17</v>
      </c>
      <c r="K34" s="4" t="s">
        <v>18</v>
      </c>
      <c r="L34" s="4" t="s">
        <v>19</v>
      </c>
      <c r="M34" s="24" t="str">
        <f t="shared" si="2"/>
        <v>Voluntary</v>
      </c>
      <c r="N34" s="4" t="s">
        <v>26</v>
      </c>
    </row>
    <row r="35" spans="1:14" x14ac:dyDescent="0.2">
      <c r="A35" s="4">
        <v>1388</v>
      </c>
      <c r="B35" s="5">
        <v>37752</v>
      </c>
      <c r="C35" s="5">
        <v>44053</v>
      </c>
      <c r="D35" s="4">
        <f t="shared" si="0"/>
        <v>17</v>
      </c>
      <c r="E35" s="27" t="str">
        <f t="shared" si="1"/>
        <v>Expert</v>
      </c>
      <c r="F35" s="4" t="s">
        <v>44</v>
      </c>
      <c r="G35" s="6" t="s">
        <v>42</v>
      </c>
      <c r="H35" s="6" t="s">
        <v>43</v>
      </c>
      <c r="I35" s="4">
        <v>18</v>
      </c>
      <c r="J35" s="4" t="s">
        <v>17</v>
      </c>
      <c r="K35" s="4" t="s">
        <v>18</v>
      </c>
      <c r="L35" s="4" t="s">
        <v>19</v>
      </c>
      <c r="M35" s="24" t="str">
        <f t="shared" si="2"/>
        <v>Voluntary</v>
      </c>
      <c r="N35" s="4" t="s">
        <v>26</v>
      </c>
    </row>
    <row r="36" spans="1:14" x14ac:dyDescent="0.2">
      <c r="A36" s="4">
        <v>1389</v>
      </c>
      <c r="B36" s="5">
        <v>36343</v>
      </c>
      <c r="C36" s="5">
        <v>44117</v>
      </c>
      <c r="D36" s="4">
        <f t="shared" si="0"/>
        <v>21</v>
      </c>
      <c r="E36" s="27" t="str">
        <f t="shared" si="1"/>
        <v>Expert</v>
      </c>
      <c r="F36" s="4" t="s">
        <v>69</v>
      </c>
      <c r="G36" s="6" t="s">
        <v>22</v>
      </c>
      <c r="H36" s="6" t="s">
        <v>23</v>
      </c>
      <c r="I36" s="4">
        <v>28</v>
      </c>
      <c r="J36" s="4" t="s">
        <v>17</v>
      </c>
      <c r="K36" s="4" t="s">
        <v>18</v>
      </c>
      <c r="L36" s="4" t="s">
        <v>19</v>
      </c>
      <c r="M36" s="24" t="str">
        <f t="shared" si="2"/>
        <v>Voluntary</v>
      </c>
      <c r="N36" s="4" t="s">
        <v>26</v>
      </c>
    </row>
    <row r="37" spans="1:14" x14ac:dyDescent="0.2">
      <c r="A37" s="4">
        <v>1390</v>
      </c>
      <c r="B37" s="5">
        <v>33873</v>
      </c>
      <c r="C37" s="5">
        <v>44185</v>
      </c>
      <c r="D37" s="4">
        <f t="shared" si="0"/>
        <v>28</v>
      </c>
      <c r="E37" s="27" t="str">
        <f t="shared" si="1"/>
        <v>Expert</v>
      </c>
      <c r="F37" s="4" t="s">
        <v>14</v>
      </c>
      <c r="G37" s="6" t="s">
        <v>64</v>
      </c>
      <c r="H37" s="6" t="s">
        <v>65</v>
      </c>
      <c r="I37" s="4">
        <v>35</v>
      </c>
      <c r="J37" s="4" t="s">
        <v>24</v>
      </c>
      <c r="K37" s="4" t="s">
        <v>25</v>
      </c>
      <c r="L37" s="4" t="s">
        <v>19</v>
      </c>
      <c r="M37" s="24" t="str">
        <f t="shared" si="2"/>
        <v>Voluntary</v>
      </c>
      <c r="N37" s="4" t="s">
        <v>20</v>
      </c>
    </row>
    <row r="38" spans="1:14" x14ac:dyDescent="0.2">
      <c r="A38" s="4">
        <v>1391</v>
      </c>
      <c r="B38" s="5">
        <v>40515</v>
      </c>
      <c r="C38" s="5">
        <v>44089</v>
      </c>
      <c r="D38" s="4">
        <f t="shared" si="0"/>
        <v>10</v>
      </c>
      <c r="E38" s="27" t="str">
        <f t="shared" si="1"/>
        <v>Proficient</v>
      </c>
      <c r="F38" s="4" t="s">
        <v>70</v>
      </c>
      <c r="G38" s="6" t="s">
        <v>22</v>
      </c>
      <c r="H38" s="6" t="s">
        <v>23</v>
      </c>
      <c r="I38" s="4">
        <v>6</v>
      </c>
      <c r="J38" s="4" t="s">
        <v>17</v>
      </c>
      <c r="K38" s="4" t="s">
        <v>18</v>
      </c>
      <c r="L38" s="4" t="s">
        <v>19</v>
      </c>
      <c r="M38" s="24" t="str">
        <f t="shared" si="2"/>
        <v>Voluntary</v>
      </c>
      <c r="N38" s="4" t="s">
        <v>26</v>
      </c>
    </row>
    <row r="39" spans="1:14" x14ac:dyDescent="0.2">
      <c r="A39" s="4">
        <v>1392</v>
      </c>
      <c r="B39" s="5">
        <v>37128</v>
      </c>
      <c r="C39" s="5">
        <v>44076</v>
      </c>
      <c r="D39" s="4">
        <f t="shared" si="0"/>
        <v>19</v>
      </c>
      <c r="E39" s="27" t="str">
        <f t="shared" si="1"/>
        <v>Expert</v>
      </c>
      <c r="F39" s="4" t="s">
        <v>14</v>
      </c>
      <c r="G39" s="6" t="s">
        <v>64</v>
      </c>
      <c r="H39" s="6" t="s">
        <v>65</v>
      </c>
      <c r="I39" s="4">
        <v>35</v>
      </c>
      <c r="J39" s="4" t="s">
        <v>17</v>
      </c>
      <c r="K39" s="4" t="s">
        <v>18</v>
      </c>
      <c r="L39" s="4" t="s">
        <v>19</v>
      </c>
      <c r="M39" s="24" t="str">
        <f t="shared" si="2"/>
        <v>Voluntary</v>
      </c>
      <c r="N39" s="4" t="s">
        <v>20</v>
      </c>
    </row>
    <row r="40" spans="1:14" x14ac:dyDescent="0.2">
      <c r="A40" s="4">
        <v>1394</v>
      </c>
      <c r="B40" s="5">
        <v>33424</v>
      </c>
      <c r="C40" s="5">
        <v>44121</v>
      </c>
      <c r="D40" s="4">
        <f t="shared" si="0"/>
        <v>29</v>
      </c>
      <c r="E40" s="27" t="str">
        <f t="shared" si="1"/>
        <v>Expert</v>
      </c>
      <c r="F40" s="4" t="s">
        <v>30</v>
      </c>
      <c r="G40" s="6" t="s">
        <v>71</v>
      </c>
      <c r="H40" s="6" t="s">
        <v>72</v>
      </c>
      <c r="I40" s="4">
        <v>37</v>
      </c>
      <c r="J40" s="4" t="s">
        <v>24</v>
      </c>
      <c r="K40" s="4" t="s">
        <v>25</v>
      </c>
      <c r="L40" s="4" t="s">
        <v>19</v>
      </c>
      <c r="M40" s="24" t="str">
        <f t="shared" si="2"/>
        <v>Voluntary</v>
      </c>
      <c r="N40" s="4" t="s">
        <v>26</v>
      </c>
    </row>
    <row r="41" spans="1:14" x14ac:dyDescent="0.2">
      <c r="A41" s="4">
        <v>1395</v>
      </c>
      <c r="B41" s="5">
        <v>42131</v>
      </c>
      <c r="C41" s="5">
        <v>43961</v>
      </c>
      <c r="D41" s="4">
        <f t="shared" si="0"/>
        <v>5</v>
      </c>
      <c r="E41" s="27" t="str">
        <f t="shared" si="1"/>
        <v>Newcomer</v>
      </c>
      <c r="F41" s="4" t="s">
        <v>14</v>
      </c>
      <c r="G41" s="6" t="s">
        <v>64</v>
      </c>
      <c r="H41" s="6" t="s">
        <v>65</v>
      </c>
      <c r="I41" s="4">
        <v>35</v>
      </c>
      <c r="J41" s="4" t="s">
        <v>24</v>
      </c>
      <c r="K41" s="4" t="s">
        <v>25</v>
      </c>
      <c r="L41" s="4" t="s">
        <v>19</v>
      </c>
      <c r="M41" s="24" t="str">
        <f t="shared" si="2"/>
        <v>Voluntary</v>
      </c>
      <c r="N41" s="4" t="s">
        <v>20</v>
      </c>
    </row>
    <row r="42" spans="1:14" x14ac:dyDescent="0.2">
      <c r="A42" s="4">
        <v>1396</v>
      </c>
      <c r="B42" s="5">
        <v>41359</v>
      </c>
      <c r="C42" s="5">
        <v>44012</v>
      </c>
      <c r="D42" s="4">
        <f t="shared" si="0"/>
        <v>7</v>
      </c>
      <c r="E42" s="27" t="str">
        <f t="shared" si="1"/>
        <v>Proficient</v>
      </c>
      <c r="F42" s="4" t="s">
        <v>66</v>
      </c>
      <c r="G42" s="6" t="s">
        <v>35</v>
      </c>
      <c r="H42" s="6" t="s">
        <v>36</v>
      </c>
      <c r="I42" s="4">
        <v>36</v>
      </c>
      <c r="J42" s="4" t="s">
        <v>17</v>
      </c>
      <c r="K42" s="4" t="s">
        <v>18</v>
      </c>
      <c r="L42" s="4" t="s">
        <v>19</v>
      </c>
      <c r="M42" s="24" t="str">
        <f t="shared" si="2"/>
        <v>Voluntary</v>
      </c>
      <c r="N42" s="4" t="s">
        <v>26</v>
      </c>
    </row>
    <row r="43" spans="1:14" x14ac:dyDescent="0.2">
      <c r="A43" s="4">
        <v>1397</v>
      </c>
      <c r="B43" s="5">
        <v>39379</v>
      </c>
      <c r="C43" s="5">
        <v>43948</v>
      </c>
      <c r="D43" s="4">
        <f t="shared" si="0"/>
        <v>13</v>
      </c>
      <c r="E43" s="27" t="str">
        <f t="shared" si="1"/>
        <v>Expert</v>
      </c>
      <c r="F43" s="4" t="s">
        <v>69</v>
      </c>
      <c r="G43" s="6" t="s">
        <v>35</v>
      </c>
      <c r="H43" s="6" t="s">
        <v>36</v>
      </c>
      <c r="I43" s="4">
        <v>28</v>
      </c>
      <c r="J43" s="4" t="s">
        <v>24</v>
      </c>
      <c r="K43" s="4" t="s">
        <v>25</v>
      </c>
      <c r="L43" s="4" t="s">
        <v>19</v>
      </c>
      <c r="M43" s="24" t="str">
        <f t="shared" si="2"/>
        <v>Voluntary</v>
      </c>
      <c r="N43" s="4" t="s">
        <v>26</v>
      </c>
    </row>
    <row r="44" spans="1:14" x14ac:dyDescent="0.2">
      <c r="A44" s="4">
        <v>1399</v>
      </c>
      <c r="B44" s="5">
        <v>35850</v>
      </c>
      <c r="C44" s="5">
        <v>44061</v>
      </c>
      <c r="D44" s="4">
        <f t="shared" si="0"/>
        <v>22</v>
      </c>
      <c r="E44" s="27" t="str">
        <f t="shared" si="1"/>
        <v>Expert</v>
      </c>
      <c r="F44" s="4" t="s">
        <v>73</v>
      </c>
      <c r="G44" s="6" t="s">
        <v>42</v>
      </c>
      <c r="H44" s="6" t="s">
        <v>43</v>
      </c>
      <c r="I44" s="4">
        <v>32</v>
      </c>
      <c r="J44" s="4" t="s">
        <v>24</v>
      </c>
      <c r="K44" s="4" t="s">
        <v>25</v>
      </c>
      <c r="L44" s="4" t="s">
        <v>19</v>
      </c>
      <c r="M44" s="24" t="str">
        <f t="shared" si="2"/>
        <v>Voluntary</v>
      </c>
      <c r="N44" s="4" t="s">
        <v>26</v>
      </c>
    </row>
    <row r="45" spans="1:14" x14ac:dyDescent="0.2">
      <c r="A45" s="4">
        <v>1400</v>
      </c>
      <c r="B45" s="5">
        <v>38262</v>
      </c>
      <c r="C45" s="5">
        <v>43968</v>
      </c>
      <c r="D45" s="4">
        <f t="shared" si="0"/>
        <v>16</v>
      </c>
      <c r="E45" s="27" t="str">
        <f t="shared" si="1"/>
        <v>Expert</v>
      </c>
      <c r="F45" s="4" t="s">
        <v>14</v>
      </c>
      <c r="G45" s="6" t="s">
        <v>64</v>
      </c>
      <c r="H45" s="6" t="s">
        <v>65</v>
      </c>
      <c r="I45" s="4">
        <v>35</v>
      </c>
      <c r="J45" s="4" t="s">
        <v>24</v>
      </c>
      <c r="K45" s="4" t="s">
        <v>25</v>
      </c>
      <c r="L45" s="4" t="s">
        <v>19</v>
      </c>
      <c r="M45" s="24" t="str">
        <f t="shared" si="2"/>
        <v>Voluntary</v>
      </c>
      <c r="N45" s="4" t="s">
        <v>20</v>
      </c>
    </row>
    <row r="46" spans="1:14" x14ac:dyDescent="0.2">
      <c r="A46" s="4">
        <v>1401</v>
      </c>
      <c r="B46" s="5">
        <v>38382</v>
      </c>
      <c r="C46" s="5">
        <v>44042</v>
      </c>
      <c r="D46" s="4">
        <f t="shared" si="0"/>
        <v>15</v>
      </c>
      <c r="E46" s="27" t="str">
        <f t="shared" si="1"/>
        <v>Expert</v>
      </c>
      <c r="F46" s="4" t="s">
        <v>74</v>
      </c>
      <c r="G46" s="6" t="s">
        <v>22</v>
      </c>
      <c r="H46" s="6" t="s">
        <v>23</v>
      </c>
      <c r="I46" s="4">
        <v>9</v>
      </c>
      <c r="J46" s="4" t="s">
        <v>24</v>
      </c>
      <c r="K46" s="4" t="s">
        <v>25</v>
      </c>
      <c r="L46" s="4" t="s">
        <v>19</v>
      </c>
      <c r="M46" s="24" t="str">
        <f t="shared" si="2"/>
        <v>Voluntary</v>
      </c>
      <c r="N46" s="4" t="s">
        <v>26</v>
      </c>
    </row>
    <row r="47" spans="1:14" x14ac:dyDescent="0.2">
      <c r="A47" s="4">
        <v>1402</v>
      </c>
      <c r="B47" s="5">
        <v>36699</v>
      </c>
      <c r="C47" s="5">
        <v>43839</v>
      </c>
      <c r="D47" s="4">
        <f t="shared" si="0"/>
        <v>20</v>
      </c>
      <c r="E47" s="27" t="str">
        <f t="shared" si="1"/>
        <v>Expert</v>
      </c>
      <c r="F47" s="4" t="s">
        <v>14</v>
      </c>
      <c r="G47" s="6" t="s">
        <v>15</v>
      </c>
      <c r="H47" s="6" t="s">
        <v>75</v>
      </c>
      <c r="I47" s="4">
        <v>35</v>
      </c>
      <c r="J47" s="4" t="s">
        <v>24</v>
      </c>
      <c r="K47" s="4" t="s">
        <v>25</v>
      </c>
      <c r="L47" s="4" t="s">
        <v>19</v>
      </c>
      <c r="M47" s="24" t="str">
        <f t="shared" si="2"/>
        <v>Voluntary</v>
      </c>
      <c r="N47" s="4" t="s">
        <v>20</v>
      </c>
    </row>
    <row r="48" spans="1:14" x14ac:dyDescent="0.2">
      <c r="A48" s="4">
        <v>1403</v>
      </c>
      <c r="B48" s="5">
        <v>39854</v>
      </c>
      <c r="C48" s="5">
        <v>43910</v>
      </c>
      <c r="D48" s="4">
        <f t="shared" si="0"/>
        <v>11</v>
      </c>
      <c r="E48" s="27" t="str">
        <f t="shared" si="1"/>
        <v>Expert</v>
      </c>
      <c r="F48" s="4" t="s">
        <v>27</v>
      </c>
      <c r="G48" s="6" t="s">
        <v>42</v>
      </c>
      <c r="H48" s="6" t="s">
        <v>43</v>
      </c>
      <c r="I48" s="4">
        <v>16</v>
      </c>
      <c r="J48" s="4" t="s">
        <v>17</v>
      </c>
      <c r="K48" s="4" t="s">
        <v>18</v>
      </c>
      <c r="L48" s="4" t="s">
        <v>19</v>
      </c>
      <c r="M48" s="24" t="str">
        <f t="shared" si="2"/>
        <v>Voluntary</v>
      </c>
      <c r="N48" s="4" t="s">
        <v>26</v>
      </c>
    </row>
    <row r="49" spans="1:14" x14ac:dyDescent="0.2">
      <c r="A49" s="4">
        <v>1404</v>
      </c>
      <c r="B49" s="5">
        <v>33016</v>
      </c>
      <c r="C49" s="5">
        <v>43938</v>
      </c>
      <c r="D49" s="4">
        <f t="shared" si="0"/>
        <v>30</v>
      </c>
      <c r="E49" s="27" t="str">
        <f t="shared" si="1"/>
        <v>Expert</v>
      </c>
      <c r="F49" s="4" t="s">
        <v>14</v>
      </c>
      <c r="G49" s="6" t="s">
        <v>15</v>
      </c>
      <c r="H49" s="6" t="s">
        <v>75</v>
      </c>
      <c r="I49" s="4">
        <v>35</v>
      </c>
      <c r="J49" s="4" t="s">
        <v>24</v>
      </c>
      <c r="K49" s="4" t="s">
        <v>25</v>
      </c>
      <c r="L49" s="4" t="s">
        <v>19</v>
      </c>
      <c r="M49" s="24" t="str">
        <f t="shared" si="2"/>
        <v>Voluntary</v>
      </c>
      <c r="N49" s="4" t="s">
        <v>20</v>
      </c>
    </row>
    <row r="50" spans="1:14" x14ac:dyDescent="0.2">
      <c r="A50" s="4">
        <v>1405</v>
      </c>
      <c r="B50" s="5">
        <v>39679</v>
      </c>
      <c r="C50" s="5">
        <v>44019</v>
      </c>
      <c r="D50" s="4">
        <f t="shared" si="0"/>
        <v>12</v>
      </c>
      <c r="E50" s="27" t="str">
        <f t="shared" si="1"/>
        <v>Expert</v>
      </c>
      <c r="F50" s="4" t="s">
        <v>14</v>
      </c>
      <c r="G50" s="6" t="s">
        <v>15</v>
      </c>
      <c r="H50" s="6" t="s">
        <v>75</v>
      </c>
      <c r="I50" s="4">
        <v>35</v>
      </c>
      <c r="J50" s="4" t="s">
        <v>17</v>
      </c>
      <c r="K50" s="4" t="s">
        <v>18</v>
      </c>
      <c r="L50" s="4" t="s">
        <v>19</v>
      </c>
      <c r="M50" s="24" t="str">
        <f t="shared" si="2"/>
        <v>Voluntary</v>
      </c>
      <c r="N50" s="4" t="s">
        <v>20</v>
      </c>
    </row>
    <row r="51" spans="1:14" x14ac:dyDescent="0.2">
      <c r="A51" s="4">
        <v>1406</v>
      </c>
      <c r="B51" s="5">
        <v>37238</v>
      </c>
      <c r="C51" s="5">
        <v>43915</v>
      </c>
      <c r="D51" s="4">
        <f t="shared" si="0"/>
        <v>19</v>
      </c>
      <c r="E51" s="27" t="str">
        <f t="shared" si="1"/>
        <v>Expert</v>
      </c>
      <c r="F51" s="4" t="s">
        <v>14</v>
      </c>
      <c r="G51" s="6" t="s">
        <v>15</v>
      </c>
      <c r="H51" s="6" t="s">
        <v>75</v>
      </c>
      <c r="I51" s="4">
        <v>35</v>
      </c>
      <c r="J51" s="4" t="s">
        <v>17</v>
      </c>
      <c r="K51" s="4" t="s">
        <v>18</v>
      </c>
      <c r="L51" s="4" t="s">
        <v>19</v>
      </c>
      <c r="M51" s="24" t="str">
        <f t="shared" si="2"/>
        <v>Voluntary</v>
      </c>
      <c r="N51" s="4" t="s">
        <v>20</v>
      </c>
    </row>
    <row r="52" spans="1:14" x14ac:dyDescent="0.2">
      <c r="A52" s="4">
        <v>1408</v>
      </c>
      <c r="B52" s="5">
        <v>41163</v>
      </c>
      <c r="C52" s="5">
        <v>43846</v>
      </c>
      <c r="D52" s="4">
        <f t="shared" si="0"/>
        <v>8</v>
      </c>
      <c r="E52" s="27" t="str">
        <f t="shared" si="1"/>
        <v>Proficient</v>
      </c>
      <c r="F52" s="4" t="s">
        <v>44</v>
      </c>
      <c r="G52" s="6" t="s">
        <v>47</v>
      </c>
      <c r="H52" s="6" t="s">
        <v>48</v>
      </c>
      <c r="I52" s="4">
        <v>18</v>
      </c>
      <c r="J52" s="4" t="s">
        <v>24</v>
      </c>
      <c r="K52" s="4" t="s">
        <v>25</v>
      </c>
      <c r="L52" s="4" t="s">
        <v>19</v>
      </c>
      <c r="M52" s="24" t="str">
        <f t="shared" si="2"/>
        <v>Voluntary</v>
      </c>
      <c r="N52" s="4" t="s">
        <v>26</v>
      </c>
    </row>
    <row r="53" spans="1:14" x14ac:dyDescent="0.2">
      <c r="A53" s="4">
        <v>1409</v>
      </c>
      <c r="B53" s="5">
        <v>37537</v>
      </c>
      <c r="C53" s="5">
        <v>44033</v>
      </c>
      <c r="D53" s="4">
        <f t="shared" si="0"/>
        <v>18</v>
      </c>
      <c r="E53" s="27" t="str">
        <f t="shared" si="1"/>
        <v>Expert</v>
      </c>
      <c r="F53" s="4" t="s">
        <v>14</v>
      </c>
      <c r="G53" s="6" t="s">
        <v>51</v>
      </c>
      <c r="H53" s="6" t="s">
        <v>52</v>
      </c>
      <c r="I53" s="4">
        <v>35</v>
      </c>
      <c r="J53" s="4" t="s">
        <v>17</v>
      </c>
      <c r="K53" s="4" t="s">
        <v>18</v>
      </c>
      <c r="L53" s="4" t="s">
        <v>19</v>
      </c>
      <c r="M53" s="24" t="str">
        <f t="shared" si="2"/>
        <v>Voluntary</v>
      </c>
      <c r="N53" s="4" t="s">
        <v>20</v>
      </c>
    </row>
    <row r="54" spans="1:14" x14ac:dyDescent="0.2">
      <c r="A54" s="4">
        <v>1411</v>
      </c>
      <c r="B54" s="5">
        <v>36923</v>
      </c>
      <c r="C54" s="5">
        <v>43836</v>
      </c>
      <c r="D54" s="4">
        <f t="shared" si="0"/>
        <v>19</v>
      </c>
      <c r="E54" s="27" t="str">
        <f t="shared" si="1"/>
        <v>Expert</v>
      </c>
      <c r="F54" s="4" t="s">
        <v>74</v>
      </c>
      <c r="G54" s="6" t="s">
        <v>35</v>
      </c>
      <c r="H54" s="6" t="s">
        <v>76</v>
      </c>
      <c r="I54" s="4">
        <v>9</v>
      </c>
      <c r="J54" s="4" t="s">
        <v>24</v>
      </c>
      <c r="K54" s="4" t="s">
        <v>25</v>
      </c>
      <c r="L54" s="4" t="s">
        <v>19</v>
      </c>
      <c r="M54" s="24" t="str">
        <f t="shared" si="2"/>
        <v>Voluntary</v>
      </c>
      <c r="N54" s="4" t="s">
        <v>26</v>
      </c>
    </row>
    <row r="55" spans="1:14" x14ac:dyDescent="0.2">
      <c r="A55" s="4">
        <v>1412</v>
      </c>
      <c r="B55" s="5">
        <v>35970</v>
      </c>
      <c r="C55" s="5">
        <v>44183</v>
      </c>
      <c r="D55" s="4">
        <f t="shared" si="0"/>
        <v>22</v>
      </c>
      <c r="E55" s="27" t="str">
        <f t="shared" si="1"/>
        <v>Expert</v>
      </c>
      <c r="F55" s="4" t="s">
        <v>14</v>
      </c>
      <c r="G55" s="6" t="s">
        <v>51</v>
      </c>
      <c r="H55" s="6" t="s">
        <v>52</v>
      </c>
      <c r="I55" s="4">
        <v>35</v>
      </c>
      <c r="J55" s="4" t="s">
        <v>17</v>
      </c>
      <c r="K55" s="4" t="s">
        <v>18</v>
      </c>
      <c r="L55" s="4" t="s">
        <v>19</v>
      </c>
      <c r="M55" s="24" t="str">
        <f t="shared" si="2"/>
        <v>Voluntary</v>
      </c>
      <c r="N55" s="4" t="s">
        <v>20</v>
      </c>
    </row>
    <row r="56" spans="1:14" x14ac:dyDescent="0.2">
      <c r="A56" s="4">
        <v>1413</v>
      </c>
      <c r="B56" s="5">
        <v>32900</v>
      </c>
      <c r="C56" s="5">
        <v>43972</v>
      </c>
      <c r="D56" s="4">
        <f t="shared" si="0"/>
        <v>30</v>
      </c>
      <c r="E56" s="27" t="str">
        <f t="shared" si="1"/>
        <v>Expert</v>
      </c>
      <c r="F56" s="4" t="s">
        <v>14</v>
      </c>
      <c r="G56" s="6" t="s">
        <v>51</v>
      </c>
      <c r="H56" s="6" t="s">
        <v>52</v>
      </c>
      <c r="I56" s="4">
        <v>35</v>
      </c>
      <c r="J56" s="4" t="s">
        <v>17</v>
      </c>
      <c r="K56" s="4" t="s">
        <v>18</v>
      </c>
      <c r="L56" s="4" t="s">
        <v>19</v>
      </c>
      <c r="M56" s="24" t="str">
        <f t="shared" si="2"/>
        <v>Voluntary</v>
      </c>
      <c r="N56" s="4" t="s">
        <v>20</v>
      </c>
    </row>
    <row r="57" spans="1:14" x14ac:dyDescent="0.2">
      <c r="A57" s="4">
        <v>1414</v>
      </c>
      <c r="B57" s="5">
        <v>36419</v>
      </c>
      <c r="C57" s="5">
        <v>44168</v>
      </c>
      <c r="D57" s="4">
        <f t="shared" si="0"/>
        <v>21</v>
      </c>
      <c r="E57" s="27" t="str">
        <f t="shared" si="1"/>
        <v>Expert</v>
      </c>
      <c r="F57" s="4" t="s">
        <v>14</v>
      </c>
      <c r="G57" s="6" t="s">
        <v>51</v>
      </c>
      <c r="H57" s="6" t="s">
        <v>52</v>
      </c>
      <c r="I57" s="4">
        <v>35</v>
      </c>
      <c r="J57" s="4" t="s">
        <v>17</v>
      </c>
      <c r="K57" s="4" t="s">
        <v>18</v>
      </c>
      <c r="L57" s="4" t="s">
        <v>19</v>
      </c>
      <c r="M57" s="24" t="str">
        <f t="shared" si="2"/>
        <v>Voluntary</v>
      </c>
      <c r="N57" s="4" t="s">
        <v>20</v>
      </c>
    </row>
    <row r="58" spans="1:14" x14ac:dyDescent="0.2">
      <c r="A58" s="4">
        <v>1417</v>
      </c>
      <c r="B58" s="5">
        <v>40297</v>
      </c>
      <c r="C58" s="5">
        <v>43899</v>
      </c>
      <c r="D58" s="4">
        <f t="shared" si="0"/>
        <v>10</v>
      </c>
      <c r="E58" s="27" t="str">
        <f t="shared" si="1"/>
        <v>Proficient</v>
      </c>
      <c r="F58" s="4" t="s">
        <v>77</v>
      </c>
      <c r="G58" s="6" t="s">
        <v>22</v>
      </c>
      <c r="H58" s="6" t="s">
        <v>23</v>
      </c>
      <c r="I58" s="4">
        <v>30</v>
      </c>
      <c r="J58" s="4" t="s">
        <v>24</v>
      </c>
      <c r="K58" s="4" t="s">
        <v>25</v>
      </c>
      <c r="L58" s="4" t="s">
        <v>19</v>
      </c>
      <c r="M58" s="24" t="str">
        <f t="shared" si="2"/>
        <v>Voluntary</v>
      </c>
      <c r="N58" s="4" t="s">
        <v>26</v>
      </c>
    </row>
    <row r="59" spans="1:14" x14ac:dyDescent="0.2">
      <c r="A59" s="4">
        <v>1419</v>
      </c>
      <c r="B59" s="5">
        <v>35803</v>
      </c>
      <c r="C59" s="5">
        <v>43934</v>
      </c>
      <c r="D59" s="4">
        <f t="shared" si="0"/>
        <v>22</v>
      </c>
      <c r="E59" s="27" t="str">
        <f t="shared" si="1"/>
        <v>Expert</v>
      </c>
      <c r="F59" s="4" t="s">
        <v>78</v>
      </c>
      <c r="G59" s="6" t="s">
        <v>22</v>
      </c>
      <c r="H59" s="6" t="s">
        <v>23</v>
      </c>
      <c r="I59" s="4">
        <v>21</v>
      </c>
      <c r="J59" s="4" t="s">
        <v>24</v>
      </c>
      <c r="K59" s="4" t="s">
        <v>25</v>
      </c>
      <c r="L59" s="4" t="s">
        <v>19</v>
      </c>
      <c r="M59" s="24" t="str">
        <f t="shared" si="2"/>
        <v>Voluntary</v>
      </c>
      <c r="N59" s="4" t="s">
        <v>26</v>
      </c>
    </row>
    <row r="60" spans="1:14" x14ac:dyDescent="0.2">
      <c r="A60" s="4">
        <v>1421</v>
      </c>
      <c r="B60" s="5">
        <v>42177</v>
      </c>
      <c r="C60" s="5">
        <v>44164</v>
      </c>
      <c r="D60" s="4">
        <f t="shared" si="0"/>
        <v>5</v>
      </c>
      <c r="E60" s="27" t="str">
        <f t="shared" si="1"/>
        <v>Newcomer</v>
      </c>
      <c r="F60" s="4" t="s">
        <v>30</v>
      </c>
      <c r="G60" s="6" t="s">
        <v>22</v>
      </c>
      <c r="H60" s="6" t="s">
        <v>23</v>
      </c>
      <c r="I60" s="4">
        <v>46</v>
      </c>
      <c r="J60" s="4" t="s">
        <v>17</v>
      </c>
      <c r="K60" s="4" t="s">
        <v>18</v>
      </c>
      <c r="L60" s="4" t="s">
        <v>19</v>
      </c>
      <c r="M60" s="24" t="str">
        <f t="shared" si="2"/>
        <v>Voluntary</v>
      </c>
      <c r="N60" s="4" t="s">
        <v>26</v>
      </c>
    </row>
    <row r="61" spans="1:14" x14ac:dyDescent="0.2">
      <c r="A61" s="4">
        <v>1422</v>
      </c>
      <c r="B61" s="5">
        <v>41225</v>
      </c>
      <c r="C61" s="5">
        <v>44157</v>
      </c>
      <c r="D61" s="4">
        <f t="shared" si="0"/>
        <v>8</v>
      </c>
      <c r="E61" s="27" t="str">
        <f t="shared" si="1"/>
        <v>Proficient</v>
      </c>
      <c r="F61" s="4" t="s">
        <v>14</v>
      </c>
      <c r="G61" s="6" t="s">
        <v>62</v>
      </c>
      <c r="H61" s="6" t="s">
        <v>63</v>
      </c>
      <c r="I61" s="4">
        <v>35</v>
      </c>
      <c r="J61" s="4" t="s">
        <v>17</v>
      </c>
      <c r="K61" s="4" t="s">
        <v>18</v>
      </c>
      <c r="L61" s="4" t="s">
        <v>19</v>
      </c>
      <c r="M61" s="24" t="str">
        <f t="shared" si="2"/>
        <v>Voluntary</v>
      </c>
      <c r="N61" s="4" t="s">
        <v>26</v>
      </c>
    </row>
    <row r="62" spans="1:14" x14ac:dyDescent="0.2">
      <c r="A62" s="4">
        <v>1425</v>
      </c>
      <c r="B62" s="5">
        <v>37206</v>
      </c>
      <c r="C62" s="5">
        <v>44048</v>
      </c>
      <c r="D62" s="4">
        <f t="shared" si="0"/>
        <v>19</v>
      </c>
      <c r="E62" s="27" t="str">
        <f t="shared" si="1"/>
        <v>Expert</v>
      </c>
      <c r="F62" s="4" t="s">
        <v>14</v>
      </c>
      <c r="G62" s="6" t="s">
        <v>62</v>
      </c>
      <c r="H62" s="6" t="s">
        <v>63</v>
      </c>
      <c r="I62" s="4">
        <v>35</v>
      </c>
      <c r="J62" s="4" t="s">
        <v>17</v>
      </c>
      <c r="K62" s="4" t="s">
        <v>18</v>
      </c>
      <c r="L62" s="4" t="s">
        <v>19</v>
      </c>
      <c r="M62" s="24" t="str">
        <f t="shared" si="2"/>
        <v>Voluntary</v>
      </c>
      <c r="N62" s="4" t="s">
        <v>26</v>
      </c>
    </row>
    <row r="63" spans="1:14" x14ac:dyDescent="0.2">
      <c r="A63" s="4">
        <v>1427</v>
      </c>
      <c r="B63" s="5">
        <v>40222</v>
      </c>
      <c r="C63" s="5">
        <v>43887</v>
      </c>
      <c r="D63" s="4">
        <f t="shared" si="0"/>
        <v>10</v>
      </c>
      <c r="E63" s="27" t="str">
        <f t="shared" si="1"/>
        <v>Proficient</v>
      </c>
      <c r="F63" s="4" t="s">
        <v>53</v>
      </c>
      <c r="G63" s="6" t="s">
        <v>35</v>
      </c>
      <c r="H63" s="6" t="s">
        <v>36</v>
      </c>
      <c r="I63" s="4">
        <v>31</v>
      </c>
      <c r="J63" s="4" t="s">
        <v>24</v>
      </c>
      <c r="K63" s="4" t="s">
        <v>25</v>
      </c>
      <c r="L63" s="4" t="s">
        <v>19</v>
      </c>
      <c r="M63" s="24" t="str">
        <f t="shared" si="2"/>
        <v>Voluntary</v>
      </c>
      <c r="N63" s="4" t="s">
        <v>26</v>
      </c>
    </row>
    <row r="64" spans="1:14" x14ac:dyDescent="0.2">
      <c r="A64" s="4">
        <v>1428</v>
      </c>
      <c r="B64" s="5">
        <v>36666</v>
      </c>
      <c r="C64" s="5">
        <v>44111</v>
      </c>
      <c r="D64" s="4">
        <f t="shared" si="0"/>
        <v>20</v>
      </c>
      <c r="E64" s="27" t="str">
        <f t="shared" si="1"/>
        <v>Expert</v>
      </c>
      <c r="F64" s="4" t="s">
        <v>30</v>
      </c>
      <c r="G64" s="6" t="s">
        <v>35</v>
      </c>
      <c r="H64" s="6" t="s">
        <v>36</v>
      </c>
      <c r="I64" s="4">
        <v>46</v>
      </c>
      <c r="J64" s="4" t="s">
        <v>17</v>
      </c>
      <c r="K64" s="4" t="s">
        <v>18</v>
      </c>
      <c r="L64" s="4" t="s">
        <v>19</v>
      </c>
      <c r="M64" s="24" t="str">
        <f t="shared" si="2"/>
        <v>Voluntary</v>
      </c>
      <c r="N64" s="4" t="s">
        <v>26</v>
      </c>
    </row>
    <row r="65" spans="1:14" x14ac:dyDescent="0.2">
      <c r="A65" s="4">
        <v>1430</v>
      </c>
      <c r="B65" s="5">
        <v>41469</v>
      </c>
      <c r="C65" s="5">
        <v>44104</v>
      </c>
      <c r="D65" s="4">
        <f t="shared" si="0"/>
        <v>7</v>
      </c>
      <c r="E65" s="27" t="str">
        <f t="shared" si="1"/>
        <v>Proficient</v>
      </c>
      <c r="F65" s="4" t="s">
        <v>14</v>
      </c>
      <c r="G65" s="6" t="s">
        <v>62</v>
      </c>
      <c r="H65" s="6" t="s">
        <v>63</v>
      </c>
      <c r="I65" s="4">
        <v>35</v>
      </c>
      <c r="J65" s="4" t="s">
        <v>17</v>
      </c>
      <c r="K65" s="4" t="s">
        <v>18</v>
      </c>
      <c r="L65" s="4" t="s">
        <v>19</v>
      </c>
      <c r="M65" s="24" t="str">
        <f t="shared" si="2"/>
        <v>Voluntary</v>
      </c>
      <c r="N65" s="4" t="s">
        <v>26</v>
      </c>
    </row>
    <row r="66" spans="1:14" x14ac:dyDescent="0.2">
      <c r="A66" s="4">
        <v>1431</v>
      </c>
      <c r="B66" s="5">
        <v>37423</v>
      </c>
      <c r="C66" s="5">
        <v>44132</v>
      </c>
      <c r="D66" s="4">
        <f t="shared" si="0"/>
        <v>18</v>
      </c>
      <c r="E66" s="27" t="str">
        <f t="shared" si="1"/>
        <v>Expert</v>
      </c>
      <c r="F66" s="4" t="s">
        <v>30</v>
      </c>
      <c r="G66" s="6" t="s">
        <v>42</v>
      </c>
      <c r="H66" s="6" t="s">
        <v>43</v>
      </c>
      <c r="I66" s="4">
        <v>46</v>
      </c>
      <c r="J66" s="4" t="s">
        <v>17</v>
      </c>
      <c r="K66" s="4" t="s">
        <v>18</v>
      </c>
      <c r="L66" s="4" t="s">
        <v>19</v>
      </c>
      <c r="M66" s="24" t="str">
        <f t="shared" si="2"/>
        <v>Voluntary</v>
      </c>
      <c r="N66" s="4" t="s">
        <v>26</v>
      </c>
    </row>
    <row r="67" spans="1:14" x14ac:dyDescent="0.2">
      <c r="A67" s="4">
        <v>1433</v>
      </c>
      <c r="B67" s="5">
        <v>40145</v>
      </c>
      <c r="C67" s="5">
        <v>44177</v>
      </c>
      <c r="D67" s="4">
        <f t="shared" ref="D67:D130" si="3">YEAR(C67)-YEAR(B67)</f>
        <v>11</v>
      </c>
      <c r="E67" s="27" t="str">
        <f t="shared" ref="E67:E130" si="4">IF(D67&lt;=5,"Newcomer",IF(D67&lt;=10,"Proficient","Expert"))</f>
        <v>Expert</v>
      </c>
      <c r="F67" s="4" t="s">
        <v>30</v>
      </c>
      <c r="G67" s="6" t="s">
        <v>47</v>
      </c>
      <c r="H67" s="6" t="s">
        <v>48</v>
      </c>
      <c r="I67" s="4">
        <v>46</v>
      </c>
      <c r="J67" s="4" t="s">
        <v>24</v>
      </c>
      <c r="K67" s="4" t="s">
        <v>25</v>
      </c>
      <c r="L67" s="4" t="s">
        <v>19</v>
      </c>
      <c r="M67" s="24" t="str">
        <f t="shared" ref="M67:M130" si="5">IF(OR(L67="Retirement",L67="Resignation"),"Voluntary","Involuntary")</f>
        <v>Voluntary</v>
      </c>
      <c r="N67" s="4" t="s">
        <v>26</v>
      </c>
    </row>
    <row r="68" spans="1:14" x14ac:dyDescent="0.2">
      <c r="A68" s="4">
        <v>1434</v>
      </c>
      <c r="B68" s="5">
        <v>35886</v>
      </c>
      <c r="C68" s="5">
        <v>43937</v>
      </c>
      <c r="D68" s="4">
        <f t="shared" si="3"/>
        <v>22</v>
      </c>
      <c r="E68" s="27" t="str">
        <f t="shared" si="4"/>
        <v>Expert</v>
      </c>
      <c r="F68" s="4" t="s">
        <v>41</v>
      </c>
      <c r="G68" s="6" t="s">
        <v>42</v>
      </c>
      <c r="H68" s="6" t="s">
        <v>43</v>
      </c>
      <c r="I68" s="4">
        <v>15</v>
      </c>
      <c r="J68" s="4" t="s">
        <v>17</v>
      </c>
      <c r="K68" s="4" t="s">
        <v>18</v>
      </c>
      <c r="L68" s="4" t="s">
        <v>19</v>
      </c>
      <c r="M68" s="24" t="str">
        <f t="shared" si="5"/>
        <v>Voluntary</v>
      </c>
      <c r="N68" s="4" t="s">
        <v>26</v>
      </c>
    </row>
    <row r="69" spans="1:14" x14ac:dyDescent="0.2">
      <c r="A69" s="4">
        <v>1435</v>
      </c>
      <c r="B69" s="5">
        <v>36787</v>
      </c>
      <c r="C69" s="5">
        <v>43975</v>
      </c>
      <c r="D69" s="4">
        <f t="shared" si="3"/>
        <v>20</v>
      </c>
      <c r="E69" s="27" t="str">
        <f t="shared" si="4"/>
        <v>Expert</v>
      </c>
      <c r="F69" s="4" t="s">
        <v>79</v>
      </c>
      <c r="G69" s="6" t="s">
        <v>22</v>
      </c>
      <c r="H69" s="6" t="s">
        <v>23</v>
      </c>
      <c r="I69" s="4">
        <v>25</v>
      </c>
      <c r="J69" s="4" t="s">
        <v>17</v>
      </c>
      <c r="K69" s="4" t="s">
        <v>18</v>
      </c>
      <c r="L69" s="4" t="s">
        <v>19</v>
      </c>
      <c r="M69" s="24" t="str">
        <f t="shared" si="5"/>
        <v>Voluntary</v>
      </c>
      <c r="N69" s="4" t="s">
        <v>26</v>
      </c>
    </row>
    <row r="70" spans="1:14" x14ac:dyDescent="0.2">
      <c r="A70" s="4">
        <v>1436</v>
      </c>
      <c r="B70" s="5">
        <v>37100</v>
      </c>
      <c r="C70" s="5">
        <v>44195</v>
      </c>
      <c r="D70" s="4">
        <f t="shared" si="3"/>
        <v>19</v>
      </c>
      <c r="E70" s="27" t="str">
        <f t="shared" si="4"/>
        <v>Expert</v>
      </c>
      <c r="F70" s="4" t="s">
        <v>73</v>
      </c>
      <c r="G70" s="6" t="s">
        <v>47</v>
      </c>
      <c r="H70" s="6" t="s">
        <v>48</v>
      </c>
      <c r="I70" s="4">
        <v>32</v>
      </c>
      <c r="J70" s="4" t="s">
        <v>24</v>
      </c>
      <c r="K70" s="4" t="s">
        <v>25</v>
      </c>
      <c r="L70" s="4" t="s">
        <v>19</v>
      </c>
      <c r="M70" s="24" t="str">
        <f t="shared" si="5"/>
        <v>Voluntary</v>
      </c>
      <c r="N70" s="4" t="s">
        <v>26</v>
      </c>
    </row>
    <row r="71" spans="1:14" x14ac:dyDescent="0.2">
      <c r="A71" s="4">
        <v>1438</v>
      </c>
      <c r="B71" s="5">
        <v>39874</v>
      </c>
      <c r="C71" s="5">
        <v>44160</v>
      </c>
      <c r="D71" s="4">
        <f t="shared" si="3"/>
        <v>11</v>
      </c>
      <c r="E71" s="27" t="str">
        <f t="shared" si="4"/>
        <v>Expert</v>
      </c>
      <c r="F71" s="4" t="s">
        <v>80</v>
      </c>
      <c r="G71" s="6" t="s">
        <v>62</v>
      </c>
      <c r="H71" s="6" t="s">
        <v>63</v>
      </c>
      <c r="I71" s="4">
        <v>7</v>
      </c>
      <c r="J71" s="4" t="s">
        <v>17</v>
      </c>
      <c r="K71" s="4" t="s">
        <v>18</v>
      </c>
      <c r="L71" s="4" t="s">
        <v>19</v>
      </c>
      <c r="M71" s="24" t="str">
        <f t="shared" si="5"/>
        <v>Voluntary</v>
      </c>
      <c r="N71" s="4" t="s">
        <v>26</v>
      </c>
    </row>
    <row r="72" spans="1:14" x14ac:dyDescent="0.2">
      <c r="A72" s="4">
        <v>1439</v>
      </c>
      <c r="B72" s="5">
        <v>34862</v>
      </c>
      <c r="C72" s="5">
        <v>43883</v>
      </c>
      <c r="D72" s="4">
        <f t="shared" si="3"/>
        <v>25</v>
      </c>
      <c r="E72" s="27" t="str">
        <f t="shared" si="4"/>
        <v>Expert</v>
      </c>
      <c r="F72" s="4" t="s">
        <v>81</v>
      </c>
      <c r="G72" s="6" t="s">
        <v>22</v>
      </c>
      <c r="H72" s="6" t="s">
        <v>23</v>
      </c>
      <c r="I72" s="4">
        <v>5</v>
      </c>
      <c r="J72" s="4" t="s">
        <v>17</v>
      </c>
      <c r="K72" s="4" t="s">
        <v>18</v>
      </c>
      <c r="L72" s="4" t="s">
        <v>19</v>
      </c>
      <c r="M72" s="24" t="str">
        <f t="shared" si="5"/>
        <v>Voluntary</v>
      </c>
      <c r="N72" s="4" t="s">
        <v>26</v>
      </c>
    </row>
    <row r="73" spans="1:14" x14ac:dyDescent="0.2">
      <c r="A73" s="4">
        <v>1440</v>
      </c>
      <c r="B73" s="5">
        <v>42044</v>
      </c>
      <c r="C73" s="5">
        <v>43937</v>
      </c>
      <c r="D73" s="4">
        <f t="shared" si="3"/>
        <v>5</v>
      </c>
      <c r="E73" s="27" t="str">
        <f t="shared" si="4"/>
        <v>Newcomer</v>
      </c>
      <c r="F73" s="4" t="s">
        <v>30</v>
      </c>
      <c r="G73" s="6" t="s">
        <v>62</v>
      </c>
      <c r="H73" s="6" t="s">
        <v>63</v>
      </c>
      <c r="I73" s="4">
        <v>46</v>
      </c>
      <c r="J73" s="4" t="s">
        <v>17</v>
      </c>
      <c r="K73" s="4" t="s">
        <v>18</v>
      </c>
      <c r="L73" s="4" t="s">
        <v>19</v>
      </c>
      <c r="M73" s="24" t="str">
        <f t="shared" si="5"/>
        <v>Voluntary</v>
      </c>
      <c r="N73" s="4" t="s">
        <v>26</v>
      </c>
    </row>
    <row r="74" spans="1:14" x14ac:dyDescent="0.2">
      <c r="A74" s="4">
        <v>1441</v>
      </c>
      <c r="B74" s="5">
        <v>33409</v>
      </c>
      <c r="C74" s="5">
        <v>43980</v>
      </c>
      <c r="D74" s="4">
        <f t="shared" si="3"/>
        <v>29</v>
      </c>
      <c r="E74" s="27" t="str">
        <f t="shared" si="4"/>
        <v>Expert</v>
      </c>
      <c r="F74" s="4" t="s">
        <v>14</v>
      </c>
      <c r="G74" s="6" t="s">
        <v>28</v>
      </c>
      <c r="H74" s="6" t="s">
        <v>82</v>
      </c>
      <c r="I74" s="4">
        <v>35</v>
      </c>
      <c r="J74" s="4" t="s">
        <v>24</v>
      </c>
      <c r="K74" s="4" t="s">
        <v>25</v>
      </c>
      <c r="L74" s="4" t="s">
        <v>19</v>
      </c>
      <c r="M74" s="24" t="str">
        <f t="shared" si="5"/>
        <v>Voluntary</v>
      </c>
      <c r="N74" s="4" t="s">
        <v>20</v>
      </c>
    </row>
    <row r="75" spans="1:14" x14ac:dyDescent="0.2">
      <c r="A75" s="4">
        <v>1442</v>
      </c>
      <c r="B75" s="5">
        <v>33715</v>
      </c>
      <c r="C75" s="5">
        <v>44094</v>
      </c>
      <c r="D75" s="4">
        <f t="shared" si="3"/>
        <v>28</v>
      </c>
      <c r="E75" s="27" t="str">
        <f t="shared" si="4"/>
        <v>Expert</v>
      </c>
      <c r="F75" s="4" t="s">
        <v>53</v>
      </c>
      <c r="G75" s="6" t="s">
        <v>42</v>
      </c>
      <c r="H75" s="6" t="s">
        <v>43</v>
      </c>
      <c r="I75" s="4">
        <v>31</v>
      </c>
      <c r="J75" s="4" t="s">
        <v>24</v>
      </c>
      <c r="K75" s="4" t="s">
        <v>25</v>
      </c>
      <c r="L75" s="4" t="s">
        <v>19</v>
      </c>
      <c r="M75" s="24" t="str">
        <f t="shared" si="5"/>
        <v>Voluntary</v>
      </c>
      <c r="N75" s="4" t="s">
        <v>26</v>
      </c>
    </row>
    <row r="76" spans="1:14" x14ac:dyDescent="0.2">
      <c r="A76" s="4">
        <v>1444</v>
      </c>
      <c r="B76" s="5">
        <v>38386</v>
      </c>
      <c r="C76" s="5">
        <v>44060</v>
      </c>
      <c r="D76" s="4">
        <f t="shared" si="3"/>
        <v>15</v>
      </c>
      <c r="E76" s="27" t="str">
        <f t="shared" si="4"/>
        <v>Expert</v>
      </c>
      <c r="F76" s="4" t="s">
        <v>27</v>
      </c>
      <c r="G76" s="6" t="s">
        <v>47</v>
      </c>
      <c r="H76" s="6" t="s">
        <v>48</v>
      </c>
      <c r="I76" s="4">
        <v>16</v>
      </c>
      <c r="J76" s="4" t="s">
        <v>24</v>
      </c>
      <c r="K76" s="4" t="s">
        <v>25</v>
      </c>
      <c r="L76" s="4" t="s">
        <v>19</v>
      </c>
      <c r="M76" s="24" t="str">
        <f t="shared" si="5"/>
        <v>Voluntary</v>
      </c>
      <c r="N76" s="4" t="s">
        <v>26</v>
      </c>
    </row>
    <row r="77" spans="1:14" x14ac:dyDescent="0.2">
      <c r="A77" s="4">
        <v>1445</v>
      </c>
      <c r="B77" s="5">
        <v>36198</v>
      </c>
      <c r="C77" s="5">
        <v>44010</v>
      </c>
      <c r="D77" s="4">
        <f t="shared" si="3"/>
        <v>21</v>
      </c>
      <c r="E77" s="27" t="str">
        <f t="shared" si="4"/>
        <v>Expert</v>
      </c>
      <c r="F77" s="4" t="s">
        <v>66</v>
      </c>
      <c r="G77" s="6" t="s">
        <v>42</v>
      </c>
      <c r="H77" s="6" t="s">
        <v>43</v>
      </c>
      <c r="I77" s="4">
        <v>36</v>
      </c>
      <c r="J77" s="4" t="s">
        <v>17</v>
      </c>
      <c r="K77" s="4" t="s">
        <v>18</v>
      </c>
      <c r="L77" s="4" t="s">
        <v>19</v>
      </c>
      <c r="M77" s="24" t="str">
        <f t="shared" si="5"/>
        <v>Voluntary</v>
      </c>
      <c r="N77" s="4" t="s">
        <v>26</v>
      </c>
    </row>
    <row r="78" spans="1:14" x14ac:dyDescent="0.2">
      <c r="A78" s="4">
        <v>1446</v>
      </c>
      <c r="B78" s="5">
        <v>38923</v>
      </c>
      <c r="C78" s="5">
        <v>44082</v>
      </c>
      <c r="D78" s="4">
        <f t="shared" si="3"/>
        <v>14</v>
      </c>
      <c r="E78" s="27" t="str">
        <f t="shared" si="4"/>
        <v>Expert</v>
      </c>
      <c r="F78" s="4" t="s">
        <v>66</v>
      </c>
      <c r="G78" s="6" t="s">
        <v>47</v>
      </c>
      <c r="H78" s="6" t="s">
        <v>48</v>
      </c>
      <c r="I78" s="4">
        <v>36</v>
      </c>
      <c r="J78" s="4" t="s">
        <v>24</v>
      </c>
      <c r="K78" s="4" t="s">
        <v>25</v>
      </c>
      <c r="L78" s="4" t="s">
        <v>19</v>
      </c>
      <c r="M78" s="24" t="str">
        <f t="shared" si="5"/>
        <v>Voluntary</v>
      </c>
      <c r="N78" s="4" t="s">
        <v>26</v>
      </c>
    </row>
    <row r="79" spans="1:14" x14ac:dyDescent="0.2">
      <c r="A79" s="4">
        <v>1447</v>
      </c>
      <c r="B79" s="5">
        <v>37692</v>
      </c>
      <c r="C79" s="5">
        <v>44064</v>
      </c>
      <c r="D79" s="4">
        <f t="shared" si="3"/>
        <v>17</v>
      </c>
      <c r="E79" s="27" t="str">
        <f t="shared" si="4"/>
        <v>Expert</v>
      </c>
      <c r="F79" s="4" t="s">
        <v>14</v>
      </c>
      <c r="G79" s="6" t="s">
        <v>28</v>
      </c>
      <c r="H79" s="6" t="s">
        <v>82</v>
      </c>
      <c r="I79" s="4">
        <v>35</v>
      </c>
      <c r="J79" s="4" t="s">
        <v>17</v>
      </c>
      <c r="K79" s="4" t="s">
        <v>18</v>
      </c>
      <c r="L79" s="4" t="s">
        <v>19</v>
      </c>
      <c r="M79" s="24" t="str">
        <f t="shared" si="5"/>
        <v>Voluntary</v>
      </c>
      <c r="N79" s="4" t="s">
        <v>20</v>
      </c>
    </row>
    <row r="80" spans="1:14" x14ac:dyDescent="0.2">
      <c r="A80" s="4">
        <v>1448</v>
      </c>
      <c r="B80" s="5">
        <v>38613</v>
      </c>
      <c r="C80" s="5">
        <v>44023</v>
      </c>
      <c r="D80" s="4">
        <f t="shared" si="3"/>
        <v>15</v>
      </c>
      <c r="E80" s="27" t="str">
        <f t="shared" si="4"/>
        <v>Expert</v>
      </c>
      <c r="F80" s="4" t="s">
        <v>14</v>
      </c>
      <c r="G80" s="6" t="s">
        <v>28</v>
      </c>
      <c r="H80" s="6" t="s">
        <v>82</v>
      </c>
      <c r="I80" s="4">
        <v>35</v>
      </c>
      <c r="J80" s="4" t="s">
        <v>17</v>
      </c>
      <c r="K80" s="4" t="s">
        <v>18</v>
      </c>
      <c r="L80" s="4" t="s">
        <v>19</v>
      </c>
      <c r="M80" s="24" t="str">
        <f t="shared" si="5"/>
        <v>Voluntary</v>
      </c>
      <c r="N80" s="4" t="s">
        <v>20</v>
      </c>
    </row>
    <row r="81" spans="1:14" x14ac:dyDescent="0.2">
      <c r="A81" s="4">
        <v>1449</v>
      </c>
      <c r="B81" s="5">
        <v>35801</v>
      </c>
      <c r="C81" s="5">
        <v>44133</v>
      </c>
      <c r="D81" s="4">
        <f t="shared" si="3"/>
        <v>22</v>
      </c>
      <c r="E81" s="27" t="str">
        <f t="shared" si="4"/>
        <v>Expert</v>
      </c>
      <c r="F81" s="4" t="s">
        <v>77</v>
      </c>
      <c r="G81" s="6" t="s">
        <v>35</v>
      </c>
      <c r="H81" s="6" t="s">
        <v>36</v>
      </c>
      <c r="I81" s="4">
        <v>30</v>
      </c>
      <c r="J81" s="4" t="s">
        <v>24</v>
      </c>
      <c r="K81" s="4" t="s">
        <v>25</v>
      </c>
      <c r="L81" s="4" t="s">
        <v>19</v>
      </c>
      <c r="M81" s="24" t="str">
        <f t="shared" si="5"/>
        <v>Voluntary</v>
      </c>
      <c r="N81" s="4" t="s">
        <v>26</v>
      </c>
    </row>
    <row r="82" spans="1:14" x14ac:dyDescent="0.2">
      <c r="A82" s="4">
        <v>1453</v>
      </c>
      <c r="B82" s="5">
        <v>39507</v>
      </c>
      <c r="C82" s="5">
        <v>44064</v>
      </c>
      <c r="D82" s="4">
        <f t="shared" si="3"/>
        <v>12</v>
      </c>
      <c r="E82" s="27" t="str">
        <f t="shared" si="4"/>
        <v>Expert</v>
      </c>
      <c r="F82" s="4" t="s">
        <v>27</v>
      </c>
      <c r="G82" s="6" t="s">
        <v>62</v>
      </c>
      <c r="H82" s="6" t="s">
        <v>63</v>
      </c>
      <c r="I82" s="4">
        <v>16</v>
      </c>
      <c r="J82" s="4" t="s">
        <v>17</v>
      </c>
      <c r="K82" s="4" t="s">
        <v>18</v>
      </c>
      <c r="L82" s="4" t="s">
        <v>19</v>
      </c>
      <c r="M82" s="24" t="str">
        <f t="shared" si="5"/>
        <v>Voluntary</v>
      </c>
      <c r="N82" s="4" t="s">
        <v>26</v>
      </c>
    </row>
    <row r="83" spans="1:14" x14ac:dyDescent="0.2">
      <c r="A83" s="4">
        <v>1456</v>
      </c>
      <c r="B83" s="5">
        <v>40365</v>
      </c>
      <c r="C83" s="5">
        <v>43950</v>
      </c>
      <c r="D83" s="4">
        <f t="shared" si="3"/>
        <v>10</v>
      </c>
      <c r="E83" s="27" t="str">
        <f t="shared" si="4"/>
        <v>Proficient</v>
      </c>
      <c r="F83" s="4" t="s">
        <v>44</v>
      </c>
      <c r="G83" s="6" t="s">
        <v>62</v>
      </c>
      <c r="H83" s="6" t="s">
        <v>83</v>
      </c>
      <c r="I83" s="4">
        <v>18</v>
      </c>
      <c r="J83" s="4" t="s">
        <v>24</v>
      </c>
      <c r="K83" s="4" t="s">
        <v>25</v>
      </c>
      <c r="L83" s="4" t="s">
        <v>19</v>
      </c>
      <c r="M83" s="24" t="str">
        <f t="shared" si="5"/>
        <v>Voluntary</v>
      </c>
      <c r="N83" s="4" t="s">
        <v>26</v>
      </c>
    </row>
    <row r="84" spans="1:14" x14ac:dyDescent="0.2">
      <c r="A84" s="4">
        <v>1458</v>
      </c>
      <c r="B84" s="5">
        <v>36697</v>
      </c>
      <c r="C84" s="5">
        <v>44136</v>
      </c>
      <c r="D84" s="4">
        <f t="shared" si="3"/>
        <v>20</v>
      </c>
      <c r="E84" s="27" t="str">
        <f t="shared" si="4"/>
        <v>Expert</v>
      </c>
      <c r="F84" s="4" t="s">
        <v>14</v>
      </c>
      <c r="G84" s="6" t="s">
        <v>28</v>
      </c>
      <c r="H84" s="6" t="s">
        <v>82</v>
      </c>
      <c r="I84" s="4">
        <v>35</v>
      </c>
      <c r="J84" s="4" t="s">
        <v>17</v>
      </c>
      <c r="K84" s="4" t="s">
        <v>18</v>
      </c>
      <c r="L84" s="4" t="s">
        <v>19</v>
      </c>
      <c r="M84" s="24" t="str">
        <f t="shared" si="5"/>
        <v>Voluntary</v>
      </c>
      <c r="N84" s="4" t="s">
        <v>20</v>
      </c>
    </row>
    <row r="85" spans="1:14" x14ac:dyDescent="0.2">
      <c r="A85" s="4">
        <v>1460</v>
      </c>
      <c r="B85" s="5">
        <v>38138</v>
      </c>
      <c r="C85" s="5">
        <v>44038</v>
      </c>
      <c r="D85" s="4">
        <f t="shared" si="3"/>
        <v>16</v>
      </c>
      <c r="E85" s="27" t="str">
        <f t="shared" si="4"/>
        <v>Expert</v>
      </c>
      <c r="F85" s="4" t="s">
        <v>41</v>
      </c>
      <c r="G85" s="6" t="s">
        <v>62</v>
      </c>
      <c r="H85" s="6" t="s">
        <v>63</v>
      </c>
      <c r="I85" s="4">
        <v>15</v>
      </c>
      <c r="J85" s="4" t="s">
        <v>17</v>
      </c>
      <c r="K85" s="4" t="s">
        <v>18</v>
      </c>
      <c r="L85" s="4" t="s">
        <v>19</v>
      </c>
      <c r="M85" s="24" t="str">
        <f t="shared" si="5"/>
        <v>Voluntary</v>
      </c>
      <c r="N85" s="4" t="s">
        <v>26</v>
      </c>
    </row>
    <row r="86" spans="1:14" x14ac:dyDescent="0.2">
      <c r="A86" s="4">
        <v>1461</v>
      </c>
      <c r="B86" s="5">
        <v>36631</v>
      </c>
      <c r="C86" s="5">
        <v>43948</v>
      </c>
      <c r="D86" s="4">
        <f t="shared" si="3"/>
        <v>20</v>
      </c>
      <c r="E86" s="27" t="str">
        <f t="shared" si="4"/>
        <v>Expert</v>
      </c>
      <c r="F86" s="4" t="s">
        <v>14</v>
      </c>
      <c r="G86" s="6" t="s">
        <v>28</v>
      </c>
      <c r="H86" s="6" t="s">
        <v>82</v>
      </c>
      <c r="I86" s="4">
        <v>35</v>
      </c>
      <c r="J86" s="4" t="s">
        <v>24</v>
      </c>
      <c r="K86" s="4" t="s">
        <v>25</v>
      </c>
      <c r="L86" s="4" t="s">
        <v>19</v>
      </c>
      <c r="M86" s="24" t="str">
        <f t="shared" si="5"/>
        <v>Voluntary</v>
      </c>
      <c r="N86" s="4" t="s">
        <v>20</v>
      </c>
    </row>
    <row r="87" spans="1:14" x14ac:dyDescent="0.2">
      <c r="A87" s="4">
        <v>1463</v>
      </c>
      <c r="B87" s="5">
        <v>38948</v>
      </c>
      <c r="C87" s="5">
        <v>43876</v>
      </c>
      <c r="D87" s="4">
        <f t="shared" si="3"/>
        <v>14</v>
      </c>
      <c r="E87" s="27" t="str">
        <f t="shared" si="4"/>
        <v>Expert</v>
      </c>
      <c r="F87" s="4" t="s">
        <v>14</v>
      </c>
      <c r="G87" s="6" t="s">
        <v>31</v>
      </c>
      <c r="H87" s="6" t="s">
        <v>84</v>
      </c>
      <c r="I87" s="4">
        <v>35</v>
      </c>
      <c r="J87" s="4" t="s">
        <v>24</v>
      </c>
      <c r="K87" s="4" t="s">
        <v>25</v>
      </c>
      <c r="L87" s="4" t="s">
        <v>19</v>
      </c>
      <c r="M87" s="24" t="str">
        <f t="shared" si="5"/>
        <v>Voluntary</v>
      </c>
      <c r="N87" s="4" t="s">
        <v>20</v>
      </c>
    </row>
    <row r="88" spans="1:14" x14ac:dyDescent="0.2">
      <c r="A88" s="4">
        <v>1465</v>
      </c>
      <c r="B88" s="5">
        <v>33148</v>
      </c>
      <c r="C88" s="5">
        <v>44111</v>
      </c>
      <c r="D88" s="4">
        <f t="shared" si="3"/>
        <v>30</v>
      </c>
      <c r="E88" s="27" t="str">
        <f t="shared" si="4"/>
        <v>Expert</v>
      </c>
      <c r="F88" s="4" t="s">
        <v>27</v>
      </c>
      <c r="G88" s="6" t="s">
        <v>67</v>
      </c>
      <c r="H88" s="6" t="s">
        <v>68</v>
      </c>
      <c r="I88" s="4">
        <v>16</v>
      </c>
      <c r="J88" s="4" t="s">
        <v>24</v>
      </c>
      <c r="K88" s="4" t="s">
        <v>25</v>
      </c>
      <c r="L88" s="4" t="s">
        <v>19</v>
      </c>
      <c r="M88" s="24" t="str">
        <f t="shared" si="5"/>
        <v>Voluntary</v>
      </c>
      <c r="N88" s="4" t="s">
        <v>26</v>
      </c>
    </row>
    <row r="89" spans="1:14" x14ac:dyDescent="0.2">
      <c r="A89" s="4">
        <v>1466</v>
      </c>
      <c r="B89" s="5">
        <v>39926</v>
      </c>
      <c r="C89" s="5">
        <v>43954</v>
      </c>
      <c r="D89" s="4">
        <f t="shared" si="3"/>
        <v>11</v>
      </c>
      <c r="E89" s="27" t="str">
        <f t="shared" si="4"/>
        <v>Expert</v>
      </c>
      <c r="F89" s="4" t="s">
        <v>41</v>
      </c>
      <c r="G89" s="6" t="s">
        <v>47</v>
      </c>
      <c r="H89" s="6" t="s">
        <v>48</v>
      </c>
      <c r="I89" s="4">
        <v>15</v>
      </c>
      <c r="J89" s="4" t="s">
        <v>17</v>
      </c>
      <c r="K89" s="4" t="s">
        <v>18</v>
      </c>
      <c r="L89" s="4" t="s">
        <v>19</v>
      </c>
      <c r="M89" s="24" t="str">
        <f t="shared" si="5"/>
        <v>Voluntary</v>
      </c>
      <c r="N89" s="4" t="s">
        <v>26</v>
      </c>
    </row>
    <row r="90" spans="1:14" x14ac:dyDescent="0.2">
      <c r="A90" s="4">
        <v>1469</v>
      </c>
      <c r="B90" s="5">
        <v>34213</v>
      </c>
      <c r="C90" s="5">
        <v>43972</v>
      </c>
      <c r="D90" s="4">
        <f t="shared" si="3"/>
        <v>27</v>
      </c>
      <c r="E90" s="27" t="str">
        <f t="shared" si="4"/>
        <v>Expert</v>
      </c>
      <c r="F90" s="4" t="s">
        <v>14</v>
      </c>
      <c r="G90" s="6" t="s">
        <v>31</v>
      </c>
      <c r="H90" s="6" t="s">
        <v>84</v>
      </c>
      <c r="I90" s="4">
        <v>35</v>
      </c>
      <c r="J90" s="4" t="s">
        <v>17</v>
      </c>
      <c r="K90" s="4" t="s">
        <v>18</v>
      </c>
      <c r="L90" s="4" t="s">
        <v>19</v>
      </c>
      <c r="M90" s="24" t="str">
        <f t="shared" si="5"/>
        <v>Voluntary</v>
      </c>
      <c r="N90" s="4" t="s">
        <v>20</v>
      </c>
    </row>
    <row r="91" spans="1:14" x14ac:dyDescent="0.2">
      <c r="A91" s="4">
        <v>1470</v>
      </c>
      <c r="B91" s="5">
        <v>33887</v>
      </c>
      <c r="C91" s="5">
        <v>43912</v>
      </c>
      <c r="D91" s="4">
        <f t="shared" si="3"/>
        <v>28</v>
      </c>
      <c r="E91" s="27" t="str">
        <f t="shared" si="4"/>
        <v>Expert</v>
      </c>
      <c r="F91" s="4" t="s">
        <v>14</v>
      </c>
      <c r="G91" s="6" t="s">
        <v>31</v>
      </c>
      <c r="H91" s="6" t="s">
        <v>84</v>
      </c>
      <c r="I91" s="4">
        <v>35</v>
      </c>
      <c r="J91" s="4" t="s">
        <v>24</v>
      </c>
      <c r="K91" s="4" t="s">
        <v>25</v>
      </c>
      <c r="L91" s="4" t="s">
        <v>19</v>
      </c>
      <c r="M91" s="24" t="str">
        <f t="shared" si="5"/>
        <v>Voluntary</v>
      </c>
      <c r="N91" s="4" t="s">
        <v>20</v>
      </c>
    </row>
    <row r="92" spans="1:14" x14ac:dyDescent="0.2">
      <c r="A92" s="4">
        <v>1474</v>
      </c>
      <c r="B92" s="5">
        <v>35963</v>
      </c>
      <c r="C92" s="5">
        <v>43863</v>
      </c>
      <c r="D92" s="4">
        <f t="shared" si="3"/>
        <v>22</v>
      </c>
      <c r="E92" s="27" t="str">
        <f t="shared" si="4"/>
        <v>Expert</v>
      </c>
      <c r="F92" s="4" t="s">
        <v>49</v>
      </c>
      <c r="G92" s="6" t="s">
        <v>35</v>
      </c>
      <c r="H92" s="6" t="s">
        <v>36</v>
      </c>
      <c r="I92" s="4">
        <v>12</v>
      </c>
      <c r="J92" s="4" t="s">
        <v>24</v>
      </c>
      <c r="K92" s="4" t="s">
        <v>25</v>
      </c>
      <c r="L92" s="4" t="s">
        <v>19</v>
      </c>
      <c r="M92" s="24" t="str">
        <f t="shared" si="5"/>
        <v>Voluntary</v>
      </c>
      <c r="N92" s="4" t="s">
        <v>26</v>
      </c>
    </row>
    <row r="93" spans="1:14" x14ac:dyDescent="0.2">
      <c r="A93" s="4">
        <v>1475</v>
      </c>
      <c r="B93" s="5">
        <v>36427</v>
      </c>
      <c r="C93" s="5">
        <v>43909</v>
      </c>
      <c r="D93" s="4">
        <f t="shared" si="3"/>
        <v>21</v>
      </c>
      <c r="E93" s="27" t="str">
        <f t="shared" si="4"/>
        <v>Expert</v>
      </c>
      <c r="F93" s="4" t="s">
        <v>14</v>
      </c>
      <c r="G93" s="6" t="s">
        <v>31</v>
      </c>
      <c r="H93" s="6" t="s">
        <v>84</v>
      </c>
      <c r="I93" s="4">
        <v>35</v>
      </c>
      <c r="J93" s="4" t="s">
        <v>24</v>
      </c>
      <c r="K93" s="4" t="s">
        <v>25</v>
      </c>
      <c r="L93" s="4" t="s">
        <v>19</v>
      </c>
      <c r="M93" s="24" t="str">
        <f t="shared" si="5"/>
        <v>Voluntary</v>
      </c>
      <c r="N93" s="4" t="s">
        <v>20</v>
      </c>
    </row>
    <row r="94" spans="1:14" x14ac:dyDescent="0.2">
      <c r="A94" s="4">
        <v>1476</v>
      </c>
      <c r="B94" s="5">
        <v>33149</v>
      </c>
      <c r="C94" s="5">
        <v>44144</v>
      </c>
      <c r="D94" s="4">
        <f t="shared" si="3"/>
        <v>30</v>
      </c>
      <c r="E94" s="27" t="str">
        <f t="shared" si="4"/>
        <v>Expert</v>
      </c>
      <c r="F94" s="4" t="s">
        <v>85</v>
      </c>
      <c r="G94" s="6" t="s">
        <v>22</v>
      </c>
      <c r="H94" s="6" t="s">
        <v>23</v>
      </c>
      <c r="I94" s="4">
        <v>3</v>
      </c>
      <c r="J94" s="4" t="s">
        <v>17</v>
      </c>
      <c r="K94" s="4" t="s">
        <v>18</v>
      </c>
      <c r="L94" s="4" t="s">
        <v>19</v>
      </c>
      <c r="M94" s="24" t="str">
        <f t="shared" si="5"/>
        <v>Voluntary</v>
      </c>
      <c r="N94" s="4" t="s">
        <v>26</v>
      </c>
    </row>
    <row r="95" spans="1:14" x14ac:dyDescent="0.2">
      <c r="A95" s="4">
        <v>1480</v>
      </c>
      <c r="B95" s="5">
        <v>40829</v>
      </c>
      <c r="C95" s="5">
        <v>44113</v>
      </c>
      <c r="D95" s="4">
        <f t="shared" si="3"/>
        <v>9</v>
      </c>
      <c r="E95" s="27" t="str">
        <f t="shared" si="4"/>
        <v>Proficient</v>
      </c>
      <c r="F95" s="4" t="s">
        <v>14</v>
      </c>
      <c r="G95" s="6" t="s">
        <v>31</v>
      </c>
      <c r="H95" s="6" t="s">
        <v>84</v>
      </c>
      <c r="I95" s="4">
        <v>35</v>
      </c>
      <c r="J95" s="4" t="s">
        <v>24</v>
      </c>
      <c r="K95" s="4" t="s">
        <v>25</v>
      </c>
      <c r="L95" s="4" t="s">
        <v>19</v>
      </c>
      <c r="M95" s="24" t="str">
        <f t="shared" si="5"/>
        <v>Voluntary</v>
      </c>
      <c r="N95" s="4" t="s">
        <v>20</v>
      </c>
    </row>
    <row r="96" spans="1:14" x14ac:dyDescent="0.2">
      <c r="A96" s="4">
        <v>1481</v>
      </c>
      <c r="B96" s="5">
        <v>40490</v>
      </c>
      <c r="C96" s="5">
        <v>44158</v>
      </c>
      <c r="D96" s="4">
        <f t="shared" si="3"/>
        <v>10</v>
      </c>
      <c r="E96" s="27" t="str">
        <f t="shared" si="4"/>
        <v>Proficient</v>
      </c>
      <c r="F96" s="4" t="s">
        <v>86</v>
      </c>
      <c r="G96" s="6" t="s">
        <v>22</v>
      </c>
      <c r="H96" s="6" t="s">
        <v>23</v>
      </c>
      <c r="I96" s="4">
        <v>8</v>
      </c>
      <c r="J96" s="4" t="s">
        <v>24</v>
      </c>
      <c r="K96" s="4" t="s">
        <v>25</v>
      </c>
      <c r="L96" s="4" t="s">
        <v>19</v>
      </c>
      <c r="M96" s="24" t="str">
        <f t="shared" si="5"/>
        <v>Voluntary</v>
      </c>
      <c r="N96" s="4" t="s">
        <v>26</v>
      </c>
    </row>
    <row r="97" spans="1:14" x14ac:dyDescent="0.2">
      <c r="A97" s="4">
        <v>1482</v>
      </c>
      <c r="B97" s="5">
        <v>41372</v>
      </c>
      <c r="C97" s="5">
        <v>44072</v>
      </c>
      <c r="D97" s="4">
        <f t="shared" si="3"/>
        <v>7</v>
      </c>
      <c r="E97" s="27" t="str">
        <f t="shared" si="4"/>
        <v>Proficient</v>
      </c>
      <c r="F97" s="4" t="s">
        <v>69</v>
      </c>
      <c r="G97" s="6" t="s">
        <v>42</v>
      </c>
      <c r="H97" s="6" t="s">
        <v>43</v>
      </c>
      <c r="I97" s="4">
        <v>28</v>
      </c>
      <c r="J97" s="4" t="s">
        <v>17</v>
      </c>
      <c r="K97" s="4" t="s">
        <v>18</v>
      </c>
      <c r="L97" s="4" t="s">
        <v>19</v>
      </c>
      <c r="M97" s="24" t="str">
        <f t="shared" si="5"/>
        <v>Voluntary</v>
      </c>
      <c r="N97" s="4" t="s">
        <v>26</v>
      </c>
    </row>
    <row r="98" spans="1:14" x14ac:dyDescent="0.2">
      <c r="A98" s="4">
        <v>1483</v>
      </c>
      <c r="B98" s="5">
        <v>36071</v>
      </c>
      <c r="C98" s="5">
        <v>44031</v>
      </c>
      <c r="D98" s="4">
        <f t="shared" si="3"/>
        <v>22</v>
      </c>
      <c r="E98" s="27" t="str">
        <f t="shared" si="4"/>
        <v>Expert</v>
      </c>
      <c r="F98" s="4" t="s">
        <v>87</v>
      </c>
      <c r="G98" s="6" t="s">
        <v>35</v>
      </c>
      <c r="H98" s="6" t="s">
        <v>36</v>
      </c>
      <c r="I98" s="4">
        <v>40</v>
      </c>
      <c r="J98" s="4" t="s">
        <v>24</v>
      </c>
      <c r="K98" s="4" t="s">
        <v>25</v>
      </c>
      <c r="L98" s="4" t="s">
        <v>19</v>
      </c>
      <c r="M98" s="24" t="str">
        <f t="shared" si="5"/>
        <v>Voluntary</v>
      </c>
      <c r="N98" s="4" t="s">
        <v>26</v>
      </c>
    </row>
    <row r="99" spans="1:14" x14ac:dyDescent="0.2">
      <c r="A99" s="4">
        <v>1484</v>
      </c>
      <c r="B99" s="5">
        <v>38056</v>
      </c>
      <c r="C99" s="5">
        <v>44076</v>
      </c>
      <c r="D99" s="4">
        <f t="shared" si="3"/>
        <v>16</v>
      </c>
      <c r="E99" s="27" t="str">
        <f t="shared" si="4"/>
        <v>Expert</v>
      </c>
      <c r="F99" s="4" t="s">
        <v>14</v>
      </c>
      <c r="G99" s="6" t="s">
        <v>31</v>
      </c>
      <c r="H99" s="6" t="s">
        <v>84</v>
      </c>
      <c r="I99" s="4">
        <v>35</v>
      </c>
      <c r="J99" s="4" t="s">
        <v>17</v>
      </c>
      <c r="K99" s="4" t="s">
        <v>18</v>
      </c>
      <c r="L99" s="4" t="s">
        <v>50</v>
      </c>
      <c r="M99" s="24" t="str">
        <f t="shared" si="5"/>
        <v>Voluntary</v>
      </c>
      <c r="N99" s="4" t="s">
        <v>20</v>
      </c>
    </row>
    <row r="100" spans="1:14" x14ac:dyDescent="0.2">
      <c r="A100" s="4">
        <v>1485</v>
      </c>
      <c r="B100" s="5">
        <v>38302</v>
      </c>
      <c r="C100" s="5">
        <v>44105</v>
      </c>
      <c r="D100" s="4">
        <f t="shared" si="3"/>
        <v>16</v>
      </c>
      <c r="E100" s="27" t="str">
        <f t="shared" si="4"/>
        <v>Expert</v>
      </c>
      <c r="F100" s="4" t="s">
        <v>14</v>
      </c>
      <c r="G100" s="6" t="s">
        <v>31</v>
      </c>
      <c r="H100" s="6" t="s">
        <v>84</v>
      </c>
      <c r="I100" s="4">
        <v>35</v>
      </c>
      <c r="J100" s="4" t="s">
        <v>24</v>
      </c>
      <c r="K100" s="4" t="s">
        <v>25</v>
      </c>
      <c r="L100" s="4" t="s">
        <v>19</v>
      </c>
      <c r="M100" s="24" t="str">
        <f t="shared" si="5"/>
        <v>Voluntary</v>
      </c>
      <c r="N100" s="4" t="s">
        <v>20</v>
      </c>
    </row>
    <row r="101" spans="1:14" x14ac:dyDescent="0.2">
      <c r="A101" s="4">
        <v>1486</v>
      </c>
      <c r="B101" s="5">
        <v>36358</v>
      </c>
      <c r="C101" s="5">
        <v>43847</v>
      </c>
      <c r="D101" s="4">
        <f t="shared" si="3"/>
        <v>21</v>
      </c>
      <c r="E101" s="27" t="str">
        <f t="shared" si="4"/>
        <v>Expert</v>
      </c>
      <c r="F101" s="4" t="s">
        <v>14</v>
      </c>
      <c r="G101" s="6" t="s">
        <v>33</v>
      </c>
      <c r="H101" s="6" t="s">
        <v>88</v>
      </c>
      <c r="I101" s="4">
        <v>35</v>
      </c>
      <c r="J101" s="4" t="s">
        <v>17</v>
      </c>
      <c r="K101" s="4" t="s">
        <v>18</v>
      </c>
      <c r="L101" s="4" t="s">
        <v>19</v>
      </c>
      <c r="M101" s="24" t="str">
        <f t="shared" si="5"/>
        <v>Voluntary</v>
      </c>
      <c r="N101" s="4" t="s">
        <v>20</v>
      </c>
    </row>
    <row r="102" spans="1:14" x14ac:dyDescent="0.2">
      <c r="A102" s="4">
        <v>1487</v>
      </c>
      <c r="B102" s="5">
        <v>39614</v>
      </c>
      <c r="C102" s="5">
        <v>43922</v>
      </c>
      <c r="D102" s="4">
        <f t="shared" si="3"/>
        <v>12</v>
      </c>
      <c r="E102" s="27" t="str">
        <f t="shared" si="4"/>
        <v>Expert</v>
      </c>
      <c r="F102" s="4" t="s">
        <v>14</v>
      </c>
      <c r="G102" s="6" t="s">
        <v>31</v>
      </c>
      <c r="H102" s="6" t="s">
        <v>84</v>
      </c>
      <c r="I102" s="4">
        <v>35</v>
      </c>
      <c r="J102" s="4" t="s">
        <v>17</v>
      </c>
      <c r="K102" s="4" t="s">
        <v>18</v>
      </c>
      <c r="L102" s="4" t="s">
        <v>19</v>
      </c>
      <c r="M102" s="24" t="str">
        <f t="shared" si="5"/>
        <v>Voluntary</v>
      </c>
      <c r="N102" s="4" t="s">
        <v>20</v>
      </c>
    </row>
    <row r="103" spans="1:14" x14ac:dyDescent="0.2">
      <c r="A103" s="4">
        <v>1488</v>
      </c>
      <c r="B103" s="5">
        <v>33469</v>
      </c>
      <c r="C103" s="5">
        <v>44171</v>
      </c>
      <c r="D103" s="4">
        <f t="shared" si="3"/>
        <v>29</v>
      </c>
      <c r="E103" s="27" t="str">
        <f t="shared" si="4"/>
        <v>Expert</v>
      </c>
      <c r="F103" s="4" t="s">
        <v>14</v>
      </c>
      <c r="G103" s="6" t="s">
        <v>33</v>
      </c>
      <c r="H103" s="6" t="s">
        <v>88</v>
      </c>
      <c r="I103" s="4">
        <v>35</v>
      </c>
      <c r="J103" s="4" t="s">
        <v>17</v>
      </c>
      <c r="K103" s="4" t="s">
        <v>18</v>
      </c>
      <c r="L103" s="4" t="s">
        <v>19</v>
      </c>
      <c r="M103" s="24" t="str">
        <f t="shared" si="5"/>
        <v>Voluntary</v>
      </c>
      <c r="N103" s="4" t="s">
        <v>20</v>
      </c>
    </row>
    <row r="104" spans="1:14" x14ac:dyDescent="0.2">
      <c r="A104" s="4">
        <v>1489</v>
      </c>
      <c r="B104" s="5">
        <v>36332</v>
      </c>
      <c r="C104" s="5">
        <v>44043</v>
      </c>
      <c r="D104" s="4">
        <f t="shared" si="3"/>
        <v>21</v>
      </c>
      <c r="E104" s="27" t="str">
        <f t="shared" si="4"/>
        <v>Expert</v>
      </c>
      <c r="F104" s="4" t="s">
        <v>30</v>
      </c>
      <c r="G104" s="6" t="s">
        <v>67</v>
      </c>
      <c r="H104" s="6" t="s">
        <v>68</v>
      </c>
      <c r="I104" s="4">
        <v>46</v>
      </c>
      <c r="J104" s="4" t="s">
        <v>24</v>
      </c>
      <c r="K104" s="4" t="s">
        <v>25</v>
      </c>
      <c r="L104" s="4" t="s">
        <v>19</v>
      </c>
      <c r="M104" s="24" t="str">
        <f t="shared" si="5"/>
        <v>Voluntary</v>
      </c>
      <c r="N104" s="4" t="s">
        <v>26</v>
      </c>
    </row>
    <row r="105" spans="1:14" x14ac:dyDescent="0.2">
      <c r="A105" s="4">
        <v>1490</v>
      </c>
      <c r="B105" s="5">
        <v>36526</v>
      </c>
      <c r="C105" s="5">
        <v>43866</v>
      </c>
      <c r="D105" s="4">
        <f t="shared" si="3"/>
        <v>20</v>
      </c>
      <c r="E105" s="27" t="str">
        <f t="shared" si="4"/>
        <v>Expert</v>
      </c>
      <c r="F105" s="4" t="s">
        <v>66</v>
      </c>
      <c r="G105" s="6" t="s">
        <v>62</v>
      </c>
      <c r="H105" s="6" t="s">
        <v>63</v>
      </c>
      <c r="I105" s="4">
        <v>36</v>
      </c>
      <c r="J105" s="4" t="s">
        <v>24</v>
      </c>
      <c r="K105" s="4" t="s">
        <v>25</v>
      </c>
      <c r="L105" s="4" t="s">
        <v>19</v>
      </c>
      <c r="M105" s="24" t="str">
        <f t="shared" si="5"/>
        <v>Voluntary</v>
      </c>
      <c r="N105" s="4" t="s">
        <v>26</v>
      </c>
    </row>
    <row r="106" spans="1:14" x14ac:dyDescent="0.2">
      <c r="A106" s="4">
        <v>1491</v>
      </c>
      <c r="B106" s="5">
        <v>33740</v>
      </c>
      <c r="C106" s="5">
        <v>44080</v>
      </c>
      <c r="D106" s="4">
        <f t="shared" si="3"/>
        <v>28</v>
      </c>
      <c r="E106" s="27" t="str">
        <f t="shared" si="4"/>
        <v>Expert</v>
      </c>
      <c r="F106" s="4" t="s">
        <v>89</v>
      </c>
      <c r="G106" s="6" t="s">
        <v>22</v>
      </c>
      <c r="H106" s="6" t="s">
        <v>23</v>
      </c>
      <c r="I106" s="4">
        <v>33</v>
      </c>
      <c r="J106" s="4" t="s">
        <v>24</v>
      </c>
      <c r="K106" s="4" t="s">
        <v>25</v>
      </c>
      <c r="L106" s="4" t="s">
        <v>19</v>
      </c>
      <c r="M106" s="24" t="str">
        <f t="shared" si="5"/>
        <v>Voluntary</v>
      </c>
      <c r="N106" s="4" t="s">
        <v>26</v>
      </c>
    </row>
    <row r="107" spans="1:14" x14ac:dyDescent="0.2">
      <c r="A107" s="4">
        <v>1492</v>
      </c>
      <c r="B107" s="5">
        <v>39741</v>
      </c>
      <c r="C107" s="5">
        <v>44020</v>
      </c>
      <c r="D107" s="4">
        <f t="shared" si="3"/>
        <v>12</v>
      </c>
      <c r="E107" s="27" t="str">
        <f t="shared" si="4"/>
        <v>Expert</v>
      </c>
      <c r="F107" s="4" t="s">
        <v>30</v>
      </c>
      <c r="G107" s="6" t="s">
        <v>71</v>
      </c>
      <c r="H107" s="6" t="s">
        <v>72</v>
      </c>
      <c r="I107" s="4">
        <v>46</v>
      </c>
      <c r="J107" s="4" t="s">
        <v>24</v>
      </c>
      <c r="K107" s="4" t="s">
        <v>25</v>
      </c>
      <c r="L107" s="4" t="s">
        <v>19</v>
      </c>
      <c r="M107" s="24" t="str">
        <f t="shared" si="5"/>
        <v>Voluntary</v>
      </c>
      <c r="N107" s="4" t="s">
        <v>26</v>
      </c>
    </row>
    <row r="108" spans="1:14" x14ac:dyDescent="0.2">
      <c r="A108" s="4">
        <v>1494</v>
      </c>
      <c r="B108" s="5">
        <v>38761</v>
      </c>
      <c r="C108" s="5">
        <v>44014</v>
      </c>
      <c r="D108" s="4">
        <f t="shared" si="3"/>
        <v>14</v>
      </c>
      <c r="E108" s="27" t="str">
        <f t="shared" si="4"/>
        <v>Expert</v>
      </c>
      <c r="F108" s="4" t="s">
        <v>30</v>
      </c>
      <c r="G108" s="6" t="s">
        <v>35</v>
      </c>
      <c r="H108" s="6" t="s">
        <v>76</v>
      </c>
      <c r="I108" s="4">
        <v>37</v>
      </c>
      <c r="J108" s="4" t="s">
        <v>17</v>
      </c>
      <c r="K108" s="4" t="s">
        <v>18</v>
      </c>
      <c r="L108" s="4" t="s">
        <v>19</v>
      </c>
      <c r="M108" s="24" t="str">
        <f t="shared" si="5"/>
        <v>Voluntary</v>
      </c>
      <c r="N108" s="4" t="s">
        <v>26</v>
      </c>
    </row>
    <row r="109" spans="1:14" x14ac:dyDescent="0.2">
      <c r="A109" s="4">
        <v>1495</v>
      </c>
      <c r="B109" s="5">
        <v>39522</v>
      </c>
      <c r="C109" s="5">
        <v>44161</v>
      </c>
      <c r="D109" s="4">
        <f t="shared" si="3"/>
        <v>12</v>
      </c>
      <c r="E109" s="27" t="str">
        <f t="shared" si="4"/>
        <v>Expert</v>
      </c>
      <c r="F109" s="4" t="s">
        <v>66</v>
      </c>
      <c r="G109" s="6" t="s">
        <v>67</v>
      </c>
      <c r="H109" s="6" t="s">
        <v>68</v>
      </c>
      <c r="I109" s="4">
        <v>36</v>
      </c>
      <c r="J109" s="4" t="s">
        <v>24</v>
      </c>
      <c r="K109" s="4" t="s">
        <v>25</v>
      </c>
      <c r="L109" s="4" t="s">
        <v>19</v>
      </c>
      <c r="M109" s="24" t="str">
        <f t="shared" si="5"/>
        <v>Voluntary</v>
      </c>
      <c r="N109" s="4" t="s">
        <v>26</v>
      </c>
    </row>
    <row r="110" spans="1:14" x14ac:dyDescent="0.2">
      <c r="A110" s="4">
        <v>1497</v>
      </c>
      <c r="B110" s="5">
        <v>36034</v>
      </c>
      <c r="C110" s="5">
        <v>43831</v>
      </c>
      <c r="D110" s="4">
        <f t="shared" si="3"/>
        <v>22</v>
      </c>
      <c r="E110" s="27" t="str">
        <f t="shared" si="4"/>
        <v>Expert</v>
      </c>
      <c r="F110" s="4" t="s">
        <v>14</v>
      </c>
      <c r="G110" s="6" t="s">
        <v>33</v>
      </c>
      <c r="H110" s="6" t="s">
        <v>88</v>
      </c>
      <c r="I110" s="4">
        <v>35</v>
      </c>
      <c r="J110" s="4" t="s">
        <v>24</v>
      </c>
      <c r="K110" s="4" t="s">
        <v>25</v>
      </c>
      <c r="L110" s="4" t="s">
        <v>19</v>
      </c>
      <c r="M110" s="24" t="str">
        <f t="shared" si="5"/>
        <v>Voluntary</v>
      </c>
      <c r="N110" s="4" t="s">
        <v>20</v>
      </c>
    </row>
    <row r="111" spans="1:14" x14ac:dyDescent="0.2">
      <c r="A111" s="4">
        <v>1498</v>
      </c>
      <c r="B111" s="5">
        <v>36898</v>
      </c>
      <c r="C111" s="5">
        <v>44038</v>
      </c>
      <c r="D111" s="4">
        <f t="shared" si="3"/>
        <v>19</v>
      </c>
      <c r="E111" s="27" t="str">
        <f t="shared" si="4"/>
        <v>Expert</v>
      </c>
      <c r="F111" s="4" t="s">
        <v>14</v>
      </c>
      <c r="G111" s="6" t="s">
        <v>33</v>
      </c>
      <c r="H111" s="6" t="s">
        <v>88</v>
      </c>
      <c r="I111" s="4">
        <v>35</v>
      </c>
      <c r="J111" s="4" t="s">
        <v>24</v>
      </c>
      <c r="K111" s="4" t="s">
        <v>25</v>
      </c>
      <c r="L111" s="4" t="s">
        <v>19</v>
      </c>
      <c r="M111" s="24" t="str">
        <f t="shared" si="5"/>
        <v>Voluntary</v>
      </c>
      <c r="N111" s="4" t="s">
        <v>20</v>
      </c>
    </row>
    <row r="112" spans="1:14" x14ac:dyDescent="0.2">
      <c r="A112" s="4">
        <v>1499</v>
      </c>
      <c r="B112" s="5">
        <v>34902</v>
      </c>
      <c r="C112" s="5">
        <v>43884</v>
      </c>
      <c r="D112" s="4">
        <f t="shared" si="3"/>
        <v>25</v>
      </c>
      <c r="E112" s="27" t="str">
        <f t="shared" si="4"/>
        <v>Expert</v>
      </c>
      <c r="F112" s="4" t="s">
        <v>30</v>
      </c>
      <c r="G112" s="6" t="s">
        <v>35</v>
      </c>
      <c r="H112" s="6" t="s">
        <v>76</v>
      </c>
      <c r="I112" s="4">
        <v>37</v>
      </c>
      <c r="J112" s="4" t="s">
        <v>24</v>
      </c>
      <c r="K112" s="4" t="s">
        <v>25</v>
      </c>
      <c r="L112" s="4" t="s">
        <v>19</v>
      </c>
      <c r="M112" s="24" t="str">
        <f t="shared" si="5"/>
        <v>Voluntary</v>
      </c>
      <c r="N112" s="4" t="s">
        <v>26</v>
      </c>
    </row>
    <row r="113" spans="1:14" x14ac:dyDescent="0.2">
      <c r="A113" s="4">
        <v>1500</v>
      </c>
      <c r="B113" s="5">
        <v>38096</v>
      </c>
      <c r="C113" s="5">
        <v>43965</v>
      </c>
      <c r="D113" s="4">
        <f t="shared" si="3"/>
        <v>16</v>
      </c>
      <c r="E113" s="27" t="str">
        <f t="shared" si="4"/>
        <v>Expert</v>
      </c>
      <c r="F113" s="4" t="s">
        <v>14</v>
      </c>
      <c r="G113" s="6" t="s">
        <v>33</v>
      </c>
      <c r="H113" s="6" t="s">
        <v>88</v>
      </c>
      <c r="I113" s="4">
        <v>35</v>
      </c>
      <c r="J113" s="4" t="s">
        <v>24</v>
      </c>
      <c r="K113" s="4" t="s">
        <v>25</v>
      </c>
      <c r="L113" s="4" t="s">
        <v>19</v>
      </c>
      <c r="M113" s="24" t="str">
        <f t="shared" si="5"/>
        <v>Voluntary</v>
      </c>
      <c r="N113" s="4" t="s">
        <v>20</v>
      </c>
    </row>
    <row r="114" spans="1:14" x14ac:dyDescent="0.2">
      <c r="A114" s="4">
        <v>1502</v>
      </c>
      <c r="B114" s="5">
        <v>35616</v>
      </c>
      <c r="C114" s="5">
        <v>43961</v>
      </c>
      <c r="D114" s="4">
        <f t="shared" si="3"/>
        <v>23</v>
      </c>
      <c r="E114" s="27" t="str">
        <f t="shared" si="4"/>
        <v>Expert</v>
      </c>
      <c r="F114" s="4" t="s">
        <v>90</v>
      </c>
      <c r="G114" s="6" t="s">
        <v>22</v>
      </c>
      <c r="H114" s="6" t="s">
        <v>23</v>
      </c>
      <c r="I114" s="4">
        <v>26</v>
      </c>
      <c r="J114" s="4" t="s">
        <v>24</v>
      </c>
      <c r="K114" s="4" t="s">
        <v>25</v>
      </c>
      <c r="L114" s="4" t="s">
        <v>19</v>
      </c>
      <c r="M114" s="24" t="str">
        <f t="shared" si="5"/>
        <v>Voluntary</v>
      </c>
      <c r="N114" s="4" t="s">
        <v>26</v>
      </c>
    </row>
    <row r="115" spans="1:14" x14ac:dyDescent="0.2">
      <c r="A115" s="4">
        <v>1512</v>
      </c>
      <c r="B115" s="5">
        <v>35271</v>
      </c>
      <c r="C115" s="5">
        <v>43857</v>
      </c>
      <c r="D115" s="4">
        <f t="shared" si="3"/>
        <v>24</v>
      </c>
      <c r="E115" s="27" t="str">
        <f t="shared" si="4"/>
        <v>Expert</v>
      </c>
      <c r="F115" s="4" t="s">
        <v>86</v>
      </c>
      <c r="G115" s="6" t="s">
        <v>35</v>
      </c>
      <c r="H115" s="6" t="s">
        <v>36</v>
      </c>
      <c r="I115" s="4">
        <v>8</v>
      </c>
      <c r="J115" s="4" t="s">
        <v>17</v>
      </c>
      <c r="K115" s="4" t="s">
        <v>18</v>
      </c>
      <c r="L115" s="4" t="s">
        <v>19</v>
      </c>
      <c r="M115" s="24" t="str">
        <f t="shared" si="5"/>
        <v>Voluntary</v>
      </c>
      <c r="N115" s="4" t="s">
        <v>26</v>
      </c>
    </row>
    <row r="116" spans="1:14" x14ac:dyDescent="0.2">
      <c r="A116" s="4">
        <v>1513</v>
      </c>
      <c r="B116" s="5">
        <v>39185</v>
      </c>
      <c r="C116" s="5">
        <v>44048</v>
      </c>
      <c r="D116" s="4">
        <f t="shared" si="3"/>
        <v>13</v>
      </c>
      <c r="E116" s="27" t="str">
        <f t="shared" si="4"/>
        <v>Expert</v>
      </c>
      <c r="F116" s="4" t="s">
        <v>91</v>
      </c>
      <c r="G116" s="6" t="s">
        <v>22</v>
      </c>
      <c r="H116" s="6" t="s">
        <v>23</v>
      </c>
      <c r="I116" s="4">
        <v>29</v>
      </c>
      <c r="J116" s="4" t="s">
        <v>24</v>
      </c>
      <c r="K116" s="4" t="s">
        <v>25</v>
      </c>
      <c r="L116" s="4" t="s">
        <v>19</v>
      </c>
      <c r="M116" s="24" t="str">
        <f t="shared" si="5"/>
        <v>Voluntary</v>
      </c>
      <c r="N116" s="4" t="s">
        <v>26</v>
      </c>
    </row>
    <row r="117" spans="1:14" x14ac:dyDescent="0.2">
      <c r="A117" s="4">
        <v>1516</v>
      </c>
      <c r="B117" s="5">
        <v>40413</v>
      </c>
      <c r="C117" s="5">
        <v>43925</v>
      </c>
      <c r="D117" s="4">
        <f t="shared" si="3"/>
        <v>10</v>
      </c>
      <c r="E117" s="27" t="str">
        <f t="shared" si="4"/>
        <v>Proficient</v>
      </c>
      <c r="F117" s="4" t="s">
        <v>14</v>
      </c>
      <c r="G117" s="6" t="s">
        <v>37</v>
      </c>
      <c r="H117" s="6" t="s">
        <v>92</v>
      </c>
      <c r="I117" s="4">
        <v>35</v>
      </c>
      <c r="J117" s="4" t="s">
        <v>24</v>
      </c>
      <c r="K117" s="4" t="s">
        <v>25</v>
      </c>
      <c r="L117" s="4" t="s">
        <v>19</v>
      </c>
      <c r="M117" s="24" t="str">
        <f t="shared" si="5"/>
        <v>Voluntary</v>
      </c>
      <c r="N117" s="4" t="s">
        <v>20</v>
      </c>
    </row>
    <row r="118" spans="1:14" x14ac:dyDescent="0.2">
      <c r="A118" s="4">
        <v>1517</v>
      </c>
      <c r="B118" s="5">
        <v>38942</v>
      </c>
      <c r="C118" s="5">
        <v>43938</v>
      </c>
      <c r="D118" s="4">
        <f t="shared" si="3"/>
        <v>14</v>
      </c>
      <c r="E118" s="27" t="str">
        <f t="shared" si="4"/>
        <v>Expert</v>
      </c>
      <c r="F118" s="4" t="s">
        <v>14</v>
      </c>
      <c r="G118" s="6" t="s">
        <v>37</v>
      </c>
      <c r="H118" s="6" t="s">
        <v>92</v>
      </c>
      <c r="I118" s="4">
        <v>35</v>
      </c>
      <c r="J118" s="4" t="s">
        <v>17</v>
      </c>
      <c r="K118" s="4" t="s">
        <v>18</v>
      </c>
      <c r="L118" s="4" t="s">
        <v>19</v>
      </c>
      <c r="M118" s="24" t="str">
        <f t="shared" si="5"/>
        <v>Voluntary</v>
      </c>
      <c r="N118" s="4" t="s">
        <v>20</v>
      </c>
    </row>
    <row r="119" spans="1:14" x14ac:dyDescent="0.2">
      <c r="A119" s="4">
        <v>1522</v>
      </c>
      <c r="B119" s="5">
        <v>36014</v>
      </c>
      <c r="C119" s="5">
        <v>43863</v>
      </c>
      <c r="D119" s="4">
        <f t="shared" si="3"/>
        <v>22</v>
      </c>
      <c r="E119" s="27" t="str">
        <f t="shared" si="4"/>
        <v>Expert</v>
      </c>
      <c r="F119" s="4" t="s">
        <v>27</v>
      </c>
      <c r="G119" s="6" t="s">
        <v>71</v>
      </c>
      <c r="H119" s="6" t="s">
        <v>72</v>
      </c>
      <c r="I119" s="4">
        <v>16</v>
      </c>
      <c r="J119" s="4" t="s">
        <v>24</v>
      </c>
      <c r="K119" s="4" t="s">
        <v>25</v>
      </c>
      <c r="L119" s="4" t="s">
        <v>19</v>
      </c>
      <c r="M119" s="24" t="str">
        <f t="shared" si="5"/>
        <v>Voluntary</v>
      </c>
      <c r="N119" s="4" t="s">
        <v>26</v>
      </c>
    </row>
    <row r="120" spans="1:14" x14ac:dyDescent="0.2">
      <c r="A120" s="4">
        <v>1523</v>
      </c>
      <c r="B120" s="5">
        <v>34564</v>
      </c>
      <c r="C120" s="5">
        <v>43978</v>
      </c>
      <c r="D120" s="4">
        <f t="shared" si="3"/>
        <v>26</v>
      </c>
      <c r="E120" s="27" t="str">
        <f t="shared" si="4"/>
        <v>Expert</v>
      </c>
      <c r="F120" s="4" t="s">
        <v>14</v>
      </c>
      <c r="G120" s="6" t="s">
        <v>37</v>
      </c>
      <c r="H120" s="6" t="s">
        <v>92</v>
      </c>
      <c r="I120" s="4">
        <v>35</v>
      </c>
      <c r="J120" s="4" t="s">
        <v>17</v>
      </c>
      <c r="K120" s="4" t="s">
        <v>18</v>
      </c>
      <c r="L120" s="4" t="s">
        <v>19</v>
      </c>
      <c r="M120" s="24" t="str">
        <f t="shared" si="5"/>
        <v>Voluntary</v>
      </c>
      <c r="N120" s="4" t="s">
        <v>20</v>
      </c>
    </row>
    <row r="121" spans="1:14" x14ac:dyDescent="0.2">
      <c r="A121" s="4">
        <v>1524</v>
      </c>
      <c r="B121" s="5">
        <v>36198</v>
      </c>
      <c r="C121" s="5">
        <v>43920</v>
      </c>
      <c r="D121" s="4">
        <f t="shared" si="3"/>
        <v>21</v>
      </c>
      <c r="E121" s="27" t="str">
        <f t="shared" si="4"/>
        <v>Expert</v>
      </c>
      <c r="F121" s="4" t="s">
        <v>14</v>
      </c>
      <c r="G121" s="6" t="s">
        <v>45</v>
      </c>
      <c r="H121" s="6" t="s">
        <v>93</v>
      </c>
      <c r="I121" s="4">
        <v>35</v>
      </c>
      <c r="J121" s="4" t="s">
        <v>24</v>
      </c>
      <c r="K121" s="4" t="s">
        <v>25</v>
      </c>
      <c r="L121" s="4" t="s">
        <v>19</v>
      </c>
      <c r="M121" s="24" t="str">
        <f t="shared" si="5"/>
        <v>Voluntary</v>
      </c>
      <c r="N121" s="4" t="s">
        <v>20</v>
      </c>
    </row>
    <row r="122" spans="1:14" x14ac:dyDescent="0.2">
      <c r="A122" s="4">
        <v>1527</v>
      </c>
      <c r="B122" s="5">
        <v>39773</v>
      </c>
      <c r="C122" s="5">
        <v>43841</v>
      </c>
      <c r="D122" s="4">
        <f t="shared" si="3"/>
        <v>12</v>
      </c>
      <c r="E122" s="27" t="str">
        <f t="shared" si="4"/>
        <v>Expert</v>
      </c>
      <c r="F122" s="4" t="s">
        <v>73</v>
      </c>
      <c r="G122" s="6" t="s">
        <v>62</v>
      </c>
      <c r="H122" s="6" t="s">
        <v>63</v>
      </c>
      <c r="I122" s="4">
        <v>32</v>
      </c>
      <c r="J122" s="4" t="s">
        <v>24</v>
      </c>
      <c r="K122" s="4" t="s">
        <v>25</v>
      </c>
      <c r="L122" s="4" t="s">
        <v>19</v>
      </c>
      <c r="M122" s="24" t="str">
        <f t="shared" si="5"/>
        <v>Voluntary</v>
      </c>
      <c r="N122" s="4" t="s">
        <v>26</v>
      </c>
    </row>
    <row r="123" spans="1:14" x14ac:dyDescent="0.2">
      <c r="A123" s="4">
        <v>1528</v>
      </c>
      <c r="B123" s="5">
        <v>32988</v>
      </c>
      <c r="C123" s="5">
        <v>44090</v>
      </c>
      <c r="D123" s="4">
        <f t="shared" si="3"/>
        <v>30</v>
      </c>
      <c r="E123" s="27" t="str">
        <f t="shared" si="4"/>
        <v>Expert</v>
      </c>
      <c r="F123" s="4" t="s">
        <v>30</v>
      </c>
      <c r="G123" s="6" t="s">
        <v>35</v>
      </c>
      <c r="H123" s="6" t="s">
        <v>76</v>
      </c>
      <c r="I123" s="4">
        <v>37</v>
      </c>
      <c r="J123" s="4" t="s">
        <v>17</v>
      </c>
      <c r="K123" s="4" t="s">
        <v>18</v>
      </c>
      <c r="L123" s="4" t="s">
        <v>19</v>
      </c>
      <c r="M123" s="24" t="str">
        <f t="shared" si="5"/>
        <v>Voluntary</v>
      </c>
      <c r="N123" s="4" t="s">
        <v>26</v>
      </c>
    </row>
    <row r="124" spans="1:14" x14ac:dyDescent="0.2">
      <c r="A124" s="4">
        <v>1529</v>
      </c>
      <c r="B124" s="5">
        <v>37352</v>
      </c>
      <c r="C124" s="5">
        <v>43898</v>
      </c>
      <c r="D124" s="4">
        <f t="shared" si="3"/>
        <v>18</v>
      </c>
      <c r="E124" s="27" t="str">
        <f t="shared" si="4"/>
        <v>Expert</v>
      </c>
      <c r="F124" s="4" t="s">
        <v>14</v>
      </c>
      <c r="G124" s="6" t="s">
        <v>45</v>
      </c>
      <c r="H124" s="6" t="s">
        <v>93</v>
      </c>
      <c r="I124" s="4">
        <v>35</v>
      </c>
      <c r="J124" s="4" t="s">
        <v>17</v>
      </c>
      <c r="K124" s="4" t="s">
        <v>18</v>
      </c>
      <c r="L124" s="4" t="s">
        <v>19</v>
      </c>
      <c r="M124" s="24" t="str">
        <f t="shared" si="5"/>
        <v>Voluntary</v>
      </c>
      <c r="N124" s="4" t="s">
        <v>20</v>
      </c>
    </row>
    <row r="125" spans="1:14" x14ac:dyDescent="0.2">
      <c r="A125" s="4">
        <v>1530</v>
      </c>
      <c r="B125" s="5">
        <v>35876</v>
      </c>
      <c r="C125" s="5">
        <v>44186</v>
      </c>
      <c r="D125" s="4">
        <f t="shared" si="3"/>
        <v>22</v>
      </c>
      <c r="E125" s="27" t="str">
        <f t="shared" si="4"/>
        <v>Expert</v>
      </c>
      <c r="F125" s="4" t="s">
        <v>66</v>
      </c>
      <c r="G125" s="6" t="s">
        <v>71</v>
      </c>
      <c r="H125" s="6" t="s">
        <v>72</v>
      </c>
      <c r="I125" s="4">
        <v>36</v>
      </c>
      <c r="J125" s="4" t="s">
        <v>24</v>
      </c>
      <c r="K125" s="4" t="s">
        <v>25</v>
      </c>
      <c r="L125" s="4" t="s">
        <v>19</v>
      </c>
      <c r="M125" s="24" t="str">
        <f t="shared" si="5"/>
        <v>Voluntary</v>
      </c>
      <c r="N125" s="4" t="s">
        <v>26</v>
      </c>
    </row>
    <row r="126" spans="1:14" x14ac:dyDescent="0.2">
      <c r="A126" s="4">
        <v>1532</v>
      </c>
      <c r="B126" s="5">
        <v>33526</v>
      </c>
      <c r="C126" s="5">
        <v>43884</v>
      </c>
      <c r="D126" s="4">
        <f t="shared" si="3"/>
        <v>29</v>
      </c>
      <c r="E126" s="27" t="str">
        <f t="shared" si="4"/>
        <v>Expert</v>
      </c>
      <c r="F126" s="4" t="s">
        <v>41</v>
      </c>
      <c r="G126" s="6" t="s">
        <v>62</v>
      </c>
      <c r="H126" s="6" t="s">
        <v>63</v>
      </c>
      <c r="I126" s="4">
        <v>15</v>
      </c>
      <c r="J126" s="4" t="s">
        <v>17</v>
      </c>
      <c r="K126" s="4" t="s">
        <v>18</v>
      </c>
      <c r="L126" s="4" t="s">
        <v>19</v>
      </c>
      <c r="M126" s="24" t="str">
        <f t="shared" si="5"/>
        <v>Voluntary</v>
      </c>
      <c r="N126" s="4" t="s">
        <v>26</v>
      </c>
    </row>
    <row r="127" spans="1:14" x14ac:dyDescent="0.2">
      <c r="A127" s="4">
        <v>1533</v>
      </c>
      <c r="B127" s="5">
        <v>34490</v>
      </c>
      <c r="C127" s="5">
        <v>43910</v>
      </c>
      <c r="D127" s="4">
        <f t="shared" si="3"/>
        <v>26</v>
      </c>
      <c r="E127" s="27" t="str">
        <f t="shared" si="4"/>
        <v>Expert</v>
      </c>
      <c r="F127" s="4" t="s">
        <v>14</v>
      </c>
      <c r="G127" s="6" t="s">
        <v>45</v>
      </c>
      <c r="H127" s="6" t="s">
        <v>93</v>
      </c>
      <c r="I127" s="4">
        <v>35</v>
      </c>
      <c r="J127" s="4" t="s">
        <v>24</v>
      </c>
      <c r="K127" s="4" t="s">
        <v>25</v>
      </c>
      <c r="L127" s="4" t="s">
        <v>19</v>
      </c>
      <c r="M127" s="24" t="str">
        <f t="shared" si="5"/>
        <v>Voluntary</v>
      </c>
      <c r="N127" s="4" t="s">
        <v>20</v>
      </c>
    </row>
    <row r="128" spans="1:14" x14ac:dyDescent="0.2">
      <c r="A128" s="4">
        <v>1534</v>
      </c>
      <c r="B128" s="5">
        <v>36716</v>
      </c>
      <c r="C128" s="5">
        <v>43991</v>
      </c>
      <c r="D128" s="4">
        <f t="shared" si="3"/>
        <v>20</v>
      </c>
      <c r="E128" s="27" t="str">
        <f t="shared" si="4"/>
        <v>Expert</v>
      </c>
      <c r="F128" s="4" t="s">
        <v>86</v>
      </c>
      <c r="G128" s="6" t="s">
        <v>42</v>
      </c>
      <c r="H128" s="6" t="s">
        <v>43</v>
      </c>
      <c r="I128" s="4">
        <v>8</v>
      </c>
      <c r="J128" s="4" t="s">
        <v>24</v>
      </c>
      <c r="K128" s="4" t="s">
        <v>25</v>
      </c>
      <c r="L128" s="4" t="s">
        <v>19</v>
      </c>
      <c r="M128" s="24" t="str">
        <f t="shared" si="5"/>
        <v>Voluntary</v>
      </c>
      <c r="N128" s="4" t="s">
        <v>26</v>
      </c>
    </row>
    <row r="129" spans="1:14" x14ac:dyDescent="0.2">
      <c r="A129" s="4">
        <v>1535</v>
      </c>
      <c r="B129" s="5">
        <v>38015</v>
      </c>
      <c r="C129" s="5">
        <v>43837</v>
      </c>
      <c r="D129" s="4">
        <f t="shared" si="3"/>
        <v>16</v>
      </c>
      <c r="E129" s="27" t="str">
        <f t="shared" si="4"/>
        <v>Expert</v>
      </c>
      <c r="F129" s="4" t="s">
        <v>14</v>
      </c>
      <c r="G129" s="6" t="s">
        <v>45</v>
      </c>
      <c r="H129" s="6" t="s">
        <v>93</v>
      </c>
      <c r="I129" s="4">
        <v>35</v>
      </c>
      <c r="J129" s="4" t="s">
        <v>17</v>
      </c>
      <c r="K129" s="4" t="s">
        <v>18</v>
      </c>
      <c r="L129" s="4" t="s">
        <v>19</v>
      </c>
      <c r="M129" s="24" t="str">
        <f t="shared" si="5"/>
        <v>Voluntary</v>
      </c>
      <c r="N129" s="4" t="s">
        <v>20</v>
      </c>
    </row>
    <row r="130" spans="1:14" x14ac:dyDescent="0.2">
      <c r="A130" s="4">
        <v>1536</v>
      </c>
      <c r="B130" s="5">
        <v>36682</v>
      </c>
      <c r="C130" s="5">
        <v>43942</v>
      </c>
      <c r="D130" s="4">
        <f t="shared" si="3"/>
        <v>20</v>
      </c>
      <c r="E130" s="27" t="str">
        <f t="shared" si="4"/>
        <v>Expert</v>
      </c>
      <c r="F130" s="4" t="s">
        <v>41</v>
      </c>
      <c r="G130" s="6" t="s">
        <v>67</v>
      </c>
      <c r="H130" s="6" t="s">
        <v>68</v>
      </c>
      <c r="I130" s="4">
        <v>15</v>
      </c>
      <c r="J130" s="4" t="s">
        <v>17</v>
      </c>
      <c r="K130" s="4" t="s">
        <v>18</v>
      </c>
      <c r="L130" s="4" t="s">
        <v>19</v>
      </c>
      <c r="M130" s="24" t="str">
        <f t="shared" si="5"/>
        <v>Voluntary</v>
      </c>
      <c r="N130" s="4" t="s">
        <v>26</v>
      </c>
    </row>
    <row r="131" spans="1:14" x14ac:dyDescent="0.2">
      <c r="A131" s="4">
        <v>1538</v>
      </c>
      <c r="B131" s="5">
        <v>32997</v>
      </c>
      <c r="C131" s="5">
        <v>43916</v>
      </c>
      <c r="D131" s="4">
        <f t="shared" ref="D131:D194" si="6">YEAR(C131)-YEAR(B131)</f>
        <v>30</v>
      </c>
      <c r="E131" s="27" t="str">
        <f t="shared" ref="E131:E194" si="7">IF(D131&lt;=5,"Newcomer",IF(D131&lt;=10,"Proficient","Expert"))</f>
        <v>Expert</v>
      </c>
      <c r="F131" s="4" t="s">
        <v>14</v>
      </c>
      <c r="G131" s="6" t="s">
        <v>54</v>
      </c>
      <c r="H131" s="6" t="s">
        <v>94</v>
      </c>
      <c r="I131" s="4">
        <v>35</v>
      </c>
      <c r="J131" s="4" t="s">
        <v>24</v>
      </c>
      <c r="K131" s="4" t="s">
        <v>25</v>
      </c>
      <c r="L131" s="4" t="s">
        <v>19</v>
      </c>
      <c r="M131" s="24" t="str">
        <f t="shared" ref="M131:M194" si="8">IF(OR(L131="Retirement",L131="Resignation"),"Voluntary","Involuntary")</f>
        <v>Voluntary</v>
      </c>
      <c r="N131" s="4" t="s">
        <v>20</v>
      </c>
    </row>
    <row r="132" spans="1:14" x14ac:dyDescent="0.2">
      <c r="A132" s="4">
        <v>1541</v>
      </c>
      <c r="B132" s="5">
        <v>42069</v>
      </c>
      <c r="C132" s="5">
        <v>44144</v>
      </c>
      <c r="D132" s="4">
        <f t="shared" si="6"/>
        <v>5</v>
      </c>
      <c r="E132" s="27" t="str">
        <f t="shared" si="7"/>
        <v>Newcomer</v>
      </c>
      <c r="F132" s="4" t="s">
        <v>66</v>
      </c>
      <c r="G132" s="6" t="s">
        <v>35</v>
      </c>
      <c r="H132" s="6" t="s">
        <v>76</v>
      </c>
      <c r="I132" s="4">
        <v>36</v>
      </c>
      <c r="J132" s="4" t="s">
        <v>24</v>
      </c>
      <c r="K132" s="4" t="s">
        <v>25</v>
      </c>
      <c r="L132" s="4" t="s">
        <v>19</v>
      </c>
      <c r="M132" s="24" t="str">
        <f t="shared" si="8"/>
        <v>Voluntary</v>
      </c>
      <c r="N132" s="4" t="s">
        <v>26</v>
      </c>
    </row>
    <row r="133" spans="1:14" x14ac:dyDescent="0.2">
      <c r="A133" s="4">
        <v>1542</v>
      </c>
      <c r="B133" s="5">
        <v>38634</v>
      </c>
      <c r="C133" s="5">
        <v>43947</v>
      </c>
      <c r="D133" s="4">
        <f t="shared" si="6"/>
        <v>15</v>
      </c>
      <c r="E133" s="27" t="str">
        <f t="shared" si="7"/>
        <v>Expert</v>
      </c>
      <c r="F133" s="4" t="s">
        <v>86</v>
      </c>
      <c r="G133" s="6" t="s">
        <v>47</v>
      </c>
      <c r="H133" s="6" t="s">
        <v>48</v>
      </c>
      <c r="I133" s="4">
        <v>8</v>
      </c>
      <c r="J133" s="4" t="s">
        <v>24</v>
      </c>
      <c r="K133" s="4" t="s">
        <v>25</v>
      </c>
      <c r="L133" s="4" t="s">
        <v>19</v>
      </c>
      <c r="M133" s="24" t="str">
        <f t="shared" si="8"/>
        <v>Voluntary</v>
      </c>
      <c r="N133" s="4" t="s">
        <v>26</v>
      </c>
    </row>
    <row r="134" spans="1:14" x14ac:dyDescent="0.2">
      <c r="A134" s="4">
        <v>1543</v>
      </c>
      <c r="B134" s="5">
        <v>42103</v>
      </c>
      <c r="C134" s="5">
        <v>44013</v>
      </c>
      <c r="D134" s="4">
        <f t="shared" si="6"/>
        <v>5</v>
      </c>
      <c r="E134" s="27" t="str">
        <f t="shared" si="7"/>
        <v>Newcomer</v>
      </c>
      <c r="F134" s="4" t="s">
        <v>14</v>
      </c>
      <c r="G134" s="6" t="s">
        <v>54</v>
      </c>
      <c r="H134" s="6" t="s">
        <v>94</v>
      </c>
      <c r="I134" s="4">
        <v>35</v>
      </c>
      <c r="J134" s="4" t="s">
        <v>24</v>
      </c>
      <c r="K134" s="4" t="s">
        <v>25</v>
      </c>
      <c r="L134" s="4" t="s">
        <v>19</v>
      </c>
      <c r="M134" s="24" t="str">
        <f t="shared" si="8"/>
        <v>Voluntary</v>
      </c>
      <c r="N134" s="4" t="s">
        <v>20</v>
      </c>
    </row>
    <row r="135" spans="1:14" x14ac:dyDescent="0.2">
      <c r="A135" s="4">
        <v>1544</v>
      </c>
      <c r="B135" s="5">
        <v>37028</v>
      </c>
      <c r="C135" s="5">
        <v>44136</v>
      </c>
      <c r="D135" s="4">
        <f t="shared" si="6"/>
        <v>19</v>
      </c>
      <c r="E135" s="27" t="str">
        <f t="shared" si="7"/>
        <v>Expert</v>
      </c>
      <c r="F135" s="4" t="s">
        <v>89</v>
      </c>
      <c r="G135" s="6" t="s">
        <v>35</v>
      </c>
      <c r="H135" s="6" t="s">
        <v>36</v>
      </c>
      <c r="I135" s="4">
        <v>33</v>
      </c>
      <c r="J135" s="4" t="s">
        <v>17</v>
      </c>
      <c r="K135" s="4" t="s">
        <v>18</v>
      </c>
      <c r="L135" s="4" t="s">
        <v>19</v>
      </c>
      <c r="M135" s="24" t="str">
        <f t="shared" si="8"/>
        <v>Voluntary</v>
      </c>
      <c r="N135" s="4" t="s">
        <v>26</v>
      </c>
    </row>
    <row r="136" spans="1:14" x14ac:dyDescent="0.2">
      <c r="A136" s="4">
        <v>1545</v>
      </c>
      <c r="B136" s="5">
        <v>41264</v>
      </c>
      <c r="C136" s="5">
        <v>44011</v>
      </c>
      <c r="D136" s="4">
        <f t="shared" si="6"/>
        <v>8</v>
      </c>
      <c r="E136" s="27" t="str">
        <f t="shared" si="7"/>
        <v>Proficient</v>
      </c>
      <c r="F136" s="4" t="s">
        <v>74</v>
      </c>
      <c r="G136" s="6" t="s">
        <v>47</v>
      </c>
      <c r="H136" s="6" t="s">
        <v>95</v>
      </c>
      <c r="I136" s="4">
        <v>9</v>
      </c>
      <c r="J136" s="4" t="s">
        <v>24</v>
      </c>
      <c r="K136" s="4" t="s">
        <v>25</v>
      </c>
      <c r="L136" s="4" t="s">
        <v>96</v>
      </c>
      <c r="M136" s="24" t="str">
        <f t="shared" si="8"/>
        <v>Involuntary</v>
      </c>
      <c r="N136" s="4" t="s">
        <v>26</v>
      </c>
    </row>
    <row r="137" spans="1:14" x14ac:dyDescent="0.2">
      <c r="A137" s="4">
        <v>1546</v>
      </c>
      <c r="B137" s="5">
        <v>41694</v>
      </c>
      <c r="C137" s="5">
        <v>44036</v>
      </c>
      <c r="D137" s="4">
        <f t="shared" si="6"/>
        <v>6</v>
      </c>
      <c r="E137" s="27" t="str">
        <f t="shared" si="7"/>
        <v>Proficient</v>
      </c>
      <c r="F137" s="4" t="s">
        <v>44</v>
      </c>
      <c r="G137" s="6" t="s">
        <v>67</v>
      </c>
      <c r="H137" s="6" t="s">
        <v>68</v>
      </c>
      <c r="I137" s="4">
        <v>18</v>
      </c>
      <c r="J137" s="4" t="s">
        <v>17</v>
      </c>
      <c r="K137" s="4" t="s">
        <v>18</v>
      </c>
      <c r="L137" s="4" t="s">
        <v>19</v>
      </c>
      <c r="M137" s="24" t="str">
        <f t="shared" si="8"/>
        <v>Voluntary</v>
      </c>
      <c r="N137" s="4" t="s">
        <v>26</v>
      </c>
    </row>
    <row r="138" spans="1:14" x14ac:dyDescent="0.2">
      <c r="A138" s="4">
        <v>1547</v>
      </c>
      <c r="B138" s="5">
        <v>34362</v>
      </c>
      <c r="C138" s="5">
        <v>43831</v>
      </c>
      <c r="D138" s="4">
        <f t="shared" si="6"/>
        <v>26</v>
      </c>
      <c r="E138" s="27" t="str">
        <f t="shared" si="7"/>
        <v>Expert</v>
      </c>
      <c r="F138" s="4" t="s">
        <v>44</v>
      </c>
      <c r="G138" s="6" t="s">
        <v>71</v>
      </c>
      <c r="H138" s="6" t="s">
        <v>72</v>
      </c>
      <c r="I138" s="4">
        <v>18</v>
      </c>
      <c r="J138" s="4" t="s">
        <v>24</v>
      </c>
      <c r="K138" s="4" t="s">
        <v>25</v>
      </c>
      <c r="L138" s="4" t="s">
        <v>19</v>
      </c>
      <c r="M138" s="24" t="str">
        <f t="shared" si="8"/>
        <v>Voluntary</v>
      </c>
      <c r="N138" s="4" t="s">
        <v>26</v>
      </c>
    </row>
    <row r="139" spans="1:14" x14ac:dyDescent="0.2">
      <c r="A139" s="4">
        <v>1548</v>
      </c>
      <c r="B139" s="5">
        <v>36378</v>
      </c>
      <c r="C139" s="5">
        <v>43960</v>
      </c>
      <c r="D139" s="4">
        <f t="shared" si="6"/>
        <v>21</v>
      </c>
      <c r="E139" s="27" t="str">
        <f t="shared" si="7"/>
        <v>Expert</v>
      </c>
      <c r="F139" s="4" t="s">
        <v>27</v>
      </c>
      <c r="G139" s="6" t="s">
        <v>35</v>
      </c>
      <c r="H139" s="6" t="s">
        <v>76</v>
      </c>
      <c r="I139" s="4">
        <v>16</v>
      </c>
      <c r="J139" s="4" t="s">
        <v>24</v>
      </c>
      <c r="K139" s="4" t="s">
        <v>25</v>
      </c>
      <c r="L139" s="4" t="s">
        <v>19</v>
      </c>
      <c r="M139" s="24" t="str">
        <f t="shared" si="8"/>
        <v>Voluntary</v>
      </c>
      <c r="N139" s="4" t="s">
        <v>26</v>
      </c>
    </row>
    <row r="140" spans="1:14" x14ac:dyDescent="0.2">
      <c r="A140" s="4">
        <v>1549</v>
      </c>
      <c r="B140" s="5">
        <v>40050</v>
      </c>
      <c r="C140" s="5">
        <v>44163</v>
      </c>
      <c r="D140" s="4">
        <f t="shared" si="6"/>
        <v>11</v>
      </c>
      <c r="E140" s="27" t="str">
        <f t="shared" si="7"/>
        <v>Expert</v>
      </c>
      <c r="F140" s="4" t="s">
        <v>44</v>
      </c>
      <c r="G140" s="6" t="s">
        <v>35</v>
      </c>
      <c r="H140" s="6" t="s">
        <v>76</v>
      </c>
      <c r="I140" s="4">
        <v>18</v>
      </c>
      <c r="J140" s="4" t="s">
        <v>17</v>
      </c>
      <c r="K140" s="4" t="s">
        <v>18</v>
      </c>
      <c r="L140" s="4" t="s">
        <v>19</v>
      </c>
      <c r="M140" s="24" t="str">
        <f t="shared" si="8"/>
        <v>Voluntary</v>
      </c>
      <c r="N140" s="4" t="s">
        <v>26</v>
      </c>
    </row>
    <row r="141" spans="1:14" x14ac:dyDescent="0.2">
      <c r="A141" s="4">
        <v>1550</v>
      </c>
      <c r="B141" s="5">
        <v>38267</v>
      </c>
      <c r="C141" s="5">
        <v>44104</v>
      </c>
      <c r="D141" s="4">
        <f t="shared" si="6"/>
        <v>16</v>
      </c>
      <c r="E141" s="27" t="str">
        <f t="shared" si="7"/>
        <v>Expert</v>
      </c>
      <c r="F141" s="4" t="s">
        <v>14</v>
      </c>
      <c r="G141" s="6" t="s">
        <v>54</v>
      </c>
      <c r="H141" s="6" t="s">
        <v>94</v>
      </c>
      <c r="I141" s="4">
        <v>35</v>
      </c>
      <c r="J141" s="4" t="s">
        <v>17</v>
      </c>
      <c r="K141" s="4" t="s">
        <v>18</v>
      </c>
      <c r="L141" s="4" t="s">
        <v>19</v>
      </c>
      <c r="M141" s="24" t="str">
        <f t="shared" si="8"/>
        <v>Voluntary</v>
      </c>
      <c r="N141" s="4" t="s">
        <v>20</v>
      </c>
    </row>
    <row r="142" spans="1:14" x14ac:dyDescent="0.2">
      <c r="A142" s="4">
        <v>1552</v>
      </c>
      <c r="B142" s="5">
        <v>36423</v>
      </c>
      <c r="C142" s="5">
        <v>43951</v>
      </c>
      <c r="D142" s="4">
        <f t="shared" si="6"/>
        <v>21</v>
      </c>
      <c r="E142" s="27" t="str">
        <f t="shared" si="7"/>
        <v>Expert</v>
      </c>
      <c r="F142" s="4" t="s">
        <v>73</v>
      </c>
      <c r="G142" s="6" t="s">
        <v>67</v>
      </c>
      <c r="H142" s="6" t="s">
        <v>68</v>
      </c>
      <c r="I142" s="4">
        <v>32</v>
      </c>
      <c r="J142" s="4" t="s">
        <v>24</v>
      </c>
      <c r="K142" s="4" t="s">
        <v>25</v>
      </c>
      <c r="L142" s="4" t="s">
        <v>19</v>
      </c>
      <c r="M142" s="24" t="str">
        <f t="shared" si="8"/>
        <v>Voluntary</v>
      </c>
      <c r="N142" s="4" t="s">
        <v>26</v>
      </c>
    </row>
    <row r="143" spans="1:14" x14ac:dyDescent="0.2">
      <c r="A143" s="4">
        <v>1553</v>
      </c>
      <c r="B143" s="5">
        <v>39805</v>
      </c>
      <c r="C143" s="5">
        <v>43839</v>
      </c>
      <c r="D143" s="4">
        <f t="shared" si="6"/>
        <v>12</v>
      </c>
      <c r="E143" s="27" t="str">
        <f t="shared" si="7"/>
        <v>Expert</v>
      </c>
      <c r="F143" s="4" t="s">
        <v>66</v>
      </c>
      <c r="G143" s="6" t="s">
        <v>35</v>
      </c>
      <c r="H143" s="6" t="s">
        <v>76</v>
      </c>
      <c r="I143" s="4">
        <v>36</v>
      </c>
      <c r="J143" s="4" t="s">
        <v>17</v>
      </c>
      <c r="K143" s="4" t="s">
        <v>18</v>
      </c>
      <c r="L143" s="4" t="s">
        <v>19</v>
      </c>
      <c r="M143" s="24" t="str">
        <f t="shared" si="8"/>
        <v>Voluntary</v>
      </c>
      <c r="N143" s="4" t="s">
        <v>26</v>
      </c>
    </row>
    <row r="144" spans="1:14" x14ac:dyDescent="0.2">
      <c r="A144" s="4">
        <v>1554</v>
      </c>
      <c r="B144" s="5">
        <v>35923</v>
      </c>
      <c r="C144" s="5">
        <v>44089</v>
      </c>
      <c r="D144" s="4">
        <f t="shared" si="6"/>
        <v>22</v>
      </c>
      <c r="E144" s="27" t="str">
        <f t="shared" si="7"/>
        <v>Expert</v>
      </c>
      <c r="F144" s="4" t="s">
        <v>30</v>
      </c>
      <c r="G144" s="6" t="s">
        <v>35</v>
      </c>
      <c r="H144" s="6" t="s">
        <v>76</v>
      </c>
      <c r="I144" s="4">
        <v>37</v>
      </c>
      <c r="J144" s="4" t="s">
        <v>17</v>
      </c>
      <c r="K144" s="4" t="s">
        <v>18</v>
      </c>
      <c r="L144" s="4" t="s">
        <v>19</v>
      </c>
      <c r="M144" s="24" t="str">
        <f t="shared" si="8"/>
        <v>Voluntary</v>
      </c>
      <c r="N144" s="4" t="s">
        <v>26</v>
      </c>
    </row>
    <row r="145" spans="1:14" x14ac:dyDescent="0.2">
      <c r="A145" s="4">
        <v>1556</v>
      </c>
      <c r="B145" s="5">
        <v>33192</v>
      </c>
      <c r="C145" s="5">
        <v>44108</v>
      </c>
      <c r="D145" s="4">
        <f t="shared" si="6"/>
        <v>30</v>
      </c>
      <c r="E145" s="27" t="str">
        <f t="shared" si="7"/>
        <v>Expert</v>
      </c>
      <c r="F145" s="4" t="s">
        <v>86</v>
      </c>
      <c r="G145" s="6" t="s">
        <v>62</v>
      </c>
      <c r="H145" s="6" t="s">
        <v>63</v>
      </c>
      <c r="I145" s="4">
        <v>8</v>
      </c>
      <c r="J145" s="4" t="s">
        <v>17</v>
      </c>
      <c r="K145" s="4" t="s">
        <v>18</v>
      </c>
      <c r="L145" s="4" t="s">
        <v>19</v>
      </c>
      <c r="M145" s="24" t="str">
        <f t="shared" si="8"/>
        <v>Voluntary</v>
      </c>
      <c r="N145" s="4" t="s">
        <v>26</v>
      </c>
    </row>
    <row r="146" spans="1:14" x14ac:dyDescent="0.2">
      <c r="A146" s="4">
        <v>1558</v>
      </c>
      <c r="B146" s="5">
        <v>39280</v>
      </c>
      <c r="C146" s="5">
        <v>43991</v>
      </c>
      <c r="D146" s="4">
        <f t="shared" si="6"/>
        <v>13</v>
      </c>
      <c r="E146" s="27" t="str">
        <f t="shared" si="7"/>
        <v>Expert</v>
      </c>
      <c r="F146" s="4" t="s">
        <v>86</v>
      </c>
      <c r="G146" s="6" t="s">
        <v>67</v>
      </c>
      <c r="H146" s="6" t="s">
        <v>68</v>
      </c>
      <c r="I146" s="4">
        <v>8</v>
      </c>
      <c r="J146" s="4" t="s">
        <v>24</v>
      </c>
      <c r="K146" s="4" t="s">
        <v>25</v>
      </c>
      <c r="L146" s="4" t="s">
        <v>19</v>
      </c>
      <c r="M146" s="24" t="str">
        <f t="shared" si="8"/>
        <v>Voluntary</v>
      </c>
      <c r="N146" s="4" t="s">
        <v>26</v>
      </c>
    </row>
    <row r="147" spans="1:14" x14ac:dyDescent="0.2">
      <c r="A147" s="4">
        <v>1559</v>
      </c>
      <c r="B147" s="5">
        <v>32923</v>
      </c>
      <c r="C147" s="5">
        <v>43938</v>
      </c>
      <c r="D147" s="4">
        <f t="shared" si="6"/>
        <v>30</v>
      </c>
      <c r="E147" s="27" t="str">
        <f t="shared" si="7"/>
        <v>Expert</v>
      </c>
      <c r="F147" s="4" t="s">
        <v>14</v>
      </c>
      <c r="G147" s="6" t="s">
        <v>56</v>
      </c>
      <c r="H147" s="6" t="s">
        <v>97</v>
      </c>
      <c r="I147" s="4">
        <v>35</v>
      </c>
      <c r="J147" s="4" t="s">
        <v>17</v>
      </c>
      <c r="K147" s="4" t="s">
        <v>18</v>
      </c>
      <c r="L147" s="4" t="s">
        <v>19</v>
      </c>
      <c r="M147" s="24" t="str">
        <f t="shared" si="8"/>
        <v>Voluntary</v>
      </c>
      <c r="N147" s="4" t="s">
        <v>20</v>
      </c>
    </row>
    <row r="148" spans="1:14" x14ac:dyDescent="0.2">
      <c r="A148" s="4">
        <v>1560</v>
      </c>
      <c r="B148" s="5">
        <v>42064</v>
      </c>
      <c r="C148" s="5">
        <v>43938</v>
      </c>
      <c r="D148" s="4">
        <f t="shared" si="6"/>
        <v>5</v>
      </c>
      <c r="E148" s="27" t="str">
        <f t="shared" si="7"/>
        <v>Newcomer</v>
      </c>
      <c r="F148" s="4" t="s">
        <v>14</v>
      </c>
      <c r="G148" s="6" t="s">
        <v>56</v>
      </c>
      <c r="H148" s="6" t="s">
        <v>97</v>
      </c>
      <c r="I148" s="4">
        <v>35</v>
      </c>
      <c r="J148" s="4" t="s">
        <v>24</v>
      </c>
      <c r="K148" s="4" t="s">
        <v>25</v>
      </c>
      <c r="L148" s="4" t="s">
        <v>19</v>
      </c>
      <c r="M148" s="24" t="str">
        <f t="shared" si="8"/>
        <v>Voluntary</v>
      </c>
      <c r="N148" s="4" t="s">
        <v>20</v>
      </c>
    </row>
    <row r="149" spans="1:14" x14ac:dyDescent="0.2">
      <c r="A149" s="4">
        <v>1562</v>
      </c>
      <c r="B149" s="5">
        <v>37144</v>
      </c>
      <c r="C149" s="5">
        <v>44032</v>
      </c>
      <c r="D149" s="4">
        <f t="shared" si="6"/>
        <v>19</v>
      </c>
      <c r="E149" s="27" t="str">
        <f t="shared" si="7"/>
        <v>Expert</v>
      </c>
      <c r="F149" s="4" t="s">
        <v>49</v>
      </c>
      <c r="G149" s="6" t="s">
        <v>42</v>
      </c>
      <c r="H149" s="6" t="s">
        <v>43</v>
      </c>
      <c r="I149" s="4">
        <v>12</v>
      </c>
      <c r="J149" s="4" t="s">
        <v>24</v>
      </c>
      <c r="K149" s="4" t="s">
        <v>25</v>
      </c>
      <c r="L149" s="4" t="s">
        <v>19</v>
      </c>
      <c r="M149" s="24" t="str">
        <f t="shared" si="8"/>
        <v>Voluntary</v>
      </c>
      <c r="N149" s="4" t="s">
        <v>26</v>
      </c>
    </row>
    <row r="150" spans="1:14" x14ac:dyDescent="0.2">
      <c r="A150" s="4">
        <v>1566</v>
      </c>
      <c r="B150" s="5">
        <v>40942</v>
      </c>
      <c r="C150" s="5">
        <v>43995</v>
      </c>
      <c r="D150" s="4">
        <f t="shared" si="6"/>
        <v>8</v>
      </c>
      <c r="E150" s="27" t="str">
        <f t="shared" si="7"/>
        <v>Proficient</v>
      </c>
      <c r="F150" s="4" t="s">
        <v>14</v>
      </c>
      <c r="G150" s="6" t="s">
        <v>56</v>
      </c>
      <c r="H150" s="6" t="s">
        <v>97</v>
      </c>
      <c r="I150" s="4">
        <v>35</v>
      </c>
      <c r="J150" s="4" t="s">
        <v>17</v>
      </c>
      <c r="K150" s="4" t="s">
        <v>18</v>
      </c>
      <c r="L150" s="4" t="s">
        <v>19</v>
      </c>
      <c r="M150" s="24" t="str">
        <f t="shared" si="8"/>
        <v>Voluntary</v>
      </c>
      <c r="N150" s="4" t="s">
        <v>20</v>
      </c>
    </row>
    <row r="151" spans="1:14" x14ac:dyDescent="0.2">
      <c r="A151" s="4">
        <v>1567</v>
      </c>
      <c r="B151" s="5">
        <v>36861</v>
      </c>
      <c r="C151" s="5">
        <v>44167</v>
      </c>
      <c r="D151" s="4">
        <f t="shared" si="6"/>
        <v>20</v>
      </c>
      <c r="E151" s="27" t="str">
        <f t="shared" si="7"/>
        <v>Expert</v>
      </c>
      <c r="F151" s="4" t="s">
        <v>27</v>
      </c>
      <c r="G151" s="6" t="s">
        <v>35</v>
      </c>
      <c r="H151" s="6" t="s">
        <v>76</v>
      </c>
      <c r="I151" s="4">
        <v>16</v>
      </c>
      <c r="J151" s="4" t="s">
        <v>24</v>
      </c>
      <c r="K151" s="4" t="s">
        <v>25</v>
      </c>
      <c r="L151" s="4" t="s">
        <v>19</v>
      </c>
      <c r="M151" s="24" t="str">
        <f t="shared" si="8"/>
        <v>Voluntary</v>
      </c>
      <c r="N151" s="4" t="s">
        <v>26</v>
      </c>
    </row>
    <row r="152" spans="1:14" x14ac:dyDescent="0.2">
      <c r="A152" s="4">
        <v>1568</v>
      </c>
      <c r="B152" s="5">
        <v>37581</v>
      </c>
      <c r="C152" s="5">
        <v>43945</v>
      </c>
      <c r="D152" s="4">
        <f t="shared" si="6"/>
        <v>18</v>
      </c>
      <c r="E152" s="27" t="str">
        <f t="shared" si="7"/>
        <v>Expert</v>
      </c>
      <c r="F152" s="4" t="s">
        <v>77</v>
      </c>
      <c r="G152" s="6" t="s">
        <v>42</v>
      </c>
      <c r="H152" s="6" t="s">
        <v>43</v>
      </c>
      <c r="I152" s="4">
        <v>30</v>
      </c>
      <c r="J152" s="4" t="s">
        <v>24</v>
      </c>
      <c r="K152" s="4" t="s">
        <v>25</v>
      </c>
      <c r="L152" s="4" t="s">
        <v>19</v>
      </c>
      <c r="M152" s="24" t="str">
        <f t="shared" si="8"/>
        <v>Voluntary</v>
      </c>
      <c r="N152" s="4" t="s">
        <v>26</v>
      </c>
    </row>
    <row r="153" spans="1:14" x14ac:dyDescent="0.2">
      <c r="A153" s="4">
        <v>1569</v>
      </c>
      <c r="B153" s="5">
        <v>38575</v>
      </c>
      <c r="C153" s="5">
        <v>43974</v>
      </c>
      <c r="D153" s="4">
        <f t="shared" si="6"/>
        <v>15</v>
      </c>
      <c r="E153" s="27" t="str">
        <f t="shared" si="7"/>
        <v>Expert</v>
      </c>
      <c r="F153" s="4" t="s">
        <v>44</v>
      </c>
      <c r="G153" s="6" t="s">
        <v>35</v>
      </c>
      <c r="H153" s="6" t="s">
        <v>76</v>
      </c>
      <c r="I153" s="4">
        <v>18</v>
      </c>
      <c r="J153" s="4" t="s">
        <v>17</v>
      </c>
      <c r="K153" s="4" t="s">
        <v>18</v>
      </c>
      <c r="L153" s="4" t="s">
        <v>19</v>
      </c>
      <c r="M153" s="24" t="str">
        <f t="shared" si="8"/>
        <v>Voluntary</v>
      </c>
      <c r="N153" s="4" t="s">
        <v>26</v>
      </c>
    </row>
    <row r="154" spans="1:14" x14ac:dyDescent="0.2">
      <c r="A154" s="4">
        <v>1571</v>
      </c>
      <c r="B154" s="5">
        <v>41167</v>
      </c>
      <c r="C154" s="5">
        <v>43894</v>
      </c>
      <c r="D154" s="4">
        <f t="shared" si="6"/>
        <v>8</v>
      </c>
      <c r="E154" s="27" t="str">
        <f t="shared" si="7"/>
        <v>Proficient</v>
      </c>
      <c r="F154" s="4" t="s">
        <v>14</v>
      </c>
      <c r="G154" s="6" t="s">
        <v>58</v>
      </c>
      <c r="H154" s="6" t="s">
        <v>98</v>
      </c>
      <c r="I154" s="4">
        <v>35</v>
      </c>
      <c r="J154" s="4" t="s">
        <v>24</v>
      </c>
      <c r="K154" s="4" t="s">
        <v>25</v>
      </c>
      <c r="L154" s="4" t="s">
        <v>19</v>
      </c>
      <c r="M154" s="24" t="str">
        <f t="shared" si="8"/>
        <v>Voluntary</v>
      </c>
      <c r="N154" s="4" t="s">
        <v>20</v>
      </c>
    </row>
    <row r="155" spans="1:14" x14ac:dyDescent="0.2">
      <c r="A155" s="4">
        <v>1573</v>
      </c>
      <c r="B155" s="5">
        <v>42035</v>
      </c>
      <c r="C155" s="5">
        <v>43881</v>
      </c>
      <c r="D155" s="4">
        <f t="shared" si="6"/>
        <v>5</v>
      </c>
      <c r="E155" s="27" t="str">
        <f t="shared" si="7"/>
        <v>Newcomer</v>
      </c>
      <c r="F155" s="4" t="s">
        <v>89</v>
      </c>
      <c r="G155" s="6" t="s">
        <v>47</v>
      </c>
      <c r="H155" s="6" t="s">
        <v>48</v>
      </c>
      <c r="I155" s="4">
        <v>33</v>
      </c>
      <c r="J155" s="4" t="s">
        <v>17</v>
      </c>
      <c r="K155" s="4" t="s">
        <v>18</v>
      </c>
      <c r="L155" s="4" t="s">
        <v>19</v>
      </c>
      <c r="M155" s="24" t="str">
        <f t="shared" si="8"/>
        <v>Voluntary</v>
      </c>
      <c r="N155" s="4" t="s">
        <v>26</v>
      </c>
    </row>
    <row r="156" spans="1:14" x14ac:dyDescent="0.2">
      <c r="A156" s="4">
        <v>1574</v>
      </c>
      <c r="B156" s="5">
        <v>36765</v>
      </c>
      <c r="C156" s="5">
        <v>44179</v>
      </c>
      <c r="D156" s="4">
        <f t="shared" si="6"/>
        <v>20</v>
      </c>
      <c r="E156" s="27" t="str">
        <f t="shared" si="7"/>
        <v>Expert</v>
      </c>
      <c r="F156" s="4" t="s">
        <v>89</v>
      </c>
      <c r="G156" s="6" t="s">
        <v>62</v>
      </c>
      <c r="H156" s="6" t="s">
        <v>63</v>
      </c>
      <c r="I156" s="4">
        <v>33</v>
      </c>
      <c r="J156" s="4" t="s">
        <v>17</v>
      </c>
      <c r="K156" s="4" t="s">
        <v>18</v>
      </c>
      <c r="L156" s="4" t="s">
        <v>19</v>
      </c>
      <c r="M156" s="24" t="str">
        <f t="shared" si="8"/>
        <v>Voluntary</v>
      </c>
      <c r="N156" s="4" t="s">
        <v>26</v>
      </c>
    </row>
    <row r="157" spans="1:14" x14ac:dyDescent="0.2">
      <c r="A157" s="4">
        <v>1575</v>
      </c>
      <c r="B157" s="5">
        <v>35491</v>
      </c>
      <c r="C157" s="5">
        <v>43871</v>
      </c>
      <c r="D157" s="4">
        <f t="shared" si="6"/>
        <v>23</v>
      </c>
      <c r="E157" s="27" t="str">
        <f t="shared" si="7"/>
        <v>Expert</v>
      </c>
      <c r="F157" s="4" t="s">
        <v>44</v>
      </c>
      <c r="G157" s="6" t="s">
        <v>35</v>
      </c>
      <c r="H157" s="6" t="s">
        <v>76</v>
      </c>
      <c r="I157" s="4">
        <v>18</v>
      </c>
      <c r="J157" s="4" t="s">
        <v>17</v>
      </c>
      <c r="K157" s="4" t="s">
        <v>18</v>
      </c>
      <c r="L157" s="4" t="s">
        <v>19</v>
      </c>
      <c r="M157" s="24" t="str">
        <f t="shared" si="8"/>
        <v>Voluntary</v>
      </c>
      <c r="N157" s="4" t="s">
        <v>26</v>
      </c>
    </row>
    <row r="158" spans="1:14" x14ac:dyDescent="0.2">
      <c r="A158" s="4">
        <v>1578</v>
      </c>
      <c r="B158" s="5">
        <v>38795</v>
      </c>
      <c r="C158" s="5">
        <v>43912</v>
      </c>
      <c r="D158" s="4">
        <f t="shared" si="6"/>
        <v>14</v>
      </c>
      <c r="E158" s="27" t="str">
        <f t="shared" si="7"/>
        <v>Expert</v>
      </c>
      <c r="F158" s="4" t="s">
        <v>14</v>
      </c>
      <c r="G158" s="6" t="s">
        <v>58</v>
      </c>
      <c r="H158" s="6" t="s">
        <v>98</v>
      </c>
      <c r="I158" s="4">
        <v>35</v>
      </c>
      <c r="J158" s="4" t="s">
        <v>24</v>
      </c>
      <c r="K158" s="4" t="s">
        <v>25</v>
      </c>
      <c r="L158" s="4" t="s">
        <v>19</v>
      </c>
      <c r="M158" s="24" t="str">
        <f t="shared" si="8"/>
        <v>Voluntary</v>
      </c>
      <c r="N158" s="4" t="s">
        <v>20</v>
      </c>
    </row>
    <row r="159" spans="1:14" x14ac:dyDescent="0.2">
      <c r="A159" s="4">
        <v>1579</v>
      </c>
      <c r="B159" s="5">
        <v>38868</v>
      </c>
      <c r="C159" s="5">
        <v>43916</v>
      </c>
      <c r="D159" s="4">
        <f t="shared" si="6"/>
        <v>14</v>
      </c>
      <c r="E159" s="27" t="str">
        <f t="shared" si="7"/>
        <v>Expert</v>
      </c>
      <c r="F159" s="4" t="s">
        <v>14</v>
      </c>
      <c r="G159" s="6" t="s">
        <v>58</v>
      </c>
      <c r="H159" s="6" t="s">
        <v>98</v>
      </c>
      <c r="I159" s="4">
        <v>35</v>
      </c>
      <c r="J159" s="4" t="s">
        <v>24</v>
      </c>
      <c r="K159" s="4" t="s">
        <v>25</v>
      </c>
      <c r="L159" s="4" t="s">
        <v>19</v>
      </c>
      <c r="M159" s="24" t="str">
        <f t="shared" si="8"/>
        <v>Voluntary</v>
      </c>
      <c r="N159" s="4" t="s">
        <v>20</v>
      </c>
    </row>
    <row r="160" spans="1:14" x14ac:dyDescent="0.2">
      <c r="A160" s="4">
        <v>1580</v>
      </c>
      <c r="B160" s="5">
        <v>37073</v>
      </c>
      <c r="C160" s="5">
        <v>44014</v>
      </c>
      <c r="D160" s="4">
        <f t="shared" si="6"/>
        <v>19</v>
      </c>
      <c r="E160" s="27" t="str">
        <f t="shared" si="7"/>
        <v>Expert</v>
      </c>
      <c r="F160" s="4" t="s">
        <v>49</v>
      </c>
      <c r="G160" s="6" t="s">
        <v>47</v>
      </c>
      <c r="H160" s="6" t="s">
        <v>48</v>
      </c>
      <c r="I160" s="4">
        <v>12</v>
      </c>
      <c r="J160" s="4" t="s">
        <v>24</v>
      </c>
      <c r="K160" s="4" t="s">
        <v>25</v>
      </c>
      <c r="L160" s="4" t="s">
        <v>19</v>
      </c>
      <c r="M160" s="24" t="str">
        <f t="shared" si="8"/>
        <v>Voluntary</v>
      </c>
      <c r="N160" s="4" t="s">
        <v>26</v>
      </c>
    </row>
    <row r="161" spans="1:14" x14ac:dyDescent="0.2">
      <c r="A161" s="4">
        <v>1581</v>
      </c>
      <c r="B161" s="5">
        <v>41840</v>
      </c>
      <c r="C161" s="5">
        <v>43986</v>
      </c>
      <c r="D161" s="4">
        <f t="shared" si="6"/>
        <v>6</v>
      </c>
      <c r="E161" s="27" t="str">
        <f t="shared" si="7"/>
        <v>Proficient</v>
      </c>
      <c r="F161" s="4" t="s">
        <v>77</v>
      </c>
      <c r="G161" s="6" t="s">
        <v>47</v>
      </c>
      <c r="H161" s="6" t="s">
        <v>48</v>
      </c>
      <c r="I161" s="4">
        <v>30</v>
      </c>
      <c r="J161" s="4" t="s">
        <v>17</v>
      </c>
      <c r="K161" s="4" t="s">
        <v>18</v>
      </c>
      <c r="L161" s="4" t="s">
        <v>19</v>
      </c>
      <c r="M161" s="24" t="str">
        <f t="shared" si="8"/>
        <v>Voluntary</v>
      </c>
      <c r="N161" s="4" t="s">
        <v>26</v>
      </c>
    </row>
    <row r="162" spans="1:14" x14ac:dyDescent="0.2">
      <c r="A162" s="4">
        <v>1585</v>
      </c>
      <c r="B162" s="5">
        <v>37227</v>
      </c>
      <c r="C162" s="5">
        <v>43849</v>
      </c>
      <c r="D162" s="4">
        <f t="shared" si="6"/>
        <v>19</v>
      </c>
      <c r="E162" s="27" t="str">
        <f t="shared" si="7"/>
        <v>Expert</v>
      </c>
      <c r="F162" s="4" t="s">
        <v>44</v>
      </c>
      <c r="G162" s="6" t="s">
        <v>35</v>
      </c>
      <c r="H162" s="6" t="s">
        <v>76</v>
      </c>
      <c r="I162" s="4">
        <v>18</v>
      </c>
      <c r="J162" s="4" t="s">
        <v>17</v>
      </c>
      <c r="K162" s="4" t="s">
        <v>18</v>
      </c>
      <c r="L162" s="4" t="s">
        <v>19</v>
      </c>
      <c r="M162" s="24" t="str">
        <f t="shared" si="8"/>
        <v>Voluntary</v>
      </c>
      <c r="N162" s="4" t="s">
        <v>26</v>
      </c>
    </row>
    <row r="163" spans="1:14" x14ac:dyDescent="0.2">
      <c r="A163" s="4">
        <v>1586</v>
      </c>
      <c r="B163" s="5">
        <v>33743</v>
      </c>
      <c r="C163" s="5">
        <v>44148</v>
      </c>
      <c r="D163" s="4">
        <f t="shared" si="6"/>
        <v>28</v>
      </c>
      <c r="E163" s="27" t="str">
        <f t="shared" si="7"/>
        <v>Expert</v>
      </c>
      <c r="F163" s="4" t="s">
        <v>30</v>
      </c>
      <c r="G163" s="6" t="s">
        <v>35</v>
      </c>
      <c r="H163" s="6" t="s">
        <v>76</v>
      </c>
      <c r="I163" s="4">
        <v>37</v>
      </c>
      <c r="J163" s="4" t="s">
        <v>17</v>
      </c>
      <c r="K163" s="4" t="s">
        <v>18</v>
      </c>
      <c r="L163" s="4" t="s">
        <v>19</v>
      </c>
      <c r="M163" s="24" t="str">
        <f t="shared" si="8"/>
        <v>Voluntary</v>
      </c>
      <c r="N163" s="4" t="s">
        <v>26</v>
      </c>
    </row>
    <row r="164" spans="1:14" x14ac:dyDescent="0.2">
      <c r="A164" s="4">
        <v>1587</v>
      </c>
      <c r="B164" s="5">
        <v>40729</v>
      </c>
      <c r="C164" s="5">
        <v>44149</v>
      </c>
      <c r="D164" s="4">
        <f t="shared" si="6"/>
        <v>9</v>
      </c>
      <c r="E164" s="27" t="str">
        <f t="shared" si="7"/>
        <v>Proficient</v>
      </c>
      <c r="F164" s="4" t="s">
        <v>90</v>
      </c>
      <c r="G164" s="6" t="s">
        <v>35</v>
      </c>
      <c r="H164" s="6" t="s">
        <v>36</v>
      </c>
      <c r="I164" s="4">
        <v>26</v>
      </c>
      <c r="J164" s="4" t="s">
        <v>24</v>
      </c>
      <c r="K164" s="4" t="s">
        <v>25</v>
      </c>
      <c r="L164" s="4" t="s">
        <v>19</v>
      </c>
      <c r="M164" s="24" t="str">
        <f t="shared" si="8"/>
        <v>Voluntary</v>
      </c>
      <c r="N164" s="4" t="s">
        <v>26</v>
      </c>
    </row>
    <row r="165" spans="1:14" x14ac:dyDescent="0.2">
      <c r="A165" s="4">
        <v>1588</v>
      </c>
      <c r="B165" s="5">
        <v>35808</v>
      </c>
      <c r="C165" s="5">
        <v>43920</v>
      </c>
      <c r="D165" s="4">
        <f t="shared" si="6"/>
        <v>22</v>
      </c>
      <c r="E165" s="27" t="str">
        <f t="shared" si="7"/>
        <v>Expert</v>
      </c>
      <c r="F165" s="4" t="s">
        <v>30</v>
      </c>
      <c r="G165" s="6" t="s">
        <v>35</v>
      </c>
      <c r="H165" s="6" t="s">
        <v>76</v>
      </c>
      <c r="I165" s="4">
        <v>37</v>
      </c>
      <c r="J165" s="4" t="s">
        <v>17</v>
      </c>
      <c r="K165" s="4" t="s">
        <v>18</v>
      </c>
      <c r="L165" s="4" t="s">
        <v>19</v>
      </c>
      <c r="M165" s="24" t="str">
        <f t="shared" si="8"/>
        <v>Voluntary</v>
      </c>
      <c r="N165" s="4" t="s">
        <v>26</v>
      </c>
    </row>
    <row r="166" spans="1:14" x14ac:dyDescent="0.2">
      <c r="A166" s="4">
        <v>1589</v>
      </c>
      <c r="B166" s="5">
        <v>35213</v>
      </c>
      <c r="C166" s="5">
        <v>44172</v>
      </c>
      <c r="D166" s="4">
        <f t="shared" si="6"/>
        <v>24</v>
      </c>
      <c r="E166" s="27" t="str">
        <f t="shared" si="7"/>
        <v>Expert</v>
      </c>
      <c r="F166" s="4" t="s">
        <v>41</v>
      </c>
      <c r="G166" s="6" t="s">
        <v>71</v>
      </c>
      <c r="H166" s="6" t="s">
        <v>72</v>
      </c>
      <c r="I166" s="4">
        <v>15</v>
      </c>
      <c r="J166" s="4" t="s">
        <v>24</v>
      </c>
      <c r="K166" s="4" t="s">
        <v>25</v>
      </c>
      <c r="L166" s="4" t="s">
        <v>19</v>
      </c>
      <c r="M166" s="24" t="str">
        <f t="shared" si="8"/>
        <v>Voluntary</v>
      </c>
      <c r="N166" s="4" t="s">
        <v>26</v>
      </c>
    </row>
    <row r="167" spans="1:14" x14ac:dyDescent="0.2">
      <c r="A167" s="4">
        <v>1590</v>
      </c>
      <c r="B167" s="5">
        <v>36355</v>
      </c>
      <c r="C167" s="5">
        <v>43957</v>
      </c>
      <c r="D167" s="4">
        <f t="shared" si="6"/>
        <v>21</v>
      </c>
      <c r="E167" s="27" t="str">
        <f t="shared" si="7"/>
        <v>Expert</v>
      </c>
      <c r="F167" s="4" t="s">
        <v>86</v>
      </c>
      <c r="G167" s="6" t="s">
        <v>71</v>
      </c>
      <c r="H167" s="6" t="s">
        <v>72</v>
      </c>
      <c r="I167" s="4">
        <v>8</v>
      </c>
      <c r="J167" s="4" t="s">
        <v>17</v>
      </c>
      <c r="K167" s="4" t="s">
        <v>18</v>
      </c>
      <c r="L167" s="4" t="s">
        <v>19</v>
      </c>
      <c r="M167" s="24" t="str">
        <f t="shared" si="8"/>
        <v>Voluntary</v>
      </c>
      <c r="N167" s="4" t="s">
        <v>26</v>
      </c>
    </row>
    <row r="168" spans="1:14" x14ac:dyDescent="0.2">
      <c r="A168" s="4">
        <v>1592</v>
      </c>
      <c r="B168" s="5">
        <v>42340</v>
      </c>
      <c r="C168" s="5">
        <v>43863</v>
      </c>
      <c r="D168" s="4">
        <f t="shared" si="6"/>
        <v>5</v>
      </c>
      <c r="E168" s="27" t="str">
        <f t="shared" si="7"/>
        <v>Newcomer</v>
      </c>
      <c r="F168" s="4" t="s">
        <v>14</v>
      </c>
      <c r="G168" s="6" t="s">
        <v>58</v>
      </c>
      <c r="H168" s="6" t="s">
        <v>98</v>
      </c>
      <c r="I168" s="4">
        <v>35</v>
      </c>
      <c r="J168" s="4" t="s">
        <v>24</v>
      </c>
      <c r="K168" s="4" t="s">
        <v>25</v>
      </c>
      <c r="L168" s="4" t="s">
        <v>19</v>
      </c>
      <c r="M168" s="24" t="str">
        <f t="shared" si="8"/>
        <v>Voluntary</v>
      </c>
      <c r="N168" s="4" t="s">
        <v>20</v>
      </c>
    </row>
    <row r="169" spans="1:14" x14ac:dyDescent="0.2">
      <c r="A169" s="4">
        <v>1593</v>
      </c>
      <c r="B169" s="5">
        <v>36911</v>
      </c>
      <c r="C169" s="5">
        <v>44187</v>
      </c>
      <c r="D169" s="4">
        <f t="shared" si="6"/>
        <v>19</v>
      </c>
      <c r="E169" s="27" t="str">
        <f t="shared" si="7"/>
        <v>Expert</v>
      </c>
      <c r="F169" s="4" t="s">
        <v>89</v>
      </c>
      <c r="G169" s="6" t="s">
        <v>67</v>
      </c>
      <c r="H169" s="6" t="s">
        <v>68</v>
      </c>
      <c r="I169" s="4">
        <v>33</v>
      </c>
      <c r="J169" s="4" t="s">
        <v>17</v>
      </c>
      <c r="K169" s="4" t="s">
        <v>18</v>
      </c>
      <c r="L169" s="4" t="s">
        <v>19</v>
      </c>
      <c r="M169" s="24" t="str">
        <f t="shared" si="8"/>
        <v>Voluntary</v>
      </c>
      <c r="N169" s="4" t="s">
        <v>26</v>
      </c>
    </row>
    <row r="170" spans="1:14" x14ac:dyDescent="0.2">
      <c r="A170" s="4">
        <v>1594</v>
      </c>
      <c r="B170" s="5">
        <v>37695</v>
      </c>
      <c r="C170" s="5">
        <v>43837</v>
      </c>
      <c r="D170" s="4">
        <f t="shared" si="6"/>
        <v>17</v>
      </c>
      <c r="E170" s="27" t="str">
        <f t="shared" si="7"/>
        <v>Expert</v>
      </c>
      <c r="F170" s="4" t="s">
        <v>14</v>
      </c>
      <c r="G170" s="6" t="s">
        <v>58</v>
      </c>
      <c r="H170" s="6" t="s">
        <v>98</v>
      </c>
      <c r="I170" s="4">
        <v>35</v>
      </c>
      <c r="J170" s="4" t="s">
        <v>24</v>
      </c>
      <c r="K170" s="4" t="s">
        <v>25</v>
      </c>
      <c r="L170" s="4" t="s">
        <v>19</v>
      </c>
      <c r="M170" s="24" t="str">
        <f t="shared" si="8"/>
        <v>Voluntary</v>
      </c>
      <c r="N170" s="4" t="s">
        <v>20</v>
      </c>
    </row>
    <row r="171" spans="1:14" x14ac:dyDescent="0.2">
      <c r="A171" s="4">
        <v>1595</v>
      </c>
      <c r="B171" s="5">
        <v>34326</v>
      </c>
      <c r="C171" s="5">
        <v>44118</v>
      </c>
      <c r="D171" s="4">
        <f t="shared" si="6"/>
        <v>27</v>
      </c>
      <c r="E171" s="27" t="str">
        <f t="shared" si="7"/>
        <v>Expert</v>
      </c>
      <c r="F171" s="4" t="s">
        <v>73</v>
      </c>
      <c r="G171" s="6" t="s">
        <v>71</v>
      </c>
      <c r="H171" s="6" t="s">
        <v>72</v>
      </c>
      <c r="I171" s="4">
        <v>32</v>
      </c>
      <c r="J171" s="4" t="s">
        <v>24</v>
      </c>
      <c r="K171" s="4" t="s">
        <v>25</v>
      </c>
      <c r="L171" s="4" t="s">
        <v>19</v>
      </c>
      <c r="M171" s="24" t="str">
        <f t="shared" si="8"/>
        <v>Voluntary</v>
      </c>
      <c r="N171" s="4" t="s">
        <v>26</v>
      </c>
    </row>
    <row r="172" spans="1:14" x14ac:dyDescent="0.2">
      <c r="A172" s="4">
        <v>1596</v>
      </c>
      <c r="B172" s="5">
        <v>40371</v>
      </c>
      <c r="C172" s="5">
        <v>44077</v>
      </c>
      <c r="D172" s="4">
        <f t="shared" si="6"/>
        <v>10</v>
      </c>
      <c r="E172" s="27" t="str">
        <f t="shared" si="7"/>
        <v>Proficient</v>
      </c>
      <c r="F172" s="4" t="s">
        <v>14</v>
      </c>
      <c r="G172" s="6" t="s">
        <v>60</v>
      </c>
      <c r="H172" s="6" t="s">
        <v>99</v>
      </c>
      <c r="I172" s="4">
        <v>35</v>
      </c>
      <c r="J172" s="4" t="s">
        <v>17</v>
      </c>
      <c r="K172" s="4" t="s">
        <v>18</v>
      </c>
      <c r="L172" s="4" t="s">
        <v>19</v>
      </c>
      <c r="M172" s="24" t="str">
        <f t="shared" si="8"/>
        <v>Voluntary</v>
      </c>
      <c r="N172" s="4" t="s">
        <v>20</v>
      </c>
    </row>
    <row r="173" spans="1:14" x14ac:dyDescent="0.2">
      <c r="A173" s="4">
        <v>1597</v>
      </c>
      <c r="B173" s="5">
        <v>40563</v>
      </c>
      <c r="C173" s="5">
        <v>44025</v>
      </c>
      <c r="D173" s="4">
        <f t="shared" si="6"/>
        <v>9</v>
      </c>
      <c r="E173" s="27" t="str">
        <f t="shared" si="7"/>
        <v>Proficient</v>
      </c>
      <c r="F173" s="4" t="s">
        <v>14</v>
      </c>
      <c r="G173" s="6" t="s">
        <v>60</v>
      </c>
      <c r="H173" s="6" t="s">
        <v>99</v>
      </c>
      <c r="I173" s="4">
        <v>35</v>
      </c>
      <c r="J173" s="4" t="s">
        <v>17</v>
      </c>
      <c r="K173" s="4" t="s">
        <v>18</v>
      </c>
      <c r="L173" s="4" t="s">
        <v>19</v>
      </c>
      <c r="M173" s="24" t="str">
        <f t="shared" si="8"/>
        <v>Voluntary</v>
      </c>
      <c r="N173" s="4" t="s">
        <v>20</v>
      </c>
    </row>
    <row r="174" spans="1:14" x14ac:dyDescent="0.2">
      <c r="A174" s="4">
        <v>1598</v>
      </c>
      <c r="B174" s="5">
        <v>42101</v>
      </c>
      <c r="C174" s="5">
        <v>44179</v>
      </c>
      <c r="D174" s="4">
        <f t="shared" si="6"/>
        <v>5</v>
      </c>
      <c r="E174" s="27" t="str">
        <f t="shared" si="7"/>
        <v>Newcomer</v>
      </c>
      <c r="F174" s="4" t="s">
        <v>14</v>
      </c>
      <c r="G174" s="6" t="s">
        <v>60</v>
      </c>
      <c r="H174" s="6" t="s">
        <v>99</v>
      </c>
      <c r="I174" s="4">
        <v>35</v>
      </c>
      <c r="J174" s="4" t="s">
        <v>24</v>
      </c>
      <c r="K174" s="4" t="s">
        <v>25</v>
      </c>
      <c r="L174" s="4" t="s">
        <v>19</v>
      </c>
      <c r="M174" s="24" t="str">
        <f t="shared" si="8"/>
        <v>Voluntary</v>
      </c>
      <c r="N174" s="4" t="s">
        <v>20</v>
      </c>
    </row>
    <row r="175" spans="1:14" x14ac:dyDescent="0.2">
      <c r="A175" s="4">
        <v>1599</v>
      </c>
      <c r="B175" s="5">
        <v>39258</v>
      </c>
      <c r="C175" s="5">
        <v>44016</v>
      </c>
      <c r="D175" s="4">
        <f t="shared" si="6"/>
        <v>13</v>
      </c>
      <c r="E175" s="27" t="str">
        <f t="shared" si="7"/>
        <v>Expert</v>
      </c>
      <c r="F175" s="4" t="s">
        <v>53</v>
      </c>
      <c r="G175" s="6" t="s">
        <v>47</v>
      </c>
      <c r="H175" s="6" t="s">
        <v>48</v>
      </c>
      <c r="I175" s="4">
        <v>31</v>
      </c>
      <c r="J175" s="4" t="s">
        <v>17</v>
      </c>
      <c r="K175" s="4" t="s">
        <v>18</v>
      </c>
      <c r="L175" s="4" t="s">
        <v>19</v>
      </c>
      <c r="M175" s="24" t="str">
        <f t="shared" si="8"/>
        <v>Voluntary</v>
      </c>
      <c r="N175" s="4" t="s">
        <v>26</v>
      </c>
    </row>
    <row r="176" spans="1:14" x14ac:dyDescent="0.2">
      <c r="A176" s="4">
        <v>1600</v>
      </c>
      <c r="B176" s="5">
        <v>35126</v>
      </c>
      <c r="C176" s="5">
        <v>44089</v>
      </c>
      <c r="D176" s="4">
        <f t="shared" si="6"/>
        <v>24</v>
      </c>
      <c r="E176" s="27" t="str">
        <f t="shared" si="7"/>
        <v>Expert</v>
      </c>
      <c r="F176" s="4" t="s">
        <v>30</v>
      </c>
      <c r="G176" s="6" t="s">
        <v>35</v>
      </c>
      <c r="H176" s="6" t="s">
        <v>76</v>
      </c>
      <c r="I176" s="4">
        <v>37</v>
      </c>
      <c r="J176" s="4" t="s">
        <v>17</v>
      </c>
      <c r="K176" s="4" t="s">
        <v>18</v>
      </c>
      <c r="L176" s="4" t="s">
        <v>19</v>
      </c>
      <c r="M176" s="24" t="str">
        <f t="shared" si="8"/>
        <v>Voluntary</v>
      </c>
      <c r="N176" s="4" t="s">
        <v>26</v>
      </c>
    </row>
    <row r="177" spans="1:14" x14ac:dyDescent="0.2">
      <c r="A177" s="4">
        <v>1603</v>
      </c>
      <c r="B177" s="5">
        <v>37870</v>
      </c>
      <c r="C177" s="5">
        <v>44091</v>
      </c>
      <c r="D177" s="4">
        <f t="shared" si="6"/>
        <v>17</v>
      </c>
      <c r="E177" s="27" t="str">
        <f t="shared" si="7"/>
        <v>Expert</v>
      </c>
      <c r="F177" s="4" t="s">
        <v>14</v>
      </c>
      <c r="G177" s="6" t="s">
        <v>22</v>
      </c>
      <c r="H177" s="6" t="s">
        <v>23</v>
      </c>
      <c r="I177" s="4">
        <v>41</v>
      </c>
      <c r="J177" s="4" t="s">
        <v>24</v>
      </c>
      <c r="K177" s="4" t="s">
        <v>25</v>
      </c>
      <c r="L177" s="4" t="s">
        <v>19</v>
      </c>
      <c r="M177" s="24" t="str">
        <f t="shared" si="8"/>
        <v>Voluntary</v>
      </c>
      <c r="N177" s="4" t="s">
        <v>26</v>
      </c>
    </row>
    <row r="178" spans="1:14" x14ac:dyDescent="0.2">
      <c r="A178" s="4">
        <v>1610</v>
      </c>
      <c r="B178" s="5">
        <v>38898</v>
      </c>
      <c r="C178" s="5">
        <v>44056</v>
      </c>
      <c r="D178" s="4">
        <f t="shared" si="6"/>
        <v>14</v>
      </c>
      <c r="E178" s="27" t="str">
        <f t="shared" si="7"/>
        <v>Expert</v>
      </c>
      <c r="F178" s="4" t="s">
        <v>44</v>
      </c>
      <c r="G178" s="6" t="s">
        <v>35</v>
      </c>
      <c r="H178" s="6" t="s">
        <v>76</v>
      </c>
      <c r="I178" s="4">
        <v>18</v>
      </c>
      <c r="J178" s="4" t="s">
        <v>17</v>
      </c>
      <c r="K178" s="4" t="s">
        <v>18</v>
      </c>
      <c r="L178" s="4" t="s">
        <v>19</v>
      </c>
      <c r="M178" s="24" t="str">
        <f t="shared" si="8"/>
        <v>Voluntary</v>
      </c>
      <c r="N178" s="4" t="s">
        <v>26</v>
      </c>
    </row>
    <row r="179" spans="1:14" x14ac:dyDescent="0.2">
      <c r="A179" s="4">
        <v>1611</v>
      </c>
      <c r="B179" s="5">
        <v>39951</v>
      </c>
      <c r="C179" s="5">
        <v>44179</v>
      </c>
      <c r="D179" s="4">
        <f t="shared" si="6"/>
        <v>11</v>
      </c>
      <c r="E179" s="27" t="str">
        <f t="shared" si="7"/>
        <v>Expert</v>
      </c>
      <c r="F179" s="4" t="s">
        <v>14</v>
      </c>
      <c r="G179" s="6" t="s">
        <v>35</v>
      </c>
      <c r="H179" s="6" t="s">
        <v>36</v>
      </c>
      <c r="I179" s="4">
        <v>41</v>
      </c>
      <c r="J179" s="4" t="s">
        <v>17</v>
      </c>
      <c r="K179" s="4" t="s">
        <v>18</v>
      </c>
      <c r="L179" s="4" t="s">
        <v>19</v>
      </c>
      <c r="M179" s="24" t="str">
        <f t="shared" si="8"/>
        <v>Voluntary</v>
      </c>
      <c r="N179" s="4" t="s">
        <v>26</v>
      </c>
    </row>
    <row r="180" spans="1:14" x14ac:dyDescent="0.2">
      <c r="A180" s="4">
        <v>1612</v>
      </c>
      <c r="B180" s="5">
        <v>39823</v>
      </c>
      <c r="C180" s="5">
        <v>44017</v>
      </c>
      <c r="D180" s="4">
        <f t="shared" si="6"/>
        <v>11</v>
      </c>
      <c r="E180" s="27" t="str">
        <f t="shared" si="7"/>
        <v>Expert</v>
      </c>
      <c r="F180" s="4" t="s">
        <v>14</v>
      </c>
      <c r="G180" s="6" t="s">
        <v>42</v>
      </c>
      <c r="H180" s="6" t="s">
        <v>43</v>
      </c>
      <c r="I180" s="4">
        <v>41</v>
      </c>
      <c r="J180" s="4" t="s">
        <v>24</v>
      </c>
      <c r="K180" s="4" t="s">
        <v>25</v>
      </c>
      <c r="L180" s="4" t="s">
        <v>19</v>
      </c>
      <c r="M180" s="24" t="str">
        <f t="shared" si="8"/>
        <v>Voluntary</v>
      </c>
      <c r="N180" s="4" t="s">
        <v>26</v>
      </c>
    </row>
    <row r="181" spans="1:14" x14ac:dyDescent="0.2">
      <c r="A181" s="4">
        <v>1613</v>
      </c>
      <c r="B181" s="5">
        <v>39653</v>
      </c>
      <c r="C181" s="5">
        <v>43859</v>
      </c>
      <c r="D181" s="4">
        <f t="shared" si="6"/>
        <v>12</v>
      </c>
      <c r="E181" s="27" t="str">
        <f t="shared" si="7"/>
        <v>Expert</v>
      </c>
      <c r="F181" s="4" t="s">
        <v>100</v>
      </c>
      <c r="G181" s="6" t="s">
        <v>22</v>
      </c>
      <c r="H181" s="6" t="s">
        <v>23</v>
      </c>
      <c r="I181" s="4">
        <v>13</v>
      </c>
      <c r="J181" s="4" t="s">
        <v>17</v>
      </c>
      <c r="K181" s="4" t="s">
        <v>18</v>
      </c>
      <c r="L181" s="4" t="s">
        <v>96</v>
      </c>
      <c r="M181" s="24" t="str">
        <f t="shared" si="8"/>
        <v>Involuntary</v>
      </c>
      <c r="N181" s="4" t="s">
        <v>26</v>
      </c>
    </row>
    <row r="182" spans="1:14" x14ac:dyDescent="0.2">
      <c r="A182" s="4">
        <v>1615</v>
      </c>
      <c r="B182" s="5">
        <v>35678</v>
      </c>
      <c r="C182" s="5">
        <v>43906</v>
      </c>
      <c r="D182" s="4">
        <f t="shared" si="6"/>
        <v>23</v>
      </c>
      <c r="E182" s="27" t="str">
        <f t="shared" si="7"/>
        <v>Expert</v>
      </c>
      <c r="F182" s="4" t="s">
        <v>101</v>
      </c>
      <c r="G182" s="6" t="s">
        <v>22</v>
      </c>
      <c r="H182" s="6" t="s">
        <v>23</v>
      </c>
      <c r="I182" s="4">
        <v>38</v>
      </c>
      <c r="J182" s="4" t="s">
        <v>24</v>
      </c>
      <c r="K182" s="4" t="s">
        <v>25</v>
      </c>
      <c r="L182" s="4" t="s">
        <v>19</v>
      </c>
      <c r="M182" s="24" t="str">
        <f t="shared" si="8"/>
        <v>Voluntary</v>
      </c>
      <c r="N182" s="4" t="s">
        <v>26</v>
      </c>
    </row>
    <row r="183" spans="1:14" x14ac:dyDescent="0.2">
      <c r="A183" s="4">
        <v>1616</v>
      </c>
      <c r="B183" s="5">
        <v>40921</v>
      </c>
      <c r="C183" s="5">
        <v>44191</v>
      </c>
      <c r="D183" s="4">
        <f t="shared" si="6"/>
        <v>8</v>
      </c>
      <c r="E183" s="27" t="str">
        <f t="shared" si="7"/>
        <v>Proficient</v>
      </c>
      <c r="F183" s="4" t="s">
        <v>53</v>
      </c>
      <c r="G183" s="6" t="s">
        <v>62</v>
      </c>
      <c r="H183" s="6" t="s">
        <v>63</v>
      </c>
      <c r="I183" s="4">
        <v>31</v>
      </c>
      <c r="J183" s="4" t="s">
        <v>24</v>
      </c>
      <c r="K183" s="4" t="s">
        <v>25</v>
      </c>
      <c r="L183" s="4" t="s">
        <v>19</v>
      </c>
      <c r="M183" s="24" t="str">
        <f t="shared" si="8"/>
        <v>Voluntary</v>
      </c>
      <c r="N183" s="4" t="s">
        <v>26</v>
      </c>
    </row>
    <row r="184" spans="1:14" x14ac:dyDescent="0.2">
      <c r="A184" s="4">
        <v>1617</v>
      </c>
      <c r="B184" s="5">
        <v>36012</v>
      </c>
      <c r="C184" s="5">
        <v>44039</v>
      </c>
      <c r="D184" s="4">
        <f t="shared" si="6"/>
        <v>22</v>
      </c>
      <c r="E184" s="27" t="str">
        <f t="shared" si="7"/>
        <v>Expert</v>
      </c>
      <c r="F184" s="4" t="s">
        <v>30</v>
      </c>
      <c r="G184" s="6" t="s">
        <v>35</v>
      </c>
      <c r="H184" s="6" t="s">
        <v>76</v>
      </c>
      <c r="I184" s="4">
        <v>37</v>
      </c>
      <c r="J184" s="4" t="s">
        <v>24</v>
      </c>
      <c r="K184" s="4" t="s">
        <v>25</v>
      </c>
      <c r="L184" s="4" t="s">
        <v>19</v>
      </c>
      <c r="M184" s="24" t="str">
        <f t="shared" si="8"/>
        <v>Voluntary</v>
      </c>
      <c r="N184" s="4" t="s">
        <v>26</v>
      </c>
    </row>
    <row r="185" spans="1:14" x14ac:dyDescent="0.2">
      <c r="A185" s="4">
        <v>1618</v>
      </c>
      <c r="B185" s="5">
        <v>38698</v>
      </c>
      <c r="C185" s="5">
        <v>44086</v>
      </c>
      <c r="D185" s="4">
        <f t="shared" si="6"/>
        <v>15</v>
      </c>
      <c r="E185" s="27" t="str">
        <f t="shared" si="7"/>
        <v>Expert</v>
      </c>
      <c r="F185" s="4" t="s">
        <v>14</v>
      </c>
      <c r="G185" s="6" t="s">
        <v>47</v>
      </c>
      <c r="H185" s="6" t="s">
        <v>48</v>
      </c>
      <c r="I185" s="4">
        <v>41</v>
      </c>
      <c r="J185" s="4" t="s">
        <v>24</v>
      </c>
      <c r="K185" s="4" t="s">
        <v>25</v>
      </c>
      <c r="L185" s="4" t="s">
        <v>19</v>
      </c>
      <c r="M185" s="24" t="str">
        <f t="shared" si="8"/>
        <v>Voluntary</v>
      </c>
      <c r="N185" s="4" t="s">
        <v>26</v>
      </c>
    </row>
    <row r="186" spans="1:14" x14ac:dyDescent="0.2">
      <c r="A186" s="4">
        <v>1619</v>
      </c>
      <c r="B186" s="5">
        <v>37051</v>
      </c>
      <c r="C186" s="5">
        <v>43869</v>
      </c>
      <c r="D186" s="4">
        <f t="shared" si="6"/>
        <v>19</v>
      </c>
      <c r="E186" s="27" t="str">
        <f t="shared" si="7"/>
        <v>Expert</v>
      </c>
      <c r="F186" s="4" t="s">
        <v>44</v>
      </c>
      <c r="G186" s="6" t="s">
        <v>35</v>
      </c>
      <c r="H186" s="6" t="s">
        <v>76</v>
      </c>
      <c r="I186" s="4">
        <v>18</v>
      </c>
      <c r="J186" s="4" t="s">
        <v>24</v>
      </c>
      <c r="K186" s="4" t="s">
        <v>25</v>
      </c>
      <c r="L186" s="4" t="s">
        <v>19</v>
      </c>
      <c r="M186" s="24" t="str">
        <f t="shared" si="8"/>
        <v>Voluntary</v>
      </c>
      <c r="N186" s="4" t="s">
        <v>26</v>
      </c>
    </row>
    <row r="187" spans="1:14" x14ac:dyDescent="0.2">
      <c r="A187" s="4">
        <v>1621</v>
      </c>
      <c r="B187" s="5">
        <v>33573</v>
      </c>
      <c r="C187" s="5">
        <v>44049</v>
      </c>
      <c r="D187" s="4">
        <f t="shared" si="6"/>
        <v>29</v>
      </c>
      <c r="E187" s="27" t="str">
        <f t="shared" si="7"/>
        <v>Expert</v>
      </c>
      <c r="F187" s="4" t="s">
        <v>30</v>
      </c>
      <c r="G187" s="6" t="s">
        <v>35</v>
      </c>
      <c r="H187" s="6" t="s">
        <v>76</v>
      </c>
      <c r="I187" s="4">
        <v>37</v>
      </c>
      <c r="J187" s="4" t="s">
        <v>24</v>
      </c>
      <c r="K187" s="4" t="s">
        <v>25</v>
      </c>
      <c r="L187" s="4" t="s">
        <v>19</v>
      </c>
      <c r="M187" s="24" t="str">
        <f t="shared" si="8"/>
        <v>Voluntary</v>
      </c>
      <c r="N187" s="4" t="s">
        <v>26</v>
      </c>
    </row>
    <row r="188" spans="1:14" x14ac:dyDescent="0.2">
      <c r="A188" s="4">
        <v>1624</v>
      </c>
      <c r="B188" s="5">
        <v>37911</v>
      </c>
      <c r="C188" s="5">
        <v>44053</v>
      </c>
      <c r="D188" s="4">
        <f t="shared" si="6"/>
        <v>17</v>
      </c>
      <c r="E188" s="27" t="str">
        <f t="shared" si="7"/>
        <v>Expert</v>
      </c>
      <c r="F188" s="4" t="s">
        <v>14</v>
      </c>
      <c r="G188" s="6" t="s">
        <v>62</v>
      </c>
      <c r="H188" s="6" t="s">
        <v>63</v>
      </c>
      <c r="I188" s="4">
        <v>41</v>
      </c>
      <c r="J188" s="4" t="s">
        <v>24</v>
      </c>
      <c r="K188" s="4" t="s">
        <v>25</v>
      </c>
      <c r="L188" s="4" t="s">
        <v>50</v>
      </c>
      <c r="M188" s="24" t="str">
        <f t="shared" si="8"/>
        <v>Voluntary</v>
      </c>
      <c r="N188" s="4" t="s">
        <v>26</v>
      </c>
    </row>
    <row r="189" spans="1:14" x14ac:dyDescent="0.2">
      <c r="A189" s="4">
        <v>1627</v>
      </c>
      <c r="B189" s="5">
        <v>40024</v>
      </c>
      <c r="C189" s="5">
        <v>43926</v>
      </c>
      <c r="D189" s="4">
        <f t="shared" si="6"/>
        <v>11</v>
      </c>
      <c r="E189" s="27" t="str">
        <f t="shared" si="7"/>
        <v>Expert</v>
      </c>
      <c r="F189" s="4" t="s">
        <v>14</v>
      </c>
      <c r="G189" s="6" t="s">
        <v>67</v>
      </c>
      <c r="H189" s="6" t="s">
        <v>68</v>
      </c>
      <c r="I189" s="4">
        <v>41</v>
      </c>
      <c r="J189" s="4" t="s">
        <v>24</v>
      </c>
      <c r="K189" s="4" t="s">
        <v>25</v>
      </c>
      <c r="L189" s="4" t="s">
        <v>19</v>
      </c>
      <c r="M189" s="24" t="str">
        <f t="shared" si="8"/>
        <v>Voluntary</v>
      </c>
      <c r="N189" s="4" t="s">
        <v>26</v>
      </c>
    </row>
    <row r="190" spans="1:14" x14ac:dyDescent="0.2">
      <c r="A190" s="4">
        <v>1628</v>
      </c>
      <c r="B190" s="5">
        <v>41024</v>
      </c>
      <c r="C190" s="5">
        <v>43959</v>
      </c>
      <c r="D190" s="4">
        <f t="shared" si="6"/>
        <v>8</v>
      </c>
      <c r="E190" s="27" t="str">
        <f t="shared" si="7"/>
        <v>Proficient</v>
      </c>
      <c r="F190" s="4" t="s">
        <v>41</v>
      </c>
      <c r="G190" s="6" t="s">
        <v>35</v>
      </c>
      <c r="H190" s="6" t="s">
        <v>76</v>
      </c>
      <c r="I190" s="4">
        <v>15</v>
      </c>
      <c r="J190" s="4" t="s">
        <v>24</v>
      </c>
      <c r="K190" s="4" t="s">
        <v>25</v>
      </c>
      <c r="L190" s="4" t="s">
        <v>19</v>
      </c>
      <c r="M190" s="24" t="str">
        <f t="shared" si="8"/>
        <v>Voluntary</v>
      </c>
      <c r="N190" s="4" t="s">
        <v>26</v>
      </c>
    </row>
    <row r="191" spans="1:14" x14ac:dyDescent="0.2">
      <c r="A191" s="4">
        <v>1631</v>
      </c>
      <c r="B191" s="5">
        <v>34342</v>
      </c>
      <c r="C191" s="5">
        <v>43908</v>
      </c>
      <c r="D191" s="4">
        <f t="shared" si="6"/>
        <v>26</v>
      </c>
      <c r="E191" s="27" t="str">
        <f t="shared" si="7"/>
        <v>Expert</v>
      </c>
      <c r="F191" s="4" t="s">
        <v>14</v>
      </c>
      <c r="G191" s="6" t="s">
        <v>71</v>
      </c>
      <c r="H191" s="6" t="s">
        <v>72</v>
      </c>
      <c r="I191" s="4">
        <v>41</v>
      </c>
      <c r="J191" s="4" t="s">
        <v>24</v>
      </c>
      <c r="K191" s="4" t="s">
        <v>25</v>
      </c>
      <c r="L191" s="4" t="s">
        <v>19</v>
      </c>
      <c r="M191" s="24" t="str">
        <f t="shared" si="8"/>
        <v>Voluntary</v>
      </c>
      <c r="N191" s="4" t="s">
        <v>26</v>
      </c>
    </row>
    <row r="192" spans="1:14" x14ac:dyDescent="0.2">
      <c r="A192" s="4">
        <v>1632</v>
      </c>
      <c r="B192" s="5">
        <v>36334</v>
      </c>
      <c r="C192" s="5">
        <v>43891</v>
      </c>
      <c r="D192" s="4">
        <f t="shared" si="6"/>
        <v>21</v>
      </c>
      <c r="E192" s="27" t="str">
        <f t="shared" si="7"/>
        <v>Expert</v>
      </c>
      <c r="F192" s="4" t="s">
        <v>90</v>
      </c>
      <c r="G192" s="6" t="s">
        <v>42</v>
      </c>
      <c r="H192" s="6" t="s">
        <v>43</v>
      </c>
      <c r="I192" s="4">
        <v>26</v>
      </c>
      <c r="J192" s="4" t="s">
        <v>24</v>
      </c>
      <c r="K192" s="4" t="s">
        <v>25</v>
      </c>
      <c r="L192" s="4" t="s">
        <v>19</v>
      </c>
      <c r="M192" s="24" t="str">
        <f t="shared" si="8"/>
        <v>Voluntary</v>
      </c>
      <c r="N192" s="4" t="s">
        <v>26</v>
      </c>
    </row>
    <row r="193" spans="1:14" x14ac:dyDescent="0.2">
      <c r="A193" s="4">
        <v>1633</v>
      </c>
      <c r="B193" s="5">
        <v>33387</v>
      </c>
      <c r="C193" s="5">
        <v>43983</v>
      </c>
      <c r="D193" s="4">
        <f t="shared" si="6"/>
        <v>29</v>
      </c>
      <c r="E193" s="27" t="str">
        <f t="shared" si="7"/>
        <v>Expert</v>
      </c>
      <c r="F193" s="4" t="s">
        <v>44</v>
      </c>
      <c r="G193" s="6" t="s">
        <v>35</v>
      </c>
      <c r="H193" s="6" t="s">
        <v>76</v>
      </c>
      <c r="I193" s="4">
        <v>18</v>
      </c>
      <c r="J193" s="4" t="s">
        <v>24</v>
      </c>
      <c r="K193" s="4" t="s">
        <v>25</v>
      </c>
      <c r="L193" s="4" t="s">
        <v>19</v>
      </c>
      <c r="M193" s="24" t="str">
        <f t="shared" si="8"/>
        <v>Voluntary</v>
      </c>
      <c r="N193" s="4" t="s">
        <v>26</v>
      </c>
    </row>
    <row r="194" spans="1:14" x14ac:dyDescent="0.2">
      <c r="A194" s="4">
        <v>1634</v>
      </c>
      <c r="B194" s="5">
        <v>36802</v>
      </c>
      <c r="C194" s="5">
        <v>44187</v>
      </c>
      <c r="D194" s="4">
        <f t="shared" si="6"/>
        <v>20</v>
      </c>
      <c r="E194" s="27" t="str">
        <f t="shared" si="7"/>
        <v>Expert</v>
      </c>
      <c r="F194" s="4" t="s">
        <v>81</v>
      </c>
      <c r="G194" s="6" t="s">
        <v>35</v>
      </c>
      <c r="H194" s="6" t="s">
        <v>36</v>
      </c>
      <c r="I194" s="4">
        <v>5</v>
      </c>
      <c r="J194" s="4" t="s">
        <v>24</v>
      </c>
      <c r="K194" s="4" t="s">
        <v>25</v>
      </c>
      <c r="L194" s="4" t="s">
        <v>19</v>
      </c>
      <c r="M194" s="24" t="str">
        <f t="shared" si="8"/>
        <v>Voluntary</v>
      </c>
      <c r="N194" s="4" t="s">
        <v>26</v>
      </c>
    </row>
    <row r="195" spans="1:14" x14ac:dyDescent="0.2">
      <c r="A195" s="4">
        <v>1636</v>
      </c>
      <c r="B195" s="5">
        <v>38492</v>
      </c>
      <c r="C195" s="5">
        <v>44097</v>
      </c>
      <c r="D195" s="4">
        <f t="shared" ref="D195:D258" si="9">YEAR(C195)-YEAR(B195)</f>
        <v>15</v>
      </c>
      <c r="E195" s="27" t="str">
        <f t="shared" ref="E195:E258" si="10">IF(D195&lt;=5,"Newcomer",IF(D195&lt;=10,"Proficient","Expert"))</f>
        <v>Expert</v>
      </c>
      <c r="F195" s="4" t="s">
        <v>81</v>
      </c>
      <c r="G195" s="6" t="s">
        <v>42</v>
      </c>
      <c r="H195" s="6" t="s">
        <v>43</v>
      </c>
      <c r="I195" s="4">
        <v>5</v>
      </c>
      <c r="J195" s="4" t="s">
        <v>17</v>
      </c>
      <c r="K195" s="4" t="s">
        <v>18</v>
      </c>
      <c r="L195" s="4" t="s">
        <v>19</v>
      </c>
      <c r="M195" s="24" t="str">
        <f t="shared" ref="M195:M258" si="11">IF(OR(L195="Retirement",L195="Resignation"),"Voluntary","Involuntary")</f>
        <v>Voluntary</v>
      </c>
      <c r="N195" s="4" t="s">
        <v>26</v>
      </c>
    </row>
    <row r="196" spans="1:14" x14ac:dyDescent="0.2">
      <c r="A196" s="4">
        <v>1638</v>
      </c>
      <c r="B196" s="5">
        <v>34834</v>
      </c>
      <c r="C196" s="5">
        <v>44144</v>
      </c>
      <c r="D196" s="4">
        <f t="shared" si="9"/>
        <v>25</v>
      </c>
      <c r="E196" s="27" t="str">
        <f t="shared" si="10"/>
        <v>Expert</v>
      </c>
      <c r="F196" s="4" t="s">
        <v>14</v>
      </c>
      <c r="G196" s="6" t="s">
        <v>22</v>
      </c>
      <c r="H196" s="6" t="s">
        <v>23</v>
      </c>
      <c r="I196" s="4">
        <v>42</v>
      </c>
      <c r="J196" s="4" t="s">
        <v>24</v>
      </c>
      <c r="K196" s="4" t="s">
        <v>25</v>
      </c>
      <c r="L196" s="4" t="s">
        <v>19</v>
      </c>
      <c r="M196" s="24" t="str">
        <f t="shared" si="11"/>
        <v>Voluntary</v>
      </c>
      <c r="N196" s="4" t="s">
        <v>26</v>
      </c>
    </row>
    <row r="197" spans="1:14" x14ac:dyDescent="0.2">
      <c r="A197" s="4">
        <v>1640</v>
      </c>
      <c r="B197" s="5">
        <v>41397</v>
      </c>
      <c r="C197" s="5">
        <v>44131</v>
      </c>
      <c r="D197" s="4">
        <f t="shared" si="9"/>
        <v>7</v>
      </c>
      <c r="E197" s="27" t="str">
        <f t="shared" si="10"/>
        <v>Proficient</v>
      </c>
      <c r="F197" s="4" t="s">
        <v>27</v>
      </c>
      <c r="G197" s="6" t="s">
        <v>35</v>
      </c>
      <c r="H197" s="6" t="s">
        <v>76</v>
      </c>
      <c r="I197" s="4">
        <v>16</v>
      </c>
      <c r="J197" s="4" t="s">
        <v>17</v>
      </c>
      <c r="K197" s="4" t="s">
        <v>18</v>
      </c>
      <c r="L197" s="4" t="s">
        <v>19</v>
      </c>
      <c r="M197" s="24" t="str">
        <f t="shared" si="11"/>
        <v>Voluntary</v>
      </c>
      <c r="N197" s="4" t="s">
        <v>26</v>
      </c>
    </row>
    <row r="198" spans="1:14" x14ac:dyDescent="0.2">
      <c r="A198" s="4">
        <v>1642</v>
      </c>
      <c r="B198" s="5">
        <v>35705</v>
      </c>
      <c r="C198" s="5">
        <v>43846</v>
      </c>
      <c r="D198" s="4">
        <f t="shared" si="9"/>
        <v>23</v>
      </c>
      <c r="E198" s="27" t="str">
        <f t="shared" si="10"/>
        <v>Expert</v>
      </c>
      <c r="F198" s="4" t="s">
        <v>102</v>
      </c>
      <c r="G198" s="6" t="s">
        <v>22</v>
      </c>
      <c r="H198" s="6" t="s">
        <v>23</v>
      </c>
      <c r="I198" s="4">
        <v>1</v>
      </c>
      <c r="J198" s="4" t="s">
        <v>17</v>
      </c>
      <c r="K198" s="4" t="s">
        <v>18</v>
      </c>
      <c r="L198" s="4" t="s">
        <v>19</v>
      </c>
      <c r="M198" s="24" t="str">
        <f t="shared" si="11"/>
        <v>Voluntary</v>
      </c>
      <c r="N198" s="4" t="s">
        <v>26</v>
      </c>
    </row>
    <row r="199" spans="1:14" x14ac:dyDescent="0.2">
      <c r="A199" s="4">
        <v>1643</v>
      </c>
      <c r="B199" s="5">
        <v>34155</v>
      </c>
      <c r="C199" s="5">
        <v>44020</v>
      </c>
      <c r="D199" s="4">
        <f t="shared" si="9"/>
        <v>27</v>
      </c>
      <c r="E199" s="27" t="str">
        <f t="shared" si="10"/>
        <v>Expert</v>
      </c>
      <c r="F199" s="4" t="s">
        <v>90</v>
      </c>
      <c r="G199" s="6" t="s">
        <v>47</v>
      </c>
      <c r="H199" s="6" t="s">
        <v>48</v>
      </c>
      <c r="I199" s="4">
        <v>26</v>
      </c>
      <c r="J199" s="4" t="s">
        <v>24</v>
      </c>
      <c r="K199" s="4" t="s">
        <v>25</v>
      </c>
      <c r="L199" s="4" t="s">
        <v>19</v>
      </c>
      <c r="M199" s="24" t="str">
        <f t="shared" si="11"/>
        <v>Voluntary</v>
      </c>
      <c r="N199" s="4" t="s">
        <v>26</v>
      </c>
    </row>
    <row r="200" spans="1:14" x14ac:dyDescent="0.2">
      <c r="A200" s="4">
        <v>1644</v>
      </c>
      <c r="B200" s="5">
        <v>39461</v>
      </c>
      <c r="C200" s="5">
        <v>44076</v>
      </c>
      <c r="D200" s="4">
        <f t="shared" si="9"/>
        <v>12</v>
      </c>
      <c r="E200" s="27" t="str">
        <f t="shared" si="10"/>
        <v>Expert</v>
      </c>
      <c r="F200" s="4" t="s">
        <v>77</v>
      </c>
      <c r="G200" s="6" t="s">
        <v>62</v>
      </c>
      <c r="H200" s="6" t="s">
        <v>63</v>
      </c>
      <c r="I200" s="4">
        <v>30</v>
      </c>
      <c r="J200" s="4" t="s">
        <v>17</v>
      </c>
      <c r="K200" s="4" t="s">
        <v>18</v>
      </c>
      <c r="L200" s="4" t="s">
        <v>19</v>
      </c>
      <c r="M200" s="24" t="str">
        <f t="shared" si="11"/>
        <v>Voluntary</v>
      </c>
      <c r="N200" s="4" t="s">
        <v>26</v>
      </c>
    </row>
    <row r="201" spans="1:14" x14ac:dyDescent="0.2">
      <c r="A201" s="4">
        <v>1645</v>
      </c>
      <c r="B201" s="5">
        <v>42172</v>
      </c>
      <c r="C201" s="5">
        <v>43846</v>
      </c>
      <c r="D201" s="4">
        <f t="shared" si="9"/>
        <v>5</v>
      </c>
      <c r="E201" s="27" t="str">
        <f t="shared" si="10"/>
        <v>Newcomer</v>
      </c>
      <c r="F201" s="4" t="s">
        <v>78</v>
      </c>
      <c r="G201" s="6" t="s">
        <v>35</v>
      </c>
      <c r="H201" s="6" t="s">
        <v>36</v>
      </c>
      <c r="I201" s="4">
        <v>21</v>
      </c>
      <c r="J201" s="4" t="s">
        <v>17</v>
      </c>
      <c r="K201" s="4" t="s">
        <v>18</v>
      </c>
      <c r="L201" s="4" t="s">
        <v>19</v>
      </c>
      <c r="M201" s="24" t="str">
        <f t="shared" si="11"/>
        <v>Voluntary</v>
      </c>
      <c r="N201" s="4" t="s">
        <v>26</v>
      </c>
    </row>
    <row r="202" spans="1:14" x14ac:dyDescent="0.2">
      <c r="A202" s="4">
        <v>1647</v>
      </c>
      <c r="B202" s="5">
        <v>34403</v>
      </c>
      <c r="C202" s="5">
        <v>44137</v>
      </c>
      <c r="D202" s="4">
        <f t="shared" si="9"/>
        <v>26</v>
      </c>
      <c r="E202" s="27" t="str">
        <f t="shared" si="10"/>
        <v>Expert</v>
      </c>
      <c r="F202" s="4" t="s">
        <v>90</v>
      </c>
      <c r="G202" s="6" t="s">
        <v>62</v>
      </c>
      <c r="H202" s="6" t="s">
        <v>63</v>
      </c>
      <c r="I202" s="4">
        <v>26</v>
      </c>
      <c r="J202" s="4" t="s">
        <v>17</v>
      </c>
      <c r="K202" s="4" t="s">
        <v>18</v>
      </c>
      <c r="L202" s="4" t="s">
        <v>19</v>
      </c>
      <c r="M202" s="24" t="str">
        <f t="shared" si="11"/>
        <v>Voluntary</v>
      </c>
      <c r="N202" s="4" t="s">
        <v>26</v>
      </c>
    </row>
    <row r="203" spans="1:14" x14ac:dyDescent="0.2">
      <c r="A203" s="4">
        <v>1650</v>
      </c>
      <c r="B203" s="5">
        <v>38513</v>
      </c>
      <c r="C203" s="5">
        <v>43831</v>
      </c>
      <c r="D203" s="4">
        <f t="shared" si="9"/>
        <v>15</v>
      </c>
      <c r="E203" s="27" t="str">
        <f t="shared" si="10"/>
        <v>Expert</v>
      </c>
      <c r="F203" s="4" t="s">
        <v>30</v>
      </c>
      <c r="G203" s="6" t="s">
        <v>35</v>
      </c>
      <c r="H203" s="6" t="s">
        <v>76</v>
      </c>
      <c r="I203" s="4">
        <v>37</v>
      </c>
      <c r="J203" s="4" t="s">
        <v>24</v>
      </c>
      <c r="K203" s="4" t="s">
        <v>25</v>
      </c>
      <c r="L203" s="4" t="s">
        <v>19</v>
      </c>
      <c r="M203" s="24" t="str">
        <f t="shared" si="11"/>
        <v>Voluntary</v>
      </c>
      <c r="N203" s="4" t="s">
        <v>26</v>
      </c>
    </row>
    <row r="204" spans="1:14" x14ac:dyDescent="0.2">
      <c r="A204" s="4">
        <v>1651</v>
      </c>
      <c r="B204" s="5">
        <v>33478</v>
      </c>
      <c r="C204" s="5">
        <v>43858</v>
      </c>
      <c r="D204" s="4">
        <f t="shared" si="9"/>
        <v>29</v>
      </c>
      <c r="E204" s="27" t="str">
        <f t="shared" si="10"/>
        <v>Expert</v>
      </c>
      <c r="F204" s="4" t="s">
        <v>78</v>
      </c>
      <c r="G204" s="6" t="s">
        <v>42</v>
      </c>
      <c r="H204" s="6" t="s">
        <v>43</v>
      </c>
      <c r="I204" s="4">
        <v>21</v>
      </c>
      <c r="J204" s="4" t="s">
        <v>24</v>
      </c>
      <c r="K204" s="4" t="s">
        <v>25</v>
      </c>
      <c r="L204" s="4" t="s">
        <v>19</v>
      </c>
      <c r="M204" s="24" t="str">
        <f t="shared" si="11"/>
        <v>Voluntary</v>
      </c>
      <c r="N204" s="4" t="s">
        <v>26</v>
      </c>
    </row>
    <row r="205" spans="1:14" x14ac:dyDescent="0.2">
      <c r="A205" s="4">
        <v>1652</v>
      </c>
      <c r="B205" s="5">
        <v>36882</v>
      </c>
      <c r="C205" s="5">
        <v>43933</v>
      </c>
      <c r="D205" s="4">
        <f t="shared" si="9"/>
        <v>20</v>
      </c>
      <c r="E205" s="27" t="str">
        <f t="shared" si="10"/>
        <v>Expert</v>
      </c>
      <c r="F205" s="4" t="s">
        <v>27</v>
      </c>
      <c r="G205" s="6" t="s">
        <v>35</v>
      </c>
      <c r="H205" s="6" t="s">
        <v>76</v>
      </c>
      <c r="I205" s="4">
        <v>16</v>
      </c>
      <c r="J205" s="4" t="s">
        <v>17</v>
      </c>
      <c r="K205" s="4" t="s">
        <v>18</v>
      </c>
      <c r="L205" s="4" t="s">
        <v>19</v>
      </c>
      <c r="M205" s="24" t="str">
        <f t="shared" si="11"/>
        <v>Voluntary</v>
      </c>
      <c r="N205" s="4" t="s">
        <v>26</v>
      </c>
    </row>
    <row r="206" spans="1:14" x14ac:dyDescent="0.2">
      <c r="A206" s="4">
        <v>1653</v>
      </c>
      <c r="B206" s="5">
        <v>34764</v>
      </c>
      <c r="C206" s="5">
        <v>43866</v>
      </c>
      <c r="D206" s="4">
        <f t="shared" si="9"/>
        <v>25</v>
      </c>
      <c r="E206" s="27" t="str">
        <f t="shared" si="10"/>
        <v>Expert</v>
      </c>
      <c r="F206" s="4" t="s">
        <v>90</v>
      </c>
      <c r="G206" s="6" t="s">
        <v>67</v>
      </c>
      <c r="H206" s="6" t="s">
        <v>68</v>
      </c>
      <c r="I206" s="4">
        <v>26</v>
      </c>
      <c r="J206" s="4" t="s">
        <v>24</v>
      </c>
      <c r="K206" s="4" t="s">
        <v>25</v>
      </c>
      <c r="L206" s="4" t="s">
        <v>50</v>
      </c>
      <c r="M206" s="24" t="str">
        <f t="shared" si="11"/>
        <v>Voluntary</v>
      </c>
      <c r="N206" s="4" t="s">
        <v>26</v>
      </c>
    </row>
    <row r="207" spans="1:14" x14ac:dyDescent="0.2">
      <c r="A207" s="4">
        <v>1655</v>
      </c>
      <c r="B207" s="5">
        <v>35391</v>
      </c>
      <c r="C207" s="5">
        <v>43871</v>
      </c>
      <c r="D207" s="4">
        <f t="shared" si="9"/>
        <v>24</v>
      </c>
      <c r="E207" s="27" t="str">
        <f t="shared" si="10"/>
        <v>Expert</v>
      </c>
      <c r="F207" s="4" t="s">
        <v>86</v>
      </c>
      <c r="G207" s="6" t="s">
        <v>35</v>
      </c>
      <c r="H207" s="6" t="s">
        <v>76</v>
      </c>
      <c r="I207" s="4">
        <v>8</v>
      </c>
      <c r="J207" s="4" t="s">
        <v>24</v>
      </c>
      <c r="K207" s="4" t="s">
        <v>25</v>
      </c>
      <c r="L207" s="4" t="s">
        <v>19</v>
      </c>
      <c r="M207" s="24" t="str">
        <f t="shared" si="11"/>
        <v>Voluntary</v>
      </c>
      <c r="N207" s="4" t="s">
        <v>26</v>
      </c>
    </row>
    <row r="208" spans="1:14" x14ac:dyDescent="0.2">
      <c r="A208" s="4">
        <v>1656</v>
      </c>
      <c r="B208" s="5">
        <v>36493</v>
      </c>
      <c r="C208" s="5">
        <v>44135</v>
      </c>
      <c r="D208" s="4">
        <f t="shared" si="9"/>
        <v>21</v>
      </c>
      <c r="E208" s="27" t="str">
        <f t="shared" si="10"/>
        <v>Expert</v>
      </c>
      <c r="F208" s="4" t="s">
        <v>14</v>
      </c>
      <c r="G208" s="6" t="s">
        <v>35</v>
      </c>
      <c r="H208" s="6" t="s">
        <v>36</v>
      </c>
      <c r="I208" s="4">
        <v>42</v>
      </c>
      <c r="J208" s="4" t="s">
        <v>24</v>
      </c>
      <c r="K208" s="4" t="s">
        <v>25</v>
      </c>
      <c r="L208" s="4" t="s">
        <v>19</v>
      </c>
      <c r="M208" s="24" t="str">
        <f t="shared" si="11"/>
        <v>Voluntary</v>
      </c>
      <c r="N208" s="4" t="s">
        <v>26</v>
      </c>
    </row>
    <row r="209" spans="1:14" x14ac:dyDescent="0.2">
      <c r="A209" s="4">
        <v>1658</v>
      </c>
      <c r="B209" s="5">
        <v>35048</v>
      </c>
      <c r="C209" s="5">
        <v>44050</v>
      </c>
      <c r="D209" s="4">
        <f t="shared" si="9"/>
        <v>25</v>
      </c>
      <c r="E209" s="27" t="str">
        <f t="shared" si="10"/>
        <v>Expert</v>
      </c>
      <c r="F209" s="4" t="s">
        <v>78</v>
      </c>
      <c r="G209" s="6" t="s">
        <v>47</v>
      </c>
      <c r="H209" s="6" t="s">
        <v>48</v>
      </c>
      <c r="I209" s="4">
        <v>21</v>
      </c>
      <c r="J209" s="4" t="s">
        <v>17</v>
      </c>
      <c r="K209" s="4" t="s">
        <v>18</v>
      </c>
      <c r="L209" s="4" t="s">
        <v>19</v>
      </c>
      <c r="M209" s="24" t="str">
        <f t="shared" si="11"/>
        <v>Voluntary</v>
      </c>
      <c r="N209" s="4" t="s">
        <v>26</v>
      </c>
    </row>
    <row r="210" spans="1:14" x14ac:dyDescent="0.2">
      <c r="A210" s="4">
        <v>1662</v>
      </c>
      <c r="B210" s="5">
        <v>34144</v>
      </c>
      <c r="C210" s="5">
        <v>43896</v>
      </c>
      <c r="D210" s="4">
        <f t="shared" si="9"/>
        <v>27</v>
      </c>
      <c r="E210" s="27" t="str">
        <f t="shared" si="10"/>
        <v>Expert</v>
      </c>
      <c r="F210" s="4" t="s">
        <v>89</v>
      </c>
      <c r="G210" s="6" t="s">
        <v>71</v>
      </c>
      <c r="H210" s="6" t="s">
        <v>72</v>
      </c>
      <c r="I210" s="4">
        <v>33</v>
      </c>
      <c r="J210" s="4" t="s">
        <v>17</v>
      </c>
      <c r="K210" s="4" t="s">
        <v>18</v>
      </c>
      <c r="L210" s="4" t="s">
        <v>19</v>
      </c>
      <c r="M210" s="24" t="str">
        <f t="shared" si="11"/>
        <v>Voluntary</v>
      </c>
      <c r="N210" s="4" t="s">
        <v>26</v>
      </c>
    </row>
    <row r="211" spans="1:14" x14ac:dyDescent="0.2">
      <c r="A211" s="4">
        <v>1664</v>
      </c>
      <c r="B211" s="5">
        <v>36260</v>
      </c>
      <c r="C211" s="5">
        <v>43907</v>
      </c>
      <c r="D211" s="4">
        <f t="shared" si="9"/>
        <v>21</v>
      </c>
      <c r="E211" s="27" t="str">
        <f t="shared" si="10"/>
        <v>Expert</v>
      </c>
      <c r="F211" s="4" t="s">
        <v>14</v>
      </c>
      <c r="G211" s="6" t="s">
        <v>42</v>
      </c>
      <c r="H211" s="6" t="s">
        <v>43</v>
      </c>
      <c r="I211" s="4">
        <v>42</v>
      </c>
      <c r="J211" s="4" t="s">
        <v>24</v>
      </c>
      <c r="K211" s="4" t="s">
        <v>25</v>
      </c>
      <c r="L211" s="4" t="s">
        <v>19</v>
      </c>
      <c r="M211" s="24" t="str">
        <f t="shared" si="11"/>
        <v>Voluntary</v>
      </c>
      <c r="N211" s="4" t="s">
        <v>26</v>
      </c>
    </row>
    <row r="212" spans="1:14" x14ac:dyDescent="0.2">
      <c r="A212" s="4">
        <v>1668</v>
      </c>
      <c r="B212" s="5">
        <v>36592</v>
      </c>
      <c r="C212" s="5">
        <v>44070</v>
      </c>
      <c r="D212" s="4">
        <f t="shared" si="9"/>
        <v>20</v>
      </c>
      <c r="E212" s="27" t="str">
        <f t="shared" si="10"/>
        <v>Expert</v>
      </c>
      <c r="F212" s="4" t="s">
        <v>78</v>
      </c>
      <c r="G212" s="6" t="s">
        <v>62</v>
      </c>
      <c r="H212" s="6" t="s">
        <v>63</v>
      </c>
      <c r="I212" s="4">
        <v>21</v>
      </c>
      <c r="J212" s="4" t="s">
        <v>24</v>
      </c>
      <c r="K212" s="4" t="s">
        <v>25</v>
      </c>
      <c r="L212" s="4" t="s">
        <v>19</v>
      </c>
      <c r="M212" s="24" t="str">
        <f t="shared" si="11"/>
        <v>Voluntary</v>
      </c>
      <c r="N212" s="4" t="s">
        <v>26</v>
      </c>
    </row>
    <row r="213" spans="1:14" x14ac:dyDescent="0.2">
      <c r="A213" s="4">
        <v>1670</v>
      </c>
      <c r="B213" s="5">
        <v>38404</v>
      </c>
      <c r="C213" s="5">
        <v>44181</v>
      </c>
      <c r="D213" s="4">
        <f t="shared" si="9"/>
        <v>15</v>
      </c>
      <c r="E213" s="27" t="str">
        <f t="shared" si="10"/>
        <v>Expert</v>
      </c>
      <c r="F213" s="4" t="s">
        <v>44</v>
      </c>
      <c r="G213" s="6" t="s">
        <v>35</v>
      </c>
      <c r="H213" s="6" t="s">
        <v>76</v>
      </c>
      <c r="I213" s="4">
        <v>18</v>
      </c>
      <c r="J213" s="4" t="s">
        <v>17</v>
      </c>
      <c r="K213" s="4" t="s">
        <v>18</v>
      </c>
      <c r="L213" s="4" t="s">
        <v>19</v>
      </c>
      <c r="M213" s="24" t="str">
        <f t="shared" si="11"/>
        <v>Voluntary</v>
      </c>
      <c r="N213" s="4" t="s">
        <v>26</v>
      </c>
    </row>
    <row r="214" spans="1:14" x14ac:dyDescent="0.2">
      <c r="A214" s="4">
        <v>1671</v>
      </c>
      <c r="B214" s="5">
        <v>35597</v>
      </c>
      <c r="C214" s="5">
        <v>44148</v>
      </c>
      <c r="D214" s="4">
        <f t="shared" si="9"/>
        <v>23</v>
      </c>
      <c r="E214" s="27" t="str">
        <f t="shared" si="10"/>
        <v>Expert</v>
      </c>
      <c r="F214" s="4" t="s">
        <v>69</v>
      </c>
      <c r="G214" s="6" t="s">
        <v>47</v>
      </c>
      <c r="H214" s="6" t="s">
        <v>48</v>
      </c>
      <c r="I214" s="4">
        <v>28</v>
      </c>
      <c r="J214" s="4" t="s">
        <v>17</v>
      </c>
      <c r="K214" s="4" t="s">
        <v>18</v>
      </c>
      <c r="L214" s="4" t="s">
        <v>19</v>
      </c>
      <c r="M214" s="24" t="str">
        <f t="shared" si="11"/>
        <v>Voluntary</v>
      </c>
      <c r="N214" s="4" t="s">
        <v>26</v>
      </c>
    </row>
    <row r="215" spans="1:14" x14ac:dyDescent="0.2">
      <c r="A215" s="4">
        <v>1672</v>
      </c>
      <c r="B215" s="5">
        <v>34636</v>
      </c>
      <c r="C215" s="5">
        <v>43923</v>
      </c>
      <c r="D215" s="4">
        <f t="shared" si="9"/>
        <v>26</v>
      </c>
      <c r="E215" s="27" t="str">
        <f t="shared" si="10"/>
        <v>Expert</v>
      </c>
      <c r="F215" s="4" t="s">
        <v>103</v>
      </c>
      <c r="G215" s="6" t="s">
        <v>22</v>
      </c>
      <c r="H215" s="6" t="s">
        <v>23</v>
      </c>
      <c r="I215" s="4">
        <v>2</v>
      </c>
      <c r="J215" s="4" t="s">
        <v>24</v>
      </c>
      <c r="K215" s="4" t="s">
        <v>25</v>
      </c>
      <c r="L215" s="4" t="s">
        <v>19</v>
      </c>
      <c r="M215" s="24" t="str">
        <f t="shared" si="11"/>
        <v>Voluntary</v>
      </c>
      <c r="N215" s="4" t="s">
        <v>26</v>
      </c>
    </row>
    <row r="216" spans="1:14" x14ac:dyDescent="0.2">
      <c r="A216" s="4">
        <v>1673</v>
      </c>
      <c r="B216" s="5">
        <v>37401</v>
      </c>
      <c r="C216" s="5">
        <v>43867</v>
      </c>
      <c r="D216" s="4">
        <f t="shared" si="9"/>
        <v>18</v>
      </c>
      <c r="E216" s="27" t="str">
        <f t="shared" si="10"/>
        <v>Expert</v>
      </c>
      <c r="F216" s="4" t="s">
        <v>14</v>
      </c>
      <c r="G216" s="6" t="s">
        <v>47</v>
      </c>
      <c r="H216" s="6" t="s">
        <v>48</v>
      </c>
      <c r="I216" s="4">
        <v>42</v>
      </c>
      <c r="J216" s="4" t="s">
        <v>24</v>
      </c>
      <c r="K216" s="4" t="s">
        <v>25</v>
      </c>
      <c r="L216" s="4" t="s">
        <v>19</v>
      </c>
      <c r="M216" s="24" t="str">
        <f t="shared" si="11"/>
        <v>Voluntary</v>
      </c>
      <c r="N216" s="4" t="s">
        <v>26</v>
      </c>
    </row>
    <row r="217" spans="1:14" x14ac:dyDescent="0.2">
      <c r="A217" s="4">
        <v>1674</v>
      </c>
      <c r="B217" s="5">
        <v>33878</v>
      </c>
      <c r="C217" s="5">
        <v>44011</v>
      </c>
      <c r="D217" s="4">
        <f t="shared" si="9"/>
        <v>28</v>
      </c>
      <c r="E217" s="27" t="str">
        <f t="shared" si="10"/>
        <v>Expert</v>
      </c>
      <c r="F217" s="4" t="s">
        <v>78</v>
      </c>
      <c r="G217" s="6" t="s">
        <v>67</v>
      </c>
      <c r="H217" s="6" t="s">
        <v>68</v>
      </c>
      <c r="I217" s="4">
        <v>21</v>
      </c>
      <c r="J217" s="4" t="s">
        <v>24</v>
      </c>
      <c r="K217" s="4" t="s">
        <v>25</v>
      </c>
      <c r="L217" s="4" t="s">
        <v>19</v>
      </c>
      <c r="M217" s="24" t="str">
        <f t="shared" si="11"/>
        <v>Voluntary</v>
      </c>
      <c r="N217" s="4" t="s">
        <v>26</v>
      </c>
    </row>
    <row r="218" spans="1:14" x14ac:dyDescent="0.2">
      <c r="A218" s="4">
        <v>1677</v>
      </c>
      <c r="B218" s="5">
        <v>35201</v>
      </c>
      <c r="C218" s="5">
        <v>43979</v>
      </c>
      <c r="D218" s="4">
        <f t="shared" si="9"/>
        <v>24</v>
      </c>
      <c r="E218" s="27" t="str">
        <f t="shared" si="10"/>
        <v>Expert</v>
      </c>
      <c r="F218" s="4" t="s">
        <v>41</v>
      </c>
      <c r="G218" s="6" t="s">
        <v>35</v>
      </c>
      <c r="H218" s="6" t="s">
        <v>76</v>
      </c>
      <c r="I218" s="4">
        <v>15</v>
      </c>
      <c r="J218" s="4" t="s">
        <v>24</v>
      </c>
      <c r="K218" s="4" t="s">
        <v>25</v>
      </c>
      <c r="L218" s="4" t="s">
        <v>19</v>
      </c>
      <c r="M218" s="24" t="str">
        <f t="shared" si="11"/>
        <v>Voluntary</v>
      </c>
      <c r="N218" s="4" t="s">
        <v>26</v>
      </c>
    </row>
    <row r="219" spans="1:14" x14ac:dyDescent="0.2">
      <c r="A219" s="4">
        <v>1680</v>
      </c>
      <c r="B219" s="5">
        <v>41445</v>
      </c>
      <c r="C219" s="5">
        <v>44029</v>
      </c>
      <c r="D219" s="4">
        <f t="shared" si="9"/>
        <v>7</v>
      </c>
      <c r="E219" s="27" t="str">
        <f t="shared" si="10"/>
        <v>Proficient</v>
      </c>
      <c r="F219" s="4" t="s">
        <v>73</v>
      </c>
      <c r="G219" s="6" t="s">
        <v>35</v>
      </c>
      <c r="H219" s="6" t="s">
        <v>76</v>
      </c>
      <c r="I219" s="4">
        <v>32</v>
      </c>
      <c r="J219" s="4" t="s">
        <v>24</v>
      </c>
      <c r="K219" s="4" t="s">
        <v>25</v>
      </c>
      <c r="L219" s="4" t="s">
        <v>19</v>
      </c>
      <c r="M219" s="24" t="str">
        <f t="shared" si="11"/>
        <v>Voluntary</v>
      </c>
      <c r="N219" s="4" t="s">
        <v>26</v>
      </c>
    </row>
    <row r="220" spans="1:14" x14ac:dyDescent="0.2">
      <c r="A220" s="4">
        <v>1683</v>
      </c>
      <c r="B220" s="5">
        <v>38571</v>
      </c>
      <c r="C220" s="5">
        <v>44057</v>
      </c>
      <c r="D220" s="4">
        <f t="shared" si="9"/>
        <v>15</v>
      </c>
      <c r="E220" s="27" t="str">
        <f t="shared" si="10"/>
        <v>Expert</v>
      </c>
      <c r="F220" s="4" t="s">
        <v>14</v>
      </c>
      <c r="G220" s="6" t="s">
        <v>62</v>
      </c>
      <c r="H220" s="6" t="s">
        <v>63</v>
      </c>
      <c r="I220" s="4">
        <v>42</v>
      </c>
      <c r="J220" s="4" t="s">
        <v>17</v>
      </c>
      <c r="K220" s="4" t="s">
        <v>18</v>
      </c>
      <c r="L220" s="4" t="s">
        <v>19</v>
      </c>
      <c r="M220" s="24" t="str">
        <f t="shared" si="11"/>
        <v>Voluntary</v>
      </c>
      <c r="N220" s="4" t="s">
        <v>26</v>
      </c>
    </row>
    <row r="221" spans="1:14" x14ac:dyDescent="0.2">
      <c r="A221" s="4">
        <v>1684</v>
      </c>
      <c r="B221" s="5">
        <v>34615</v>
      </c>
      <c r="C221" s="5">
        <v>43856</v>
      </c>
      <c r="D221" s="4">
        <f t="shared" si="9"/>
        <v>26</v>
      </c>
      <c r="E221" s="27" t="str">
        <f t="shared" si="10"/>
        <v>Expert</v>
      </c>
      <c r="F221" s="4" t="s">
        <v>14</v>
      </c>
      <c r="G221" s="6" t="s">
        <v>67</v>
      </c>
      <c r="H221" s="6" t="s">
        <v>68</v>
      </c>
      <c r="I221" s="4">
        <v>42</v>
      </c>
      <c r="J221" s="4" t="s">
        <v>24</v>
      </c>
      <c r="K221" s="4" t="s">
        <v>25</v>
      </c>
      <c r="L221" s="4" t="s">
        <v>19</v>
      </c>
      <c r="M221" s="24" t="str">
        <f t="shared" si="11"/>
        <v>Voluntary</v>
      </c>
      <c r="N221" s="4" t="s">
        <v>26</v>
      </c>
    </row>
    <row r="222" spans="1:14" x14ac:dyDescent="0.2">
      <c r="A222" s="4">
        <v>1687</v>
      </c>
      <c r="B222" s="5">
        <v>34116</v>
      </c>
      <c r="C222" s="5">
        <v>44183</v>
      </c>
      <c r="D222" s="4">
        <f t="shared" si="9"/>
        <v>27</v>
      </c>
      <c r="E222" s="27" t="str">
        <f t="shared" si="10"/>
        <v>Expert</v>
      </c>
      <c r="F222" s="4" t="s">
        <v>103</v>
      </c>
      <c r="G222" s="6" t="s">
        <v>35</v>
      </c>
      <c r="H222" s="6" t="s">
        <v>36</v>
      </c>
      <c r="I222" s="4">
        <v>2</v>
      </c>
      <c r="J222" s="4" t="s">
        <v>24</v>
      </c>
      <c r="K222" s="4" t="s">
        <v>25</v>
      </c>
      <c r="L222" s="4" t="s">
        <v>19</v>
      </c>
      <c r="M222" s="24" t="str">
        <f t="shared" si="11"/>
        <v>Voluntary</v>
      </c>
      <c r="N222" s="4" t="s">
        <v>26</v>
      </c>
    </row>
    <row r="223" spans="1:14" x14ac:dyDescent="0.2">
      <c r="A223" s="4">
        <v>1690</v>
      </c>
      <c r="B223" s="5">
        <v>41991</v>
      </c>
      <c r="C223" s="5">
        <v>43834</v>
      </c>
      <c r="D223" s="4">
        <f t="shared" si="9"/>
        <v>6</v>
      </c>
      <c r="E223" s="27" t="str">
        <f t="shared" si="10"/>
        <v>Proficient</v>
      </c>
      <c r="F223" s="4" t="s">
        <v>69</v>
      </c>
      <c r="G223" s="6" t="s">
        <v>62</v>
      </c>
      <c r="H223" s="6" t="s">
        <v>63</v>
      </c>
      <c r="I223" s="4">
        <v>28</v>
      </c>
      <c r="J223" s="4" t="s">
        <v>24</v>
      </c>
      <c r="K223" s="4" t="s">
        <v>25</v>
      </c>
      <c r="L223" s="4" t="s">
        <v>19</v>
      </c>
      <c r="M223" s="24" t="str">
        <f t="shared" si="11"/>
        <v>Voluntary</v>
      </c>
      <c r="N223" s="4" t="s">
        <v>26</v>
      </c>
    </row>
    <row r="224" spans="1:14" x14ac:dyDescent="0.2">
      <c r="A224" s="4">
        <v>1691</v>
      </c>
      <c r="B224" s="5">
        <v>37840</v>
      </c>
      <c r="C224" s="5">
        <v>43850</v>
      </c>
      <c r="D224" s="4">
        <f t="shared" si="9"/>
        <v>17</v>
      </c>
      <c r="E224" s="27" t="str">
        <f t="shared" si="10"/>
        <v>Expert</v>
      </c>
      <c r="F224" s="4" t="s">
        <v>66</v>
      </c>
      <c r="G224" s="6" t="s">
        <v>35</v>
      </c>
      <c r="H224" s="6" t="s">
        <v>76</v>
      </c>
      <c r="I224" s="4">
        <v>36</v>
      </c>
      <c r="J224" s="4" t="s">
        <v>24</v>
      </c>
      <c r="K224" s="4" t="s">
        <v>25</v>
      </c>
      <c r="L224" s="4" t="s">
        <v>19</v>
      </c>
      <c r="M224" s="24" t="str">
        <f t="shared" si="11"/>
        <v>Voluntary</v>
      </c>
      <c r="N224" s="4" t="s">
        <v>26</v>
      </c>
    </row>
    <row r="225" spans="1:14" x14ac:dyDescent="0.2">
      <c r="A225" s="4">
        <v>1693</v>
      </c>
      <c r="B225" s="5">
        <v>38295</v>
      </c>
      <c r="C225" s="5">
        <v>43910</v>
      </c>
      <c r="D225" s="4">
        <f t="shared" si="9"/>
        <v>16</v>
      </c>
      <c r="E225" s="27" t="str">
        <f t="shared" si="10"/>
        <v>Expert</v>
      </c>
      <c r="F225" s="4" t="s">
        <v>73</v>
      </c>
      <c r="G225" s="6" t="s">
        <v>35</v>
      </c>
      <c r="H225" s="6" t="s">
        <v>76</v>
      </c>
      <c r="I225" s="4">
        <v>32</v>
      </c>
      <c r="J225" s="4" t="s">
        <v>24</v>
      </c>
      <c r="K225" s="4" t="s">
        <v>25</v>
      </c>
      <c r="L225" s="4" t="s">
        <v>19</v>
      </c>
      <c r="M225" s="24" t="str">
        <f t="shared" si="11"/>
        <v>Voluntary</v>
      </c>
      <c r="N225" s="4" t="s">
        <v>26</v>
      </c>
    </row>
    <row r="226" spans="1:14" x14ac:dyDescent="0.2">
      <c r="A226" s="4">
        <v>1695</v>
      </c>
      <c r="B226" s="5">
        <v>41072</v>
      </c>
      <c r="C226" s="5">
        <v>43928</v>
      </c>
      <c r="D226" s="4">
        <f t="shared" si="9"/>
        <v>8</v>
      </c>
      <c r="E226" s="27" t="str">
        <f t="shared" si="10"/>
        <v>Proficient</v>
      </c>
      <c r="F226" s="4" t="s">
        <v>14</v>
      </c>
      <c r="G226" s="6" t="s">
        <v>71</v>
      </c>
      <c r="H226" s="6" t="s">
        <v>72</v>
      </c>
      <c r="I226" s="4">
        <v>42</v>
      </c>
      <c r="J226" s="4" t="s">
        <v>24</v>
      </c>
      <c r="K226" s="4" t="s">
        <v>25</v>
      </c>
      <c r="L226" s="4" t="s">
        <v>19</v>
      </c>
      <c r="M226" s="24" t="str">
        <f t="shared" si="11"/>
        <v>Voluntary</v>
      </c>
      <c r="N226" s="4" t="s">
        <v>26</v>
      </c>
    </row>
    <row r="227" spans="1:14" x14ac:dyDescent="0.2">
      <c r="A227" s="4">
        <v>1700</v>
      </c>
      <c r="B227" s="5">
        <v>38473</v>
      </c>
      <c r="C227" s="5">
        <v>43888</v>
      </c>
      <c r="D227" s="4">
        <f t="shared" si="9"/>
        <v>15</v>
      </c>
      <c r="E227" s="27" t="str">
        <f t="shared" si="10"/>
        <v>Expert</v>
      </c>
      <c r="F227" s="4" t="s">
        <v>30</v>
      </c>
      <c r="G227" s="6" t="s">
        <v>35</v>
      </c>
      <c r="H227" s="6" t="s">
        <v>76</v>
      </c>
      <c r="I227" s="4">
        <v>37</v>
      </c>
      <c r="J227" s="4" t="s">
        <v>17</v>
      </c>
      <c r="K227" s="4" t="s">
        <v>18</v>
      </c>
      <c r="L227" s="4" t="s">
        <v>96</v>
      </c>
      <c r="M227" s="24" t="str">
        <f t="shared" si="11"/>
        <v>Involuntary</v>
      </c>
      <c r="N227" s="4" t="s">
        <v>26</v>
      </c>
    </row>
    <row r="228" spans="1:14" x14ac:dyDescent="0.2">
      <c r="A228" s="4">
        <v>1711</v>
      </c>
      <c r="B228" s="5">
        <v>36161</v>
      </c>
      <c r="C228" s="5">
        <v>44168</v>
      </c>
      <c r="D228" s="4">
        <f t="shared" si="9"/>
        <v>21</v>
      </c>
      <c r="E228" s="27" t="str">
        <f t="shared" si="10"/>
        <v>Expert</v>
      </c>
      <c r="F228" s="4" t="s">
        <v>30</v>
      </c>
      <c r="G228" s="6" t="s">
        <v>35</v>
      </c>
      <c r="H228" s="6" t="s">
        <v>76</v>
      </c>
      <c r="I228" s="4">
        <v>37</v>
      </c>
      <c r="J228" s="4" t="s">
        <v>17</v>
      </c>
      <c r="K228" s="4" t="s">
        <v>18</v>
      </c>
      <c r="L228" s="4" t="s">
        <v>96</v>
      </c>
      <c r="M228" s="24" t="str">
        <f t="shared" si="11"/>
        <v>Involuntary</v>
      </c>
      <c r="N228" s="4" t="s">
        <v>26</v>
      </c>
    </row>
    <row r="229" spans="1:14" x14ac:dyDescent="0.2">
      <c r="A229" s="4">
        <v>1714</v>
      </c>
      <c r="B229" s="5">
        <v>34905</v>
      </c>
      <c r="C229" s="5">
        <v>44097</v>
      </c>
      <c r="D229" s="4">
        <f t="shared" si="9"/>
        <v>25</v>
      </c>
      <c r="E229" s="27" t="str">
        <f t="shared" si="10"/>
        <v>Expert</v>
      </c>
      <c r="F229" s="4" t="s">
        <v>49</v>
      </c>
      <c r="G229" s="6" t="s">
        <v>62</v>
      </c>
      <c r="H229" s="6" t="s">
        <v>63</v>
      </c>
      <c r="I229" s="4">
        <v>12</v>
      </c>
      <c r="J229" s="4" t="s">
        <v>17</v>
      </c>
      <c r="K229" s="4" t="s">
        <v>18</v>
      </c>
      <c r="L229" s="4" t="s">
        <v>50</v>
      </c>
      <c r="M229" s="24" t="str">
        <f t="shared" si="11"/>
        <v>Voluntary</v>
      </c>
      <c r="N229" s="4" t="s">
        <v>26</v>
      </c>
    </row>
    <row r="230" spans="1:14" x14ac:dyDescent="0.2">
      <c r="A230" s="4">
        <v>1722</v>
      </c>
      <c r="B230" s="5">
        <v>39915</v>
      </c>
      <c r="C230" s="5">
        <v>43989</v>
      </c>
      <c r="D230" s="4">
        <f t="shared" si="9"/>
        <v>11</v>
      </c>
      <c r="E230" s="27" t="str">
        <f t="shared" si="10"/>
        <v>Expert</v>
      </c>
      <c r="F230" s="4" t="s">
        <v>30</v>
      </c>
      <c r="G230" s="6" t="s">
        <v>35</v>
      </c>
      <c r="H230" s="6" t="s">
        <v>76</v>
      </c>
      <c r="I230" s="4">
        <v>37</v>
      </c>
      <c r="J230" s="4" t="s">
        <v>17</v>
      </c>
      <c r="K230" s="4" t="s">
        <v>18</v>
      </c>
      <c r="L230" s="4" t="s">
        <v>96</v>
      </c>
      <c r="M230" s="24" t="str">
        <f t="shared" si="11"/>
        <v>Involuntary</v>
      </c>
      <c r="N230" s="4" t="s">
        <v>26</v>
      </c>
    </row>
    <row r="231" spans="1:14" x14ac:dyDescent="0.2">
      <c r="A231" s="4">
        <v>1730</v>
      </c>
      <c r="B231" s="5">
        <v>35275</v>
      </c>
      <c r="C231" s="5">
        <v>44124</v>
      </c>
      <c r="D231" s="4">
        <f t="shared" si="9"/>
        <v>24</v>
      </c>
      <c r="E231" s="27" t="str">
        <f t="shared" si="10"/>
        <v>Expert</v>
      </c>
      <c r="F231" s="4" t="s">
        <v>30</v>
      </c>
      <c r="G231" s="6" t="s">
        <v>35</v>
      </c>
      <c r="H231" s="6" t="s">
        <v>76</v>
      </c>
      <c r="I231" s="4">
        <v>37</v>
      </c>
      <c r="J231" s="4" t="s">
        <v>24</v>
      </c>
      <c r="K231" s="4" t="s">
        <v>25</v>
      </c>
      <c r="L231" s="4" t="s">
        <v>96</v>
      </c>
      <c r="M231" s="24" t="str">
        <f t="shared" si="11"/>
        <v>Involuntary</v>
      </c>
      <c r="N231" s="4" t="s">
        <v>26</v>
      </c>
    </row>
    <row r="232" spans="1:14" x14ac:dyDescent="0.2">
      <c r="A232" s="4">
        <v>1742</v>
      </c>
      <c r="B232" s="5">
        <v>37596</v>
      </c>
      <c r="C232" s="5">
        <v>44019</v>
      </c>
      <c r="D232" s="4">
        <f t="shared" si="9"/>
        <v>18</v>
      </c>
      <c r="E232" s="27" t="str">
        <f t="shared" si="10"/>
        <v>Expert</v>
      </c>
      <c r="F232" s="4" t="s">
        <v>30</v>
      </c>
      <c r="G232" s="6" t="s">
        <v>35</v>
      </c>
      <c r="H232" s="6" t="s">
        <v>76</v>
      </c>
      <c r="I232" s="4">
        <v>37</v>
      </c>
      <c r="J232" s="4" t="s">
        <v>17</v>
      </c>
      <c r="K232" s="4" t="s">
        <v>18</v>
      </c>
      <c r="L232" s="4" t="s">
        <v>96</v>
      </c>
      <c r="M232" s="24" t="str">
        <f t="shared" si="11"/>
        <v>Involuntary</v>
      </c>
      <c r="N232" s="4" t="s">
        <v>26</v>
      </c>
    </row>
    <row r="233" spans="1:14" x14ac:dyDescent="0.2">
      <c r="A233" s="4">
        <v>1780</v>
      </c>
      <c r="B233" s="5">
        <v>37876</v>
      </c>
      <c r="C233" s="5">
        <v>43832</v>
      </c>
      <c r="D233" s="4">
        <f t="shared" si="9"/>
        <v>17</v>
      </c>
      <c r="E233" s="27" t="str">
        <f t="shared" si="10"/>
        <v>Expert</v>
      </c>
      <c r="F233" s="4" t="s">
        <v>14</v>
      </c>
      <c r="G233" s="6" t="s">
        <v>22</v>
      </c>
      <c r="H233" s="6" t="s">
        <v>23</v>
      </c>
      <c r="I233" s="4">
        <v>45</v>
      </c>
      <c r="J233" s="4" t="s">
        <v>24</v>
      </c>
      <c r="K233" s="4" t="s">
        <v>25</v>
      </c>
      <c r="L233" s="4" t="s">
        <v>96</v>
      </c>
      <c r="M233" s="24" t="str">
        <f t="shared" si="11"/>
        <v>Involuntary</v>
      </c>
      <c r="N233" s="4" t="s">
        <v>26</v>
      </c>
    </row>
    <row r="234" spans="1:14" x14ac:dyDescent="0.2">
      <c r="A234" s="4">
        <v>1781</v>
      </c>
      <c r="B234" s="5">
        <v>36359</v>
      </c>
      <c r="C234" s="5">
        <v>44123</v>
      </c>
      <c r="D234" s="4">
        <f t="shared" si="9"/>
        <v>21</v>
      </c>
      <c r="E234" s="27" t="str">
        <f t="shared" si="10"/>
        <v>Expert</v>
      </c>
      <c r="F234" s="4" t="s">
        <v>14</v>
      </c>
      <c r="G234" s="6" t="s">
        <v>35</v>
      </c>
      <c r="H234" s="6" t="s">
        <v>36</v>
      </c>
      <c r="I234" s="4">
        <v>45</v>
      </c>
      <c r="J234" s="4" t="s">
        <v>24</v>
      </c>
      <c r="K234" s="4" t="s">
        <v>25</v>
      </c>
      <c r="L234" s="4" t="s">
        <v>96</v>
      </c>
      <c r="M234" s="24" t="str">
        <f t="shared" si="11"/>
        <v>Involuntary</v>
      </c>
      <c r="N234" s="4" t="s">
        <v>26</v>
      </c>
    </row>
    <row r="235" spans="1:14" x14ac:dyDescent="0.2">
      <c r="A235" s="4">
        <v>1783</v>
      </c>
      <c r="B235" s="5">
        <v>39854</v>
      </c>
      <c r="C235" s="5">
        <v>43885</v>
      </c>
      <c r="D235" s="4">
        <f t="shared" si="9"/>
        <v>11</v>
      </c>
      <c r="E235" s="27" t="str">
        <f t="shared" si="10"/>
        <v>Expert</v>
      </c>
      <c r="F235" s="4" t="s">
        <v>30</v>
      </c>
      <c r="G235" s="6" t="s">
        <v>35</v>
      </c>
      <c r="H235" s="6" t="s">
        <v>76</v>
      </c>
      <c r="I235" s="4">
        <v>37</v>
      </c>
      <c r="J235" s="4" t="s">
        <v>24</v>
      </c>
      <c r="K235" s="4" t="s">
        <v>25</v>
      </c>
      <c r="L235" s="4" t="s">
        <v>96</v>
      </c>
      <c r="M235" s="24" t="str">
        <f t="shared" si="11"/>
        <v>Involuntary</v>
      </c>
      <c r="N235" s="4" t="s">
        <v>26</v>
      </c>
    </row>
    <row r="236" spans="1:14" x14ac:dyDescent="0.2">
      <c r="A236" s="4">
        <v>1784</v>
      </c>
      <c r="B236" s="5">
        <v>33193</v>
      </c>
      <c r="C236" s="5">
        <v>43903</v>
      </c>
      <c r="D236" s="4">
        <f t="shared" si="9"/>
        <v>30</v>
      </c>
      <c r="E236" s="27" t="str">
        <f t="shared" si="10"/>
        <v>Expert</v>
      </c>
      <c r="F236" s="4" t="s">
        <v>30</v>
      </c>
      <c r="G236" s="6" t="s">
        <v>35</v>
      </c>
      <c r="H236" s="6" t="s">
        <v>76</v>
      </c>
      <c r="I236" s="4">
        <v>37</v>
      </c>
      <c r="J236" s="4" t="s">
        <v>17</v>
      </c>
      <c r="K236" s="4" t="s">
        <v>18</v>
      </c>
      <c r="L236" s="4" t="s">
        <v>96</v>
      </c>
      <c r="M236" s="24" t="str">
        <f t="shared" si="11"/>
        <v>Involuntary</v>
      </c>
      <c r="N236" s="4" t="s">
        <v>26</v>
      </c>
    </row>
    <row r="237" spans="1:14" x14ac:dyDescent="0.2">
      <c r="A237" s="4">
        <v>1787</v>
      </c>
      <c r="B237" s="5">
        <v>39387</v>
      </c>
      <c r="C237" s="5">
        <v>44171</v>
      </c>
      <c r="D237" s="4">
        <f t="shared" si="9"/>
        <v>13</v>
      </c>
      <c r="E237" s="27" t="str">
        <f t="shared" si="10"/>
        <v>Expert</v>
      </c>
      <c r="F237" s="4" t="s">
        <v>14</v>
      </c>
      <c r="G237" s="6" t="s">
        <v>42</v>
      </c>
      <c r="H237" s="6" t="s">
        <v>43</v>
      </c>
      <c r="I237" s="4">
        <v>45</v>
      </c>
      <c r="J237" s="4" t="s">
        <v>24</v>
      </c>
      <c r="K237" s="4" t="s">
        <v>25</v>
      </c>
      <c r="L237" s="4" t="s">
        <v>96</v>
      </c>
      <c r="M237" s="24" t="str">
        <f t="shared" si="11"/>
        <v>Involuntary</v>
      </c>
      <c r="N237" s="4" t="s">
        <v>26</v>
      </c>
    </row>
    <row r="238" spans="1:14" x14ac:dyDescent="0.2">
      <c r="A238" s="4">
        <v>1788</v>
      </c>
      <c r="B238" s="5">
        <v>38800</v>
      </c>
      <c r="C238" s="5">
        <v>43986</v>
      </c>
      <c r="D238" s="4">
        <f t="shared" si="9"/>
        <v>14</v>
      </c>
      <c r="E238" s="27" t="str">
        <f t="shared" si="10"/>
        <v>Expert</v>
      </c>
      <c r="F238" s="4" t="s">
        <v>14</v>
      </c>
      <c r="G238" s="6" t="s">
        <v>47</v>
      </c>
      <c r="H238" s="6" t="s">
        <v>48</v>
      </c>
      <c r="I238" s="4">
        <v>45</v>
      </c>
      <c r="J238" s="4" t="s">
        <v>24</v>
      </c>
      <c r="K238" s="4" t="s">
        <v>25</v>
      </c>
      <c r="L238" s="4" t="s">
        <v>96</v>
      </c>
      <c r="M238" s="24" t="str">
        <f t="shared" si="11"/>
        <v>Involuntary</v>
      </c>
      <c r="N238" s="4" t="s">
        <v>26</v>
      </c>
    </row>
    <row r="239" spans="1:14" x14ac:dyDescent="0.2">
      <c r="A239" s="4">
        <v>1789</v>
      </c>
      <c r="B239" s="5">
        <v>33046</v>
      </c>
      <c r="C239" s="5">
        <v>44149</v>
      </c>
      <c r="D239" s="4">
        <f t="shared" si="9"/>
        <v>30</v>
      </c>
      <c r="E239" s="27" t="str">
        <f t="shared" si="10"/>
        <v>Expert</v>
      </c>
      <c r="F239" s="4" t="s">
        <v>30</v>
      </c>
      <c r="G239" s="6" t="s">
        <v>35</v>
      </c>
      <c r="H239" s="6" t="s">
        <v>76</v>
      </c>
      <c r="I239" s="4">
        <v>37</v>
      </c>
      <c r="J239" s="4" t="s">
        <v>24</v>
      </c>
      <c r="K239" s="4" t="s">
        <v>25</v>
      </c>
      <c r="L239" s="4" t="s">
        <v>96</v>
      </c>
      <c r="M239" s="24" t="str">
        <f t="shared" si="11"/>
        <v>Involuntary</v>
      </c>
      <c r="N239" s="4" t="s">
        <v>26</v>
      </c>
    </row>
    <row r="240" spans="1:14" x14ac:dyDescent="0.2">
      <c r="A240" s="4">
        <v>1792</v>
      </c>
      <c r="B240" s="5">
        <v>36796</v>
      </c>
      <c r="C240" s="5">
        <v>43978</v>
      </c>
      <c r="D240" s="4">
        <f t="shared" si="9"/>
        <v>20</v>
      </c>
      <c r="E240" s="27" t="str">
        <f t="shared" si="10"/>
        <v>Expert</v>
      </c>
      <c r="F240" s="4" t="s">
        <v>30</v>
      </c>
      <c r="G240" s="6" t="s">
        <v>35</v>
      </c>
      <c r="H240" s="6" t="s">
        <v>76</v>
      </c>
      <c r="I240" s="4">
        <v>37</v>
      </c>
      <c r="J240" s="4" t="s">
        <v>24</v>
      </c>
      <c r="K240" s="4" t="s">
        <v>25</v>
      </c>
      <c r="L240" s="4" t="s">
        <v>96</v>
      </c>
      <c r="M240" s="24" t="str">
        <f t="shared" si="11"/>
        <v>Involuntary</v>
      </c>
      <c r="N240" s="4" t="s">
        <v>26</v>
      </c>
    </row>
    <row r="241" spans="1:14" x14ac:dyDescent="0.2">
      <c r="A241" s="4">
        <v>1795</v>
      </c>
      <c r="B241" s="5">
        <v>34789</v>
      </c>
      <c r="C241" s="5">
        <v>44049</v>
      </c>
      <c r="D241" s="4">
        <f t="shared" si="9"/>
        <v>25</v>
      </c>
      <c r="E241" s="27" t="str">
        <f t="shared" si="10"/>
        <v>Expert</v>
      </c>
      <c r="F241" s="4" t="s">
        <v>14</v>
      </c>
      <c r="G241" s="6" t="s">
        <v>62</v>
      </c>
      <c r="H241" s="6" t="s">
        <v>63</v>
      </c>
      <c r="I241" s="4">
        <v>45</v>
      </c>
      <c r="J241" s="4" t="s">
        <v>24</v>
      </c>
      <c r="K241" s="4" t="s">
        <v>25</v>
      </c>
      <c r="L241" s="4" t="s">
        <v>96</v>
      </c>
      <c r="M241" s="24" t="str">
        <f t="shared" si="11"/>
        <v>Involuntary</v>
      </c>
      <c r="N241" s="4" t="s">
        <v>26</v>
      </c>
    </row>
    <row r="242" spans="1:14" x14ac:dyDescent="0.2">
      <c r="A242" s="4">
        <v>1799</v>
      </c>
      <c r="B242" s="5">
        <v>36725</v>
      </c>
      <c r="C242" s="5">
        <v>44108</v>
      </c>
      <c r="D242" s="4">
        <f t="shared" si="9"/>
        <v>20</v>
      </c>
      <c r="E242" s="27" t="str">
        <f t="shared" si="10"/>
        <v>Expert</v>
      </c>
      <c r="F242" s="4" t="s">
        <v>14</v>
      </c>
      <c r="G242" s="6" t="s">
        <v>71</v>
      </c>
      <c r="H242" s="6" t="s">
        <v>72</v>
      </c>
      <c r="I242" s="4">
        <v>45</v>
      </c>
      <c r="J242" s="4" t="s">
        <v>17</v>
      </c>
      <c r="K242" s="4" t="s">
        <v>18</v>
      </c>
      <c r="L242" s="4" t="s">
        <v>96</v>
      </c>
      <c r="M242" s="24" t="str">
        <f t="shared" si="11"/>
        <v>Involuntary</v>
      </c>
      <c r="N242" s="4" t="s">
        <v>26</v>
      </c>
    </row>
    <row r="243" spans="1:14" x14ac:dyDescent="0.2">
      <c r="A243" s="4">
        <v>1823</v>
      </c>
      <c r="B243" s="5">
        <v>41267</v>
      </c>
      <c r="C243" s="5">
        <v>44093</v>
      </c>
      <c r="D243" s="4">
        <f t="shared" si="9"/>
        <v>8</v>
      </c>
      <c r="E243" s="27" t="str">
        <f t="shared" si="10"/>
        <v>Proficient</v>
      </c>
      <c r="F243" s="4" t="s">
        <v>44</v>
      </c>
      <c r="G243" s="6" t="s">
        <v>35</v>
      </c>
      <c r="H243" s="6" t="s">
        <v>76</v>
      </c>
      <c r="I243" s="4">
        <v>18</v>
      </c>
      <c r="J243" s="4" t="s">
        <v>17</v>
      </c>
      <c r="K243" s="4" t="s">
        <v>18</v>
      </c>
      <c r="L243" s="4" t="s">
        <v>50</v>
      </c>
      <c r="M243" s="24" t="str">
        <f t="shared" si="11"/>
        <v>Voluntary</v>
      </c>
      <c r="N243" s="4" t="s">
        <v>26</v>
      </c>
    </row>
    <row r="244" spans="1:14" x14ac:dyDescent="0.2">
      <c r="A244" s="4">
        <v>1859</v>
      </c>
      <c r="B244" s="5">
        <v>33408</v>
      </c>
      <c r="C244" s="5">
        <v>43836</v>
      </c>
      <c r="D244" s="4">
        <f t="shared" si="9"/>
        <v>29</v>
      </c>
      <c r="E244" s="27" t="str">
        <f t="shared" si="10"/>
        <v>Expert</v>
      </c>
      <c r="F244" s="4" t="s">
        <v>104</v>
      </c>
      <c r="G244" s="6" t="s">
        <v>22</v>
      </c>
      <c r="H244" s="6" t="s">
        <v>23</v>
      </c>
      <c r="I244" s="4">
        <v>39</v>
      </c>
      <c r="J244" s="4" t="s">
        <v>17</v>
      </c>
      <c r="K244" s="4" t="s">
        <v>18</v>
      </c>
      <c r="L244" s="4" t="s">
        <v>96</v>
      </c>
      <c r="M244" s="24" t="str">
        <f t="shared" si="11"/>
        <v>Involuntary</v>
      </c>
      <c r="N244" s="4" t="s">
        <v>26</v>
      </c>
    </row>
    <row r="245" spans="1:14" x14ac:dyDescent="0.2">
      <c r="A245" s="4">
        <v>1885</v>
      </c>
      <c r="B245" s="5">
        <v>34598</v>
      </c>
      <c r="C245" s="5">
        <v>43971</v>
      </c>
      <c r="D245" s="4">
        <f t="shared" si="9"/>
        <v>26</v>
      </c>
      <c r="E245" s="27" t="str">
        <f t="shared" si="10"/>
        <v>Expert</v>
      </c>
      <c r="F245" s="4" t="s">
        <v>14</v>
      </c>
      <c r="G245" s="6" t="s">
        <v>35</v>
      </c>
      <c r="H245" s="6" t="s">
        <v>76</v>
      </c>
      <c r="I245" s="4">
        <v>41</v>
      </c>
      <c r="J245" s="4" t="s">
        <v>24</v>
      </c>
      <c r="K245" s="4" t="s">
        <v>25</v>
      </c>
      <c r="L245" s="4" t="s">
        <v>50</v>
      </c>
      <c r="M245" s="24" t="str">
        <f t="shared" si="11"/>
        <v>Voluntary</v>
      </c>
      <c r="N245" s="4" t="s">
        <v>26</v>
      </c>
    </row>
    <row r="246" spans="1:14" x14ac:dyDescent="0.2">
      <c r="A246" s="4">
        <v>1894</v>
      </c>
      <c r="B246" s="5">
        <v>39688</v>
      </c>
      <c r="C246" s="5">
        <v>43960</v>
      </c>
      <c r="D246" s="4">
        <f t="shared" si="9"/>
        <v>12</v>
      </c>
      <c r="E246" s="27" t="str">
        <f t="shared" si="10"/>
        <v>Expert</v>
      </c>
      <c r="F246" s="4" t="s">
        <v>104</v>
      </c>
      <c r="G246" s="6" t="s">
        <v>35</v>
      </c>
      <c r="H246" s="6" t="s">
        <v>76</v>
      </c>
      <c r="I246" s="4">
        <v>39</v>
      </c>
      <c r="J246" s="4" t="s">
        <v>24</v>
      </c>
      <c r="K246" s="4" t="s">
        <v>25</v>
      </c>
      <c r="L246" s="4" t="s">
        <v>96</v>
      </c>
      <c r="M246" s="24" t="str">
        <f t="shared" si="11"/>
        <v>Involuntary</v>
      </c>
      <c r="N246" s="4" t="s">
        <v>26</v>
      </c>
    </row>
    <row r="247" spans="1:14" x14ac:dyDescent="0.2">
      <c r="A247" s="4">
        <v>1920</v>
      </c>
      <c r="B247" s="5">
        <v>33301</v>
      </c>
      <c r="C247" s="5">
        <v>44090</v>
      </c>
      <c r="D247" s="4">
        <f t="shared" si="9"/>
        <v>29</v>
      </c>
      <c r="E247" s="27" t="str">
        <f t="shared" si="10"/>
        <v>Expert</v>
      </c>
      <c r="F247" s="4" t="s">
        <v>74</v>
      </c>
      <c r="G247" s="6" t="s">
        <v>42</v>
      </c>
      <c r="H247" s="6" t="s">
        <v>105</v>
      </c>
      <c r="I247" s="4">
        <v>9</v>
      </c>
      <c r="J247" s="4" t="s">
        <v>24</v>
      </c>
      <c r="K247" s="4" t="s">
        <v>25</v>
      </c>
      <c r="L247" s="4" t="s">
        <v>96</v>
      </c>
      <c r="M247" s="24" t="str">
        <f t="shared" si="11"/>
        <v>Involuntary</v>
      </c>
      <c r="N247" s="4" t="s">
        <v>26</v>
      </c>
    </row>
    <row r="248" spans="1:14" x14ac:dyDescent="0.2">
      <c r="A248" s="4">
        <v>1943</v>
      </c>
      <c r="B248" s="5">
        <v>38107</v>
      </c>
      <c r="C248" s="5">
        <v>44021</v>
      </c>
      <c r="D248" s="4">
        <f t="shared" si="9"/>
        <v>16</v>
      </c>
      <c r="E248" s="27" t="str">
        <f t="shared" si="10"/>
        <v>Expert</v>
      </c>
      <c r="F248" s="4" t="s">
        <v>106</v>
      </c>
      <c r="G248" s="6" t="s">
        <v>22</v>
      </c>
      <c r="H248" s="6" t="s">
        <v>23</v>
      </c>
      <c r="I248" s="4">
        <v>20</v>
      </c>
      <c r="J248" s="4" t="s">
        <v>17</v>
      </c>
      <c r="K248" s="4" t="s">
        <v>18</v>
      </c>
      <c r="L248" s="4" t="s">
        <v>96</v>
      </c>
      <c r="M248" s="24" t="str">
        <f t="shared" si="11"/>
        <v>Involuntary</v>
      </c>
      <c r="N248" s="4" t="s">
        <v>26</v>
      </c>
    </row>
    <row r="249" spans="1:14" x14ac:dyDescent="0.2">
      <c r="A249" s="4">
        <v>1951</v>
      </c>
      <c r="B249" s="5">
        <v>35847</v>
      </c>
      <c r="C249" s="5">
        <v>43999</v>
      </c>
      <c r="D249" s="4">
        <f t="shared" si="9"/>
        <v>22</v>
      </c>
      <c r="E249" s="27" t="str">
        <f t="shared" si="10"/>
        <v>Expert</v>
      </c>
      <c r="F249" s="4" t="s">
        <v>27</v>
      </c>
      <c r="G249" s="6" t="s">
        <v>35</v>
      </c>
      <c r="H249" s="6" t="s">
        <v>76</v>
      </c>
      <c r="I249" s="4">
        <v>16</v>
      </c>
      <c r="J249" s="4" t="s">
        <v>17</v>
      </c>
      <c r="K249" s="4" t="s">
        <v>18</v>
      </c>
      <c r="L249" s="4" t="s">
        <v>50</v>
      </c>
      <c r="M249" s="24" t="str">
        <f t="shared" si="11"/>
        <v>Voluntary</v>
      </c>
      <c r="N249" s="4" t="s">
        <v>26</v>
      </c>
    </row>
    <row r="250" spans="1:14" x14ac:dyDescent="0.2">
      <c r="A250" s="4">
        <v>1998</v>
      </c>
      <c r="B250" s="5">
        <v>34811</v>
      </c>
      <c r="C250" s="5">
        <v>44031</v>
      </c>
      <c r="D250" s="4">
        <f t="shared" si="9"/>
        <v>25</v>
      </c>
      <c r="E250" s="27" t="str">
        <f t="shared" si="10"/>
        <v>Expert</v>
      </c>
      <c r="F250" s="4" t="s">
        <v>81</v>
      </c>
      <c r="G250" s="6" t="s">
        <v>35</v>
      </c>
      <c r="H250" s="6" t="s">
        <v>76</v>
      </c>
      <c r="I250" s="4">
        <v>5</v>
      </c>
      <c r="J250" s="4" t="s">
        <v>24</v>
      </c>
      <c r="K250" s="4" t="s">
        <v>25</v>
      </c>
      <c r="L250" s="4" t="s">
        <v>50</v>
      </c>
      <c r="M250" s="24" t="str">
        <f t="shared" si="11"/>
        <v>Voluntary</v>
      </c>
      <c r="N250" s="4" t="s">
        <v>26</v>
      </c>
    </row>
    <row r="251" spans="1:14" x14ac:dyDescent="0.2">
      <c r="A251" s="4">
        <v>2002</v>
      </c>
      <c r="B251" s="5">
        <v>33297</v>
      </c>
      <c r="C251" s="5">
        <v>43867</v>
      </c>
      <c r="D251" s="4">
        <f t="shared" si="9"/>
        <v>29</v>
      </c>
      <c r="E251" s="27" t="str">
        <f t="shared" si="10"/>
        <v>Expert</v>
      </c>
      <c r="F251" s="4" t="s">
        <v>107</v>
      </c>
      <c r="G251" s="6" t="s">
        <v>35</v>
      </c>
      <c r="H251" s="6" t="s">
        <v>36</v>
      </c>
      <c r="I251" s="4">
        <v>11</v>
      </c>
      <c r="J251" s="4" t="s">
        <v>24</v>
      </c>
      <c r="K251" s="4" t="s">
        <v>25</v>
      </c>
      <c r="L251" s="4" t="s">
        <v>96</v>
      </c>
      <c r="M251" s="24" t="str">
        <f t="shared" si="11"/>
        <v>Involuntary</v>
      </c>
      <c r="N251" s="4" t="s">
        <v>26</v>
      </c>
    </row>
    <row r="252" spans="1:14" x14ac:dyDescent="0.2">
      <c r="A252" s="4">
        <v>2042</v>
      </c>
      <c r="B252" s="5">
        <v>41390</v>
      </c>
      <c r="C252" s="5">
        <v>44069</v>
      </c>
      <c r="D252" s="4">
        <f t="shared" si="9"/>
        <v>7</v>
      </c>
      <c r="E252" s="27" t="str">
        <f t="shared" si="10"/>
        <v>Proficient</v>
      </c>
      <c r="F252" s="4" t="s">
        <v>108</v>
      </c>
      <c r="G252" s="6" t="s">
        <v>22</v>
      </c>
      <c r="H252" s="6" t="s">
        <v>23</v>
      </c>
      <c r="I252" s="4">
        <v>14</v>
      </c>
      <c r="J252" s="4" t="s">
        <v>17</v>
      </c>
      <c r="K252" s="4" t="s">
        <v>18</v>
      </c>
      <c r="L252" s="4" t="s">
        <v>96</v>
      </c>
      <c r="M252" s="24" t="str">
        <f t="shared" si="11"/>
        <v>Involuntary</v>
      </c>
      <c r="N252" s="4" t="s">
        <v>26</v>
      </c>
    </row>
    <row r="253" spans="1:14" x14ac:dyDescent="0.2">
      <c r="A253" s="4">
        <v>2103</v>
      </c>
      <c r="B253" s="5">
        <v>33592</v>
      </c>
      <c r="C253" s="5">
        <v>44071</v>
      </c>
      <c r="D253" s="4">
        <f t="shared" si="9"/>
        <v>29</v>
      </c>
      <c r="E253" s="27" t="str">
        <f t="shared" si="10"/>
        <v>Expert</v>
      </c>
      <c r="F253" s="4" t="s">
        <v>104</v>
      </c>
      <c r="G253" s="6" t="s">
        <v>42</v>
      </c>
      <c r="H253" s="6" t="s">
        <v>105</v>
      </c>
      <c r="I253" s="4">
        <v>39</v>
      </c>
      <c r="J253" s="4" t="s">
        <v>17</v>
      </c>
      <c r="K253" s="4" t="s">
        <v>18</v>
      </c>
      <c r="L253" s="4" t="s">
        <v>96</v>
      </c>
      <c r="M253" s="24" t="str">
        <f t="shared" si="11"/>
        <v>Involuntary</v>
      </c>
      <c r="N253" s="4" t="s">
        <v>26</v>
      </c>
    </row>
    <row r="254" spans="1:14" x14ac:dyDescent="0.2">
      <c r="A254" s="4">
        <v>2127</v>
      </c>
      <c r="B254" s="5">
        <v>38837</v>
      </c>
      <c r="C254" s="5">
        <v>44092</v>
      </c>
      <c r="D254" s="4">
        <f t="shared" si="9"/>
        <v>14</v>
      </c>
      <c r="E254" s="27" t="str">
        <f t="shared" si="10"/>
        <v>Expert</v>
      </c>
      <c r="F254" s="4" t="s">
        <v>30</v>
      </c>
      <c r="G254" s="6" t="s">
        <v>35</v>
      </c>
      <c r="H254" s="6" t="s">
        <v>76</v>
      </c>
      <c r="I254" s="4">
        <v>46</v>
      </c>
      <c r="J254" s="4" t="s">
        <v>24</v>
      </c>
      <c r="K254" s="4" t="s">
        <v>25</v>
      </c>
      <c r="L254" s="4" t="s">
        <v>50</v>
      </c>
      <c r="M254" s="24" t="str">
        <f t="shared" si="11"/>
        <v>Voluntary</v>
      </c>
      <c r="N254" s="4" t="s">
        <v>26</v>
      </c>
    </row>
    <row r="255" spans="1:14" x14ac:dyDescent="0.2">
      <c r="A255" s="4">
        <v>2164</v>
      </c>
      <c r="B255" s="5">
        <v>39903</v>
      </c>
      <c r="C255" s="5">
        <v>44115</v>
      </c>
      <c r="D255" s="4">
        <f t="shared" si="9"/>
        <v>11</v>
      </c>
      <c r="E255" s="27" t="str">
        <f t="shared" si="10"/>
        <v>Expert</v>
      </c>
      <c r="F255" s="4" t="s">
        <v>27</v>
      </c>
      <c r="G255" s="6" t="s">
        <v>35</v>
      </c>
      <c r="H255" s="6" t="s">
        <v>76</v>
      </c>
      <c r="I255" s="4">
        <v>16</v>
      </c>
      <c r="J255" s="4" t="s">
        <v>17</v>
      </c>
      <c r="K255" s="4" t="s">
        <v>18</v>
      </c>
      <c r="L255" s="4" t="s">
        <v>50</v>
      </c>
      <c r="M255" s="24" t="str">
        <f t="shared" si="11"/>
        <v>Voluntary</v>
      </c>
      <c r="N255" s="4" t="s">
        <v>26</v>
      </c>
    </row>
    <row r="256" spans="1:14" x14ac:dyDescent="0.2">
      <c r="A256" s="4">
        <v>2266</v>
      </c>
      <c r="B256" s="5">
        <v>38663</v>
      </c>
      <c r="C256" s="5">
        <v>44144</v>
      </c>
      <c r="D256" s="4">
        <f t="shared" si="9"/>
        <v>15</v>
      </c>
      <c r="E256" s="27" t="str">
        <f t="shared" si="10"/>
        <v>Expert</v>
      </c>
      <c r="F256" s="4" t="s">
        <v>109</v>
      </c>
      <c r="G256" s="6" t="s">
        <v>62</v>
      </c>
      <c r="H256" s="6" t="s">
        <v>63</v>
      </c>
      <c r="I256" s="4">
        <v>22</v>
      </c>
      <c r="J256" s="4" t="s">
        <v>24</v>
      </c>
      <c r="K256" s="4" t="s">
        <v>25</v>
      </c>
      <c r="L256" s="4" t="s">
        <v>50</v>
      </c>
      <c r="M256" s="24" t="str">
        <f t="shared" si="11"/>
        <v>Voluntary</v>
      </c>
      <c r="N256" s="4" t="s">
        <v>26</v>
      </c>
    </row>
    <row r="257" spans="1:14" x14ac:dyDescent="0.2">
      <c r="A257" s="4">
        <v>2303</v>
      </c>
      <c r="B257" s="5">
        <v>34576</v>
      </c>
      <c r="C257" s="5">
        <v>44030</v>
      </c>
      <c r="D257" s="4">
        <f t="shared" si="9"/>
        <v>26</v>
      </c>
      <c r="E257" s="27" t="str">
        <f t="shared" si="10"/>
        <v>Expert</v>
      </c>
      <c r="F257" s="4" t="s">
        <v>78</v>
      </c>
      <c r="G257" s="6" t="s">
        <v>35</v>
      </c>
      <c r="H257" s="6" t="s">
        <v>76</v>
      </c>
      <c r="I257" s="4">
        <v>21</v>
      </c>
      <c r="J257" s="4" t="s">
        <v>24</v>
      </c>
      <c r="K257" s="4" t="s">
        <v>25</v>
      </c>
      <c r="L257" s="4" t="s">
        <v>19</v>
      </c>
      <c r="M257" s="24" t="str">
        <f t="shared" si="11"/>
        <v>Voluntary</v>
      </c>
      <c r="N257" s="4" t="s">
        <v>26</v>
      </c>
    </row>
    <row r="258" spans="1:14" x14ac:dyDescent="0.2">
      <c r="A258" s="4">
        <v>2304</v>
      </c>
      <c r="B258" s="5">
        <v>40581</v>
      </c>
      <c r="C258" s="5">
        <v>43946</v>
      </c>
      <c r="D258" s="4">
        <f t="shared" si="9"/>
        <v>9</v>
      </c>
      <c r="E258" s="27" t="str">
        <f t="shared" si="10"/>
        <v>Proficient</v>
      </c>
      <c r="F258" s="4" t="s">
        <v>66</v>
      </c>
      <c r="G258" s="6" t="s">
        <v>35</v>
      </c>
      <c r="H258" s="6" t="s">
        <v>76</v>
      </c>
      <c r="I258" s="4">
        <v>36</v>
      </c>
      <c r="J258" s="4" t="s">
        <v>24</v>
      </c>
      <c r="K258" s="4" t="s">
        <v>25</v>
      </c>
      <c r="L258" s="4" t="s">
        <v>19</v>
      </c>
      <c r="M258" s="24" t="str">
        <f t="shared" si="11"/>
        <v>Voluntary</v>
      </c>
      <c r="N258" s="4" t="s">
        <v>26</v>
      </c>
    </row>
    <row r="259" spans="1:14" x14ac:dyDescent="0.2">
      <c r="A259" s="4">
        <v>2310</v>
      </c>
      <c r="B259" s="5">
        <v>41730</v>
      </c>
      <c r="C259" s="5">
        <v>43901</v>
      </c>
      <c r="D259" s="4">
        <f t="shared" ref="D259:D322" si="12">YEAR(C259)-YEAR(B259)</f>
        <v>6</v>
      </c>
      <c r="E259" s="27" t="str">
        <f t="shared" ref="E259:E322" si="13">IF(D259&lt;=5,"Newcomer",IF(D259&lt;=10,"Proficient","Expert"))</f>
        <v>Proficient</v>
      </c>
      <c r="F259" s="4" t="s">
        <v>78</v>
      </c>
      <c r="G259" s="6" t="s">
        <v>35</v>
      </c>
      <c r="H259" s="6" t="s">
        <v>76</v>
      </c>
      <c r="I259" s="4">
        <v>21</v>
      </c>
      <c r="J259" s="4" t="s">
        <v>17</v>
      </c>
      <c r="K259" s="4" t="s">
        <v>18</v>
      </c>
      <c r="L259" s="4" t="s">
        <v>50</v>
      </c>
      <c r="M259" s="24" t="str">
        <f t="shared" ref="M259:M322" si="14">IF(OR(L259="Retirement",L259="Resignation"),"Voluntary","Involuntary")</f>
        <v>Voluntary</v>
      </c>
      <c r="N259" s="4" t="s">
        <v>26</v>
      </c>
    </row>
    <row r="260" spans="1:14" x14ac:dyDescent="0.2">
      <c r="A260" s="4">
        <v>2325</v>
      </c>
      <c r="B260" s="5">
        <v>38175</v>
      </c>
      <c r="C260" s="5">
        <v>44070</v>
      </c>
      <c r="D260" s="4">
        <f t="shared" si="12"/>
        <v>16</v>
      </c>
      <c r="E260" s="27" t="str">
        <f t="shared" si="13"/>
        <v>Expert</v>
      </c>
      <c r="F260" s="4" t="s">
        <v>110</v>
      </c>
      <c r="G260" s="6" t="s">
        <v>62</v>
      </c>
      <c r="H260" s="6" t="s">
        <v>63</v>
      </c>
      <c r="I260" s="4">
        <v>34</v>
      </c>
      <c r="J260" s="4" t="s">
        <v>24</v>
      </c>
      <c r="K260" s="4" t="s">
        <v>25</v>
      </c>
      <c r="L260" s="4" t="s">
        <v>96</v>
      </c>
      <c r="M260" s="24" t="str">
        <f t="shared" si="14"/>
        <v>Involuntary</v>
      </c>
      <c r="N260" s="4" t="s">
        <v>26</v>
      </c>
    </row>
    <row r="261" spans="1:14" x14ac:dyDescent="0.2">
      <c r="A261" s="4">
        <v>2332</v>
      </c>
      <c r="B261" s="5">
        <v>39051</v>
      </c>
      <c r="C261" s="5">
        <v>44090</v>
      </c>
      <c r="D261" s="4">
        <f t="shared" si="12"/>
        <v>14</v>
      </c>
      <c r="E261" s="27" t="str">
        <f t="shared" si="13"/>
        <v>Expert</v>
      </c>
      <c r="F261" s="4" t="s">
        <v>70</v>
      </c>
      <c r="G261" s="6" t="s">
        <v>62</v>
      </c>
      <c r="H261" s="6" t="s">
        <v>63</v>
      </c>
      <c r="I261" s="4">
        <v>6</v>
      </c>
      <c r="J261" s="4" t="s">
        <v>24</v>
      </c>
      <c r="K261" s="4" t="s">
        <v>25</v>
      </c>
      <c r="L261" s="4" t="s">
        <v>19</v>
      </c>
      <c r="M261" s="24" t="str">
        <f t="shared" si="14"/>
        <v>Voluntary</v>
      </c>
      <c r="N261" s="4" t="s">
        <v>26</v>
      </c>
    </row>
    <row r="262" spans="1:14" x14ac:dyDescent="0.2">
      <c r="A262" s="4">
        <v>2337</v>
      </c>
      <c r="B262" s="5">
        <v>40053</v>
      </c>
      <c r="C262" s="5">
        <v>43974</v>
      </c>
      <c r="D262" s="4">
        <f t="shared" si="12"/>
        <v>11</v>
      </c>
      <c r="E262" s="27" t="str">
        <f t="shared" si="13"/>
        <v>Expert</v>
      </c>
      <c r="F262" s="4" t="s">
        <v>78</v>
      </c>
      <c r="G262" s="6" t="s">
        <v>35</v>
      </c>
      <c r="H262" s="6" t="s">
        <v>76</v>
      </c>
      <c r="I262" s="4">
        <v>21</v>
      </c>
      <c r="J262" s="4" t="s">
        <v>24</v>
      </c>
      <c r="K262" s="4" t="s">
        <v>25</v>
      </c>
      <c r="L262" s="4" t="s">
        <v>19</v>
      </c>
      <c r="M262" s="24" t="str">
        <f t="shared" si="14"/>
        <v>Voluntary</v>
      </c>
      <c r="N262" s="4" t="s">
        <v>26</v>
      </c>
    </row>
    <row r="263" spans="1:14" x14ac:dyDescent="0.2">
      <c r="A263" s="4">
        <v>2342</v>
      </c>
      <c r="B263" s="5">
        <v>38501</v>
      </c>
      <c r="C263" s="5">
        <v>43948</v>
      </c>
      <c r="D263" s="4">
        <f t="shared" si="12"/>
        <v>15</v>
      </c>
      <c r="E263" s="27" t="str">
        <f t="shared" si="13"/>
        <v>Expert</v>
      </c>
      <c r="F263" s="4" t="s">
        <v>44</v>
      </c>
      <c r="G263" s="6" t="s">
        <v>35</v>
      </c>
      <c r="H263" s="6" t="s">
        <v>76</v>
      </c>
      <c r="I263" s="4">
        <v>18</v>
      </c>
      <c r="J263" s="4" t="s">
        <v>24</v>
      </c>
      <c r="K263" s="4" t="s">
        <v>25</v>
      </c>
      <c r="L263" s="4" t="s">
        <v>19</v>
      </c>
      <c r="M263" s="24" t="str">
        <f t="shared" si="14"/>
        <v>Voluntary</v>
      </c>
      <c r="N263" s="4" t="s">
        <v>26</v>
      </c>
    </row>
    <row r="264" spans="1:14" x14ac:dyDescent="0.2">
      <c r="A264" s="4">
        <v>2348</v>
      </c>
      <c r="B264" s="5">
        <v>38179</v>
      </c>
      <c r="C264" s="5">
        <v>44165</v>
      </c>
      <c r="D264" s="4">
        <f t="shared" si="12"/>
        <v>16</v>
      </c>
      <c r="E264" s="27" t="str">
        <f t="shared" si="13"/>
        <v>Expert</v>
      </c>
      <c r="F264" s="4" t="s">
        <v>73</v>
      </c>
      <c r="G264" s="6" t="s">
        <v>62</v>
      </c>
      <c r="H264" s="6" t="s">
        <v>63</v>
      </c>
      <c r="I264" s="4">
        <v>32</v>
      </c>
      <c r="J264" s="4" t="s">
        <v>24</v>
      </c>
      <c r="K264" s="4" t="s">
        <v>25</v>
      </c>
      <c r="L264" s="4" t="s">
        <v>19</v>
      </c>
      <c r="M264" s="24" t="str">
        <f t="shared" si="14"/>
        <v>Voluntary</v>
      </c>
      <c r="N264" s="4" t="s">
        <v>26</v>
      </c>
    </row>
    <row r="265" spans="1:14" x14ac:dyDescent="0.2">
      <c r="A265" s="4">
        <v>2350</v>
      </c>
      <c r="B265" s="5">
        <v>36986</v>
      </c>
      <c r="C265" s="5">
        <v>43929</v>
      </c>
      <c r="D265" s="4">
        <f t="shared" si="12"/>
        <v>19</v>
      </c>
      <c r="E265" s="27" t="str">
        <f t="shared" si="13"/>
        <v>Expert</v>
      </c>
      <c r="F265" s="4" t="s">
        <v>79</v>
      </c>
      <c r="G265" s="6" t="s">
        <v>35</v>
      </c>
      <c r="H265" s="6" t="s">
        <v>76</v>
      </c>
      <c r="I265" s="4">
        <v>25</v>
      </c>
      <c r="J265" s="4" t="s">
        <v>24</v>
      </c>
      <c r="K265" s="4" t="s">
        <v>25</v>
      </c>
      <c r="L265" s="4" t="s">
        <v>19</v>
      </c>
      <c r="M265" s="24" t="str">
        <f t="shared" si="14"/>
        <v>Voluntary</v>
      </c>
      <c r="N265" s="4" t="s">
        <v>26</v>
      </c>
    </row>
    <row r="266" spans="1:14" x14ac:dyDescent="0.2">
      <c r="A266" s="4">
        <v>2360</v>
      </c>
      <c r="B266" s="5">
        <v>34151</v>
      </c>
      <c r="C266" s="5">
        <v>44136</v>
      </c>
      <c r="D266" s="4">
        <f t="shared" si="12"/>
        <v>27</v>
      </c>
      <c r="E266" s="27" t="str">
        <f t="shared" si="13"/>
        <v>Expert</v>
      </c>
      <c r="F266" s="4" t="s">
        <v>44</v>
      </c>
      <c r="G266" s="6" t="s">
        <v>35</v>
      </c>
      <c r="H266" s="6" t="s">
        <v>76</v>
      </c>
      <c r="I266" s="4">
        <v>18</v>
      </c>
      <c r="J266" s="4" t="s">
        <v>24</v>
      </c>
      <c r="K266" s="4" t="s">
        <v>25</v>
      </c>
      <c r="L266" s="4" t="s">
        <v>19</v>
      </c>
      <c r="M266" s="24" t="str">
        <f t="shared" si="14"/>
        <v>Voluntary</v>
      </c>
      <c r="N266" s="4" t="s">
        <v>26</v>
      </c>
    </row>
    <row r="267" spans="1:14" x14ac:dyDescent="0.2">
      <c r="A267" s="4">
        <v>2365</v>
      </c>
      <c r="B267" s="5">
        <v>33254</v>
      </c>
      <c r="C267" s="5">
        <v>44143</v>
      </c>
      <c r="D267" s="4">
        <f t="shared" si="12"/>
        <v>29</v>
      </c>
      <c r="E267" s="27" t="str">
        <f t="shared" si="13"/>
        <v>Expert</v>
      </c>
      <c r="F267" s="4" t="s">
        <v>89</v>
      </c>
      <c r="G267" s="6" t="s">
        <v>35</v>
      </c>
      <c r="H267" s="6" t="s">
        <v>76</v>
      </c>
      <c r="I267" s="4">
        <v>33</v>
      </c>
      <c r="J267" s="4" t="s">
        <v>24</v>
      </c>
      <c r="K267" s="4" t="s">
        <v>25</v>
      </c>
      <c r="L267" s="4" t="s">
        <v>19</v>
      </c>
      <c r="M267" s="24" t="str">
        <f t="shared" si="14"/>
        <v>Voluntary</v>
      </c>
      <c r="N267" s="4" t="s">
        <v>26</v>
      </c>
    </row>
    <row r="268" spans="1:14" x14ac:dyDescent="0.2">
      <c r="A268" s="4">
        <v>2380</v>
      </c>
      <c r="B268" s="5">
        <v>38733</v>
      </c>
      <c r="C268" s="5">
        <v>43891</v>
      </c>
      <c r="D268" s="4">
        <f t="shared" si="12"/>
        <v>14</v>
      </c>
      <c r="E268" s="27" t="str">
        <f t="shared" si="13"/>
        <v>Expert</v>
      </c>
      <c r="F268" s="4" t="s">
        <v>111</v>
      </c>
      <c r="G268" s="6" t="s">
        <v>62</v>
      </c>
      <c r="H268" s="6" t="s">
        <v>63</v>
      </c>
      <c r="I268" s="4">
        <v>23</v>
      </c>
      <c r="J268" s="4" t="s">
        <v>17</v>
      </c>
      <c r="K268" s="4" t="s">
        <v>18</v>
      </c>
      <c r="L268" s="4" t="s">
        <v>96</v>
      </c>
      <c r="M268" s="24" t="str">
        <f t="shared" si="14"/>
        <v>Involuntary</v>
      </c>
      <c r="N268" s="4" t="s">
        <v>26</v>
      </c>
    </row>
    <row r="269" spans="1:14" x14ac:dyDescent="0.2">
      <c r="A269" s="4">
        <v>2386</v>
      </c>
      <c r="B269" s="5">
        <v>36913</v>
      </c>
      <c r="C269" s="5">
        <v>43885</v>
      </c>
      <c r="D269" s="4">
        <f t="shared" si="12"/>
        <v>19</v>
      </c>
      <c r="E269" s="27" t="str">
        <f t="shared" si="13"/>
        <v>Expert</v>
      </c>
      <c r="F269" s="4" t="s">
        <v>78</v>
      </c>
      <c r="G269" s="6" t="s">
        <v>35</v>
      </c>
      <c r="H269" s="6" t="s">
        <v>76</v>
      </c>
      <c r="I269" s="4">
        <v>21</v>
      </c>
      <c r="J269" s="4" t="s">
        <v>24</v>
      </c>
      <c r="K269" s="4" t="s">
        <v>25</v>
      </c>
      <c r="L269" s="4" t="s">
        <v>19</v>
      </c>
      <c r="M269" s="24" t="str">
        <f t="shared" si="14"/>
        <v>Voluntary</v>
      </c>
      <c r="N269" s="4" t="s">
        <v>26</v>
      </c>
    </row>
    <row r="270" spans="1:14" x14ac:dyDescent="0.2">
      <c r="A270" s="4">
        <v>2388</v>
      </c>
      <c r="B270" s="5">
        <v>34674</v>
      </c>
      <c r="C270" s="5">
        <v>44023</v>
      </c>
      <c r="D270" s="4">
        <f t="shared" si="12"/>
        <v>26</v>
      </c>
      <c r="E270" s="27" t="str">
        <f t="shared" si="13"/>
        <v>Expert</v>
      </c>
      <c r="F270" s="4" t="s">
        <v>78</v>
      </c>
      <c r="G270" s="6" t="s">
        <v>35</v>
      </c>
      <c r="H270" s="6" t="s">
        <v>76</v>
      </c>
      <c r="I270" s="4">
        <v>21</v>
      </c>
      <c r="J270" s="4" t="s">
        <v>24</v>
      </c>
      <c r="K270" s="4" t="s">
        <v>25</v>
      </c>
      <c r="L270" s="4" t="s">
        <v>19</v>
      </c>
      <c r="M270" s="24" t="str">
        <f t="shared" si="14"/>
        <v>Voluntary</v>
      </c>
      <c r="N270" s="4" t="s">
        <v>26</v>
      </c>
    </row>
    <row r="271" spans="1:14" x14ac:dyDescent="0.2">
      <c r="A271" s="4">
        <v>2392</v>
      </c>
      <c r="B271" s="5">
        <v>32941</v>
      </c>
      <c r="C271" s="5">
        <v>44187</v>
      </c>
      <c r="D271" s="4">
        <f t="shared" si="12"/>
        <v>30</v>
      </c>
      <c r="E271" s="27" t="str">
        <f t="shared" si="13"/>
        <v>Expert</v>
      </c>
      <c r="F271" s="4" t="s">
        <v>78</v>
      </c>
      <c r="G271" s="6" t="s">
        <v>35</v>
      </c>
      <c r="H271" s="6" t="s">
        <v>76</v>
      </c>
      <c r="I271" s="4">
        <v>21</v>
      </c>
      <c r="J271" s="4" t="s">
        <v>24</v>
      </c>
      <c r="K271" s="4" t="s">
        <v>25</v>
      </c>
      <c r="L271" s="4" t="s">
        <v>19</v>
      </c>
      <c r="M271" s="24" t="str">
        <f t="shared" si="14"/>
        <v>Voluntary</v>
      </c>
      <c r="N271" s="4" t="s">
        <v>26</v>
      </c>
    </row>
    <row r="272" spans="1:14" x14ac:dyDescent="0.2">
      <c r="A272" s="4">
        <v>2395</v>
      </c>
      <c r="B272" s="5">
        <v>34287</v>
      </c>
      <c r="C272" s="5">
        <v>44183</v>
      </c>
      <c r="D272" s="4">
        <f t="shared" si="12"/>
        <v>27</v>
      </c>
      <c r="E272" s="27" t="str">
        <f t="shared" si="13"/>
        <v>Expert</v>
      </c>
      <c r="F272" s="4" t="s">
        <v>30</v>
      </c>
      <c r="G272" s="6" t="s">
        <v>35</v>
      </c>
      <c r="H272" s="6" t="s">
        <v>76</v>
      </c>
      <c r="I272" s="4">
        <v>37</v>
      </c>
      <c r="J272" s="4" t="s">
        <v>24</v>
      </c>
      <c r="K272" s="4" t="s">
        <v>25</v>
      </c>
      <c r="L272" s="4" t="s">
        <v>19</v>
      </c>
      <c r="M272" s="24" t="str">
        <f t="shared" si="14"/>
        <v>Voluntary</v>
      </c>
      <c r="N272" s="4" t="s">
        <v>26</v>
      </c>
    </row>
    <row r="273" spans="1:14" x14ac:dyDescent="0.2">
      <c r="A273" s="4">
        <v>2396</v>
      </c>
      <c r="B273" s="5">
        <v>38125</v>
      </c>
      <c r="C273" s="5">
        <v>44190</v>
      </c>
      <c r="D273" s="4">
        <f t="shared" si="12"/>
        <v>16</v>
      </c>
      <c r="E273" s="27" t="str">
        <f t="shared" si="13"/>
        <v>Expert</v>
      </c>
      <c r="F273" s="4" t="s">
        <v>86</v>
      </c>
      <c r="G273" s="6" t="s">
        <v>35</v>
      </c>
      <c r="H273" s="6" t="s">
        <v>76</v>
      </c>
      <c r="I273" s="4">
        <v>8</v>
      </c>
      <c r="J273" s="4" t="s">
        <v>24</v>
      </c>
      <c r="K273" s="4" t="s">
        <v>25</v>
      </c>
      <c r="L273" s="4" t="s">
        <v>19</v>
      </c>
      <c r="M273" s="24" t="str">
        <f t="shared" si="14"/>
        <v>Voluntary</v>
      </c>
      <c r="N273" s="4" t="s">
        <v>26</v>
      </c>
    </row>
    <row r="274" spans="1:14" x14ac:dyDescent="0.2">
      <c r="A274" s="4">
        <v>2400</v>
      </c>
      <c r="B274" s="5">
        <v>35689</v>
      </c>
      <c r="C274" s="5">
        <v>43984</v>
      </c>
      <c r="D274" s="4">
        <f t="shared" si="12"/>
        <v>23</v>
      </c>
      <c r="E274" s="27" t="str">
        <f t="shared" si="13"/>
        <v>Expert</v>
      </c>
      <c r="F274" s="4" t="s">
        <v>41</v>
      </c>
      <c r="G274" s="6" t="s">
        <v>35</v>
      </c>
      <c r="H274" s="6" t="s">
        <v>76</v>
      </c>
      <c r="I274" s="4">
        <v>15</v>
      </c>
      <c r="J274" s="4" t="s">
        <v>24</v>
      </c>
      <c r="K274" s="4" t="s">
        <v>25</v>
      </c>
      <c r="L274" s="4" t="s">
        <v>19</v>
      </c>
      <c r="M274" s="24" t="str">
        <f t="shared" si="14"/>
        <v>Voluntary</v>
      </c>
      <c r="N274" s="4" t="s">
        <v>26</v>
      </c>
    </row>
    <row r="275" spans="1:14" x14ac:dyDescent="0.2">
      <c r="A275" s="4">
        <v>2406</v>
      </c>
      <c r="B275" s="5">
        <v>40730</v>
      </c>
      <c r="C275" s="5">
        <v>44047</v>
      </c>
      <c r="D275" s="4">
        <f t="shared" si="12"/>
        <v>9</v>
      </c>
      <c r="E275" s="27" t="str">
        <f t="shared" si="13"/>
        <v>Proficient</v>
      </c>
      <c r="F275" s="4" t="s">
        <v>41</v>
      </c>
      <c r="G275" s="6" t="s">
        <v>35</v>
      </c>
      <c r="H275" s="6" t="s">
        <v>76</v>
      </c>
      <c r="I275" s="4">
        <v>15</v>
      </c>
      <c r="J275" s="4" t="s">
        <v>24</v>
      </c>
      <c r="K275" s="4" t="s">
        <v>25</v>
      </c>
      <c r="L275" s="4" t="s">
        <v>19</v>
      </c>
      <c r="M275" s="24" t="str">
        <f t="shared" si="14"/>
        <v>Voluntary</v>
      </c>
      <c r="N275" s="4" t="s">
        <v>26</v>
      </c>
    </row>
    <row r="276" spans="1:14" x14ac:dyDescent="0.2">
      <c r="A276" s="4">
        <v>2411</v>
      </c>
      <c r="B276" s="5">
        <v>38713</v>
      </c>
      <c r="C276" s="5">
        <v>43914</v>
      </c>
      <c r="D276" s="4">
        <f t="shared" si="12"/>
        <v>15</v>
      </c>
      <c r="E276" s="27" t="str">
        <f t="shared" si="13"/>
        <v>Expert</v>
      </c>
      <c r="F276" s="4" t="s">
        <v>101</v>
      </c>
      <c r="G276" s="6" t="s">
        <v>62</v>
      </c>
      <c r="H276" s="6" t="s">
        <v>63</v>
      </c>
      <c r="I276" s="4">
        <v>38</v>
      </c>
      <c r="J276" s="4" t="s">
        <v>24</v>
      </c>
      <c r="K276" s="4" t="s">
        <v>25</v>
      </c>
      <c r="L276" s="4" t="s">
        <v>19</v>
      </c>
      <c r="M276" s="24" t="str">
        <f t="shared" si="14"/>
        <v>Voluntary</v>
      </c>
      <c r="N276" s="4" t="s">
        <v>26</v>
      </c>
    </row>
    <row r="277" spans="1:14" x14ac:dyDescent="0.2">
      <c r="A277" s="4">
        <v>2412</v>
      </c>
      <c r="B277" s="5">
        <v>37801</v>
      </c>
      <c r="C277" s="5">
        <v>43859</v>
      </c>
      <c r="D277" s="4">
        <f t="shared" si="12"/>
        <v>17</v>
      </c>
      <c r="E277" s="27" t="str">
        <f t="shared" si="13"/>
        <v>Expert</v>
      </c>
      <c r="F277" s="4" t="s">
        <v>73</v>
      </c>
      <c r="G277" s="6" t="s">
        <v>62</v>
      </c>
      <c r="H277" s="6" t="s">
        <v>63</v>
      </c>
      <c r="I277" s="4">
        <v>32</v>
      </c>
      <c r="J277" s="4" t="s">
        <v>24</v>
      </c>
      <c r="K277" s="4" t="s">
        <v>25</v>
      </c>
      <c r="L277" s="4" t="s">
        <v>19</v>
      </c>
      <c r="M277" s="24" t="str">
        <f t="shared" si="14"/>
        <v>Voluntary</v>
      </c>
      <c r="N277" s="4" t="s">
        <v>26</v>
      </c>
    </row>
    <row r="278" spans="1:14" x14ac:dyDescent="0.2">
      <c r="A278" s="4">
        <v>2415</v>
      </c>
      <c r="B278" s="5">
        <v>33541</v>
      </c>
      <c r="C278" s="5">
        <v>44177</v>
      </c>
      <c r="D278" s="4">
        <f t="shared" si="12"/>
        <v>29</v>
      </c>
      <c r="E278" s="27" t="str">
        <f t="shared" si="13"/>
        <v>Expert</v>
      </c>
      <c r="F278" s="4" t="s">
        <v>44</v>
      </c>
      <c r="G278" s="6" t="s">
        <v>35</v>
      </c>
      <c r="H278" s="6" t="s">
        <v>76</v>
      </c>
      <c r="I278" s="4">
        <v>18</v>
      </c>
      <c r="J278" s="4" t="s">
        <v>17</v>
      </c>
      <c r="K278" s="4" t="s">
        <v>18</v>
      </c>
      <c r="L278" s="4" t="s">
        <v>50</v>
      </c>
      <c r="M278" s="24" t="str">
        <f t="shared" si="14"/>
        <v>Voluntary</v>
      </c>
      <c r="N278" s="4" t="s">
        <v>26</v>
      </c>
    </row>
    <row r="279" spans="1:14" x14ac:dyDescent="0.2">
      <c r="A279" s="4">
        <v>2417</v>
      </c>
      <c r="B279" s="5">
        <v>41189</v>
      </c>
      <c r="C279" s="5">
        <v>44086</v>
      </c>
      <c r="D279" s="4">
        <f t="shared" si="12"/>
        <v>8</v>
      </c>
      <c r="E279" s="27" t="str">
        <f t="shared" si="13"/>
        <v>Proficient</v>
      </c>
      <c r="F279" s="4" t="s">
        <v>112</v>
      </c>
      <c r="G279" s="6" t="s">
        <v>35</v>
      </c>
      <c r="H279" s="6" t="s">
        <v>76</v>
      </c>
      <c r="I279" s="4">
        <v>24</v>
      </c>
      <c r="J279" s="4" t="s">
        <v>24</v>
      </c>
      <c r="K279" s="4" t="s">
        <v>25</v>
      </c>
      <c r="L279" s="4" t="s">
        <v>19</v>
      </c>
      <c r="M279" s="24" t="str">
        <f t="shared" si="14"/>
        <v>Voluntary</v>
      </c>
      <c r="N279" s="4" t="s">
        <v>26</v>
      </c>
    </row>
    <row r="280" spans="1:14" x14ac:dyDescent="0.2">
      <c r="A280" s="4">
        <v>2419</v>
      </c>
      <c r="B280" s="5">
        <v>35299</v>
      </c>
      <c r="C280" s="5">
        <v>43925</v>
      </c>
      <c r="D280" s="4">
        <f t="shared" si="12"/>
        <v>24</v>
      </c>
      <c r="E280" s="27" t="str">
        <f t="shared" si="13"/>
        <v>Expert</v>
      </c>
      <c r="F280" s="4" t="s">
        <v>49</v>
      </c>
      <c r="G280" s="6" t="s">
        <v>62</v>
      </c>
      <c r="H280" s="6" t="s">
        <v>63</v>
      </c>
      <c r="I280" s="4">
        <v>12</v>
      </c>
      <c r="J280" s="4" t="s">
        <v>24</v>
      </c>
      <c r="K280" s="4" t="s">
        <v>25</v>
      </c>
      <c r="L280" s="4" t="s">
        <v>19</v>
      </c>
      <c r="M280" s="24" t="str">
        <f t="shared" si="14"/>
        <v>Voluntary</v>
      </c>
      <c r="N280" s="4" t="s">
        <v>26</v>
      </c>
    </row>
    <row r="281" spans="1:14" x14ac:dyDescent="0.2">
      <c r="A281" s="4">
        <v>2425</v>
      </c>
      <c r="B281" s="5">
        <v>36961</v>
      </c>
      <c r="C281" s="5">
        <v>44017</v>
      </c>
      <c r="D281" s="4">
        <f t="shared" si="12"/>
        <v>19</v>
      </c>
      <c r="E281" s="27" t="str">
        <f t="shared" si="13"/>
        <v>Expert</v>
      </c>
      <c r="F281" s="4" t="s">
        <v>14</v>
      </c>
      <c r="G281" s="6" t="s">
        <v>62</v>
      </c>
      <c r="H281" s="6" t="s">
        <v>63</v>
      </c>
      <c r="I281" s="4">
        <v>35</v>
      </c>
      <c r="J281" s="4" t="s">
        <v>24</v>
      </c>
      <c r="K281" s="4" t="s">
        <v>25</v>
      </c>
      <c r="L281" s="4" t="s">
        <v>19</v>
      </c>
      <c r="M281" s="24" t="str">
        <f t="shared" si="14"/>
        <v>Voluntary</v>
      </c>
      <c r="N281" s="4" t="s">
        <v>26</v>
      </c>
    </row>
    <row r="282" spans="1:14" x14ac:dyDescent="0.2">
      <c r="A282" s="4">
        <v>2440</v>
      </c>
      <c r="B282" s="5">
        <v>37734</v>
      </c>
      <c r="C282" s="5">
        <v>43960</v>
      </c>
      <c r="D282" s="4">
        <f t="shared" si="12"/>
        <v>17</v>
      </c>
      <c r="E282" s="27" t="str">
        <f t="shared" si="13"/>
        <v>Expert</v>
      </c>
      <c r="F282" s="4" t="s">
        <v>86</v>
      </c>
      <c r="G282" s="6" t="s">
        <v>35</v>
      </c>
      <c r="H282" s="6" t="s">
        <v>76</v>
      </c>
      <c r="I282" s="4">
        <v>8</v>
      </c>
      <c r="J282" s="4" t="s">
        <v>24</v>
      </c>
      <c r="K282" s="4" t="s">
        <v>25</v>
      </c>
      <c r="L282" s="4" t="s">
        <v>19</v>
      </c>
      <c r="M282" s="24" t="str">
        <f t="shared" si="14"/>
        <v>Voluntary</v>
      </c>
      <c r="N282" s="4" t="s">
        <v>26</v>
      </c>
    </row>
    <row r="283" spans="1:14" x14ac:dyDescent="0.2">
      <c r="A283" s="4">
        <v>2442</v>
      </c>
      <c r="B283" s="5">
        <v>40921</v>
      </c>
      <c r="C283" s="5">
        <v>43959</v>
      </c>
      <c r="D283" s="4">
        <f t="shared" si="12"/>
        <v>8</v>
      </c>
      <c r="E283" s="27" t="str">
        <f t="shared" si="13"/>
        <v>Proficient</v>
      </c>
      <c r="F283" s="4" t="s">
        <v>100</v>
      </c>
      <c r="G283" s="6" t="s">
        <v>35</v>
      </c>
      <c r="H283" s="6" t="s">
        <v>36</v>
      </c>
      <c r="I283" s="4">
        <v>13</v>
      </c>
      <c r="J283" s="4" t="s">
        <v>17</v>
      </c>
      <c r="K283" s="4" t="s">
        <v>18</v>
      </c>
      <c r="L283" s="4" t="s">
        <v>96</v>
      </c>
      <c r="M283" s="24" t="str">
        <f t="shared" si="14"/>
        <v>Involuntary</v>
      </c>
      <c r="N283" s="4" t="s">
        <v>26</v>
      </c>
    </row>
    <row r="284" spans="1:14" x14ac:dyDescent="0.2">
      <c r="A284" s="4">
        <v>2452</v>
      </c>
      <c r="B284" s="5">
        <v>34859</v>
      </c>
      <c r="C284" s="5">
        <v>44170</v>
      </c>
      <c r="D284" s="4">
        <f t="shared" si="12"/>
        <v>25</v>
      </c>
      <c r="E284" s="27" t="str">
        <f t="shared" si="13"/>
        <v>Expert</v>
      </c>
      <c r="F284" s="4" t="s">
        <v>78</v>
      </c>
      <c r="G284" s="6" t="s">
        <v>35</v>
      </c>
      <c r="H284" s="6" t="s">
        <v>76</v>
      </c>
      <c r="I284" s="4">
        <v>21</v>
      </c>
      <c r="J284" s="4" t="s">
        <v>24</v>
      </c>
      <c r="K284" s="4" t="s">
        <v>25</v>
      </c>
      <c r="L284" s="4" t="s">
        <v>19</v>
      </c>
      <c r="M284" s="24" t="str">
        <f t="shared" si="14"/>
        <v>Voluntary</v>
      </c>
      <c r="N284" s="4" t="s">
        <v>26</v>
      </c>
    </row>
    <row r="285" spans="1:14" x14ac:dyDescent="0.2">
      <c r="A285" s="4">
        <v>2453</v>
      </c>
      <c r="B285" s="5">
        <v>37942</v>
      </c>
      <c r="C285" s="5">
        <v>44177</v>
      </c>
      <c r="D285" s="4">
        <f t="shared" si="12"/>
        <v>17</v>
      </c>
      <c r="E285" s="27" t="str">
        <f t="shared" si="13"/>
        <v>Expert</v>
      </c>
      <c r="F285" s="4" t="s">
        <v>112</v>
      </c>
      <c r="G285" s="6" t="s">
        <v>42</v>
      </c>
      <c r="H285" s="6" t="s">
        <v>105</v>
      </c>
      <c r="I285" s="4">
        <v>24</v>
      </c>
      <c r="J285" s="4" t="s">
        <v>24</v>
      </c>
      <c r="K285" s="4" t="s">
        <v>25</v>
      </c>
      <c r="L285" s="4" t="s">
        <v>19</v>
      </c>
      <c r="M285" s="24" t="str">
        <f t="shared" si="14"/>
        <v>Voluntary</v>
      </c>
      <c r="N285" s="4" t="s">
        <v>26</v>
      </c>
    </row>
    <row r="286" spans="1:14" x14ac:dyDescent="0.2">
      <c r="A286" s="4">
        <v>2456</v>
      </c>
      <c r="B286" s="5">
        <v>40893</v>
      </c>
      <c r="C286" s="5">
        <v>43988</v>
      </c>
      <c r="D286" s="4">
        <f t="shared" si="12"/>
        <v>9</v>
      </c>
      <c r="E286" s="27" t="str">
        <f t="shared" si="13"/>
        <v>Proficient</v>
      </c>
      <c r="F286" s="4" t="s">
        <v>90</v>
      </c>
      <c r="G286" s="6" t="s">
        <v>35</v>
      </c>
      <c r="H286" s="6" t="s">
        <v>76</v>
      </c>
      <c r="I286" s="4">
        <v>26</v>
      </c>
      <c r="J286" s="4" t="s">
        <v>24</v>
      </c>
      <c r="K286" s="4" t="s">
        <v>25</v>
      </c>
      <c r="L286" s="4" t="s">
        <v>19</v>
      </c>
      <c r="M286" s="24" t="str">
        <f t="shared" si="14"/>
        <v>Voluntary</v>
      </c>
      <c r="N286" s="4" t="s">
        <v>26</v>
      </c>
    </row>
    <row r="287" spans="1:14" x14ac:dyDescent="0.2">
      <c r="A287" s="4">
        <v>2464</v>
      </c>
      <c r="B287" s="5">
        <v>37600</v>
      </c>
      <c r="C287" s="5">
        <v>44135</v>
      </c>
      <c r="D287" s="4">
        <f t="shared" si="12"/>
        <v>18</v>
      </c>
      <c r="E287" s="27" t="str">
        <f t="shared" si="13"/>
        <v>Expert</v>
      </c>
      <c r="F287" s="4" t="s">
        <v>49</v>
      </c>
      <c r="G287" s="6" t="s">
        <v>62</v>
      </c>
      <c r="H287" s="6" t="s">
        <v>63</v>
      </c>
      <c r="I287" s="4">
        <v>12</v>
      </c>
      <c r="J287" s="4" t="s">
        <v>24</v>
      </c>
      <c r="K287" s="4" t="s">
        <v>25</v>
      </c>
      <c r="L287" s="4" t="s">
        <v>19</v>
      </c>
      <c r="M287" s="24" t="str">
        <f t="shared" si="14"/>
        <v>Voluntary</v>
      </c>
      <c r="N287" s="4" t="s">
        <v>26</v>
      </c>
    </row>
    <row r="288" spans="1:14" x14ac:dyDescent="0.2">
      <c r="A288" s="4">
        <v>2467</v>
      </c>
      <c r="B288" s="5">
        <v>38663</v>
      </c>
      <c r="C288" s="5">
        <v>44174</v>
      </c>
      <c r="D288" s="4">
        <f t="shared" si="12"/>
        <v>15</v>
      </c>
      <c r="E288" s="27" t="str">
        <f t="shared" si="13"/>
        <v>Expert</v>
      </c>
      <c r="F288" s="4" t="s">
        <v>30</v>
      </c>
      <c r="G288" s="6" t="s">
        <v>35</v>
      </c>
      <c r="H288" s="6" t="s">
        <v>76</v>
      </c>
      <c r="I288" s="4">
        <v>37</v>
      </c>
      <c r="J288" s="4" t="s">
        <v>24</v>
      </c>
      <c r="K288" s="4" t="s">
        <v>25</v>
      </c>
      <c r="L288" s="4" t="s">
        <v>19</v>
      </c>
      <c r="M288" s="24" t="str">
        <f t="shared" si="14"/>
        <v>Voluntary</v>
      </c>
      <c r="N288" s="4" t="s">
        <v>26</v>
      </c>
    </row>
    <row r="289" spans="1:14" x14ac:dyDescent="0.2">
      <c r="A289" s="4">
        <v>2469</v>
      </c>
      <c r="B289" s="5">
        <v>38126</v>
      </c>
      <c r="C289" s="5">
        <v>43956</v>
      </c>
      <c r="D289" s="4">
        <f t="shared" si="12"/>
        <v>16</v>
      </c>
      <c r="E289" s="27" t="str">
        <f t="shared" si="13"/>
        <v>Expert</v>
      </c>
      <c r="F289" s="4" t="s">
        <v>27</v>
      </c>
      <c r="G289" s="6" t="s">
        <v>35</v>
      </c>
      <c r="H289" s="6" t="s">
        <v>76</v>
      </c>
      <c r="I289" s="4">
        <v>16</v>
      </c>
      <c r="J289" s="4" t="s">
        <v>24</v>
      </c>
      <c r="K289" s="4" t="s">
        <v>25</v>
      </c>
      <c r="L289" s="4" t="s">
        <v>19</v>
      </c>
      <c r="M289" s="24" t="str">
        <f t="shared" si="14"/>
        <v>Voluntary</v>
      </c>
      <c r="N289" s="4" t="s">
        <v>26</v>
      </c>
    </row>
    <row r="290" spans="1:14" x14ac:dyDescent="0.2">
      <c r="A290" s="4">
        <v>2473</v>
      </c>
      <c r="B290" s="5">
        <v>32967</v>
      </c>
      <c r="C290" s="5">
        <v>43957</v>
      </c>
      <c r="D290" s="4">
        <f t="shared" si="12"/>
        <v>30</v>
      </c>
      <c r="E290" s="27" t="str">
        <f t="shared" si="13"/>
        <v>Expert</v>
      </c>
      <c r="F290" s="4" t="s">
        <v>30</v>
      </c>
      <c r="G290" s="6" t="s">
        <v>35</v>
      </c>
      <c r="H290" s="6" t="s">
        <v>76</v>
      </c>
      <c r="I290" s="4">
        <v>37</v>
      </c>
      <c r="J290" s="4" t="s">
        <v>24</v>
      </c>
      <c r="K290" s="4" t="s">
        <v>25</v>
      </c>
      <c r="L290" s="4" t="s">
        <v>19</v>
      </c>
      <c r="M290" s="24" t="str">
        <f t="shared" si="14"/>
        <v>Voluntary</v>
      </c>
      <c r="N290" s="4" t="s">
        <v>26</v>
      </c>
    </row>
    <row r="291" spans="1:14" x14ac:dyDescent="0.2">
      <c r="A291" s="4">
        <v>2474</v>
      </c>
      <c r="B291" s="5">
        <v>38274</v>
      </c>
      <c r="C291" s="5">
        <v>43971</v>
      </c>
      <c r="D291" s="4">
        <f t="shared" si="12"/>
        <v>16</v>
      </c>
      <c r="E291" s="27" t="str">
        <f t="shared" si="13"/>
        <v>Expert</v>
      </c>
      <c r="F291" s="4" t="s">
        <v>74</v>
      </c>
      <c r="G291" s="6" t="s">
        <v>67</v>
      </c>
      <c r="H291" s="6" t="s">
        <v>113</v>
      </c>
      <c r="I291" s="4">
        <v>9</v>
      </c>
      <c r="J291" s="4" t="s">
        <v>17</v>
      </c>
      <c r="K291" s="4" t="s">
        <v>18</v>
      </c>
      <c r="L291" s="4" t="s">
        <v>96</v>
      </c>
      <c r="M291" s="24" t="str">
        <f t="shared" si="14"/>
        <v>Involuntary</v>
      </c>
      <c r="N291" s="4" t="s">
        <v>26</v>
      </c>
    </row>
    <row r="292" spans="1:14" x14ac:dyDescent="0.2">
      <c r="A292" s="4">
        <v>2478</v>
      </c>
      <c r="B292" s="5">
        <v>39811</v>
      </c>
      <c r="C292" s="5">
        <v>43987</v>
      </c>
      <c r="D292" s="4">
        <f t="shared" si="12"/>
        <v>12</v>
      </c>
      <c r="E292" s="27" t="str">
        <f t="shared" si="13"/>
        <v>Expert</v>
      </c>
      <c r="F292" s="4" t="s">
        <v>81</v>
      </c>
      <c r="G292" s="6" t="s">
        <v>35</v>
      </c>
      <c r="H292" s="6" t="s">
        <v>76</v>
      </c>
      <c r="I292" s="4">
        <v>5</v>
      </c>
      <c r="J292" s="4" t="s">
        <v>24</v>
      </c>
      <c r="K292" s="4" t="s">
        <v>25</v>
      </c>
      <c r="L292" s="4" t="s">
        <v>19</v>
      </c>
      <c r="M292" s="24" t="str">
        <f t="shared" si="14"/>
        <v>Voluntary</v>
      </c>
      <c r="N292" s="4" t="s">
        <v>26</v>
      </c>
    </row>
    <row r="293" spans="1:14" x14ac:dyDescent="0.2">
      <c r="A293" s="4">
        <v>2479</v>
      </c>
      <c r="B293" s="5">
        <v>34585</v>
      </c>
      <c r="C293" s="5">
        <v>43916</v>
      </c>
      <c r="D293" s="4">
        <f t="shared" si="12"/>
        <v>26</v>
      </c>
      <c r="E293" s="27" t="str">
        <f t="shared" si="13"/>
        <v>Expert</v>
      </c>
      <c r="F293" s="4" t="s">
        <v>102</v>
      </c>
      <c r="G293" s="6" t="s">
        <v>35</v>
      </c>
      <c r="H293" s="6" t="s">
        <v>76</v>
      </c>
      <c r="I293" s="4">
        <v>1</v>
      </c>
      <c r="J293" s="4" t="s">
        <v>24</v>
      </c>
      <c r="K293" s="4" t="s">
        <v>25</v>
      </c>
      <c r="L293" s="4" t="s">
        <v>19</v>
      </c>
      <c r="M293" s="24" t="str">
        <f t="shared" si="14"/>
        <v>Voluntary</v>
      </c>
      <c r="N293" s="4" t="s">
        <v>26</v>
      </c>
    </row>
    <row r="294" spans="1:14" x14ac:dyDescent="0.2">
      <c r="A294" s="4">
        <v>2484</v>
      </c>
      <c r="B294" s="5">
        <v>42007</v>
      </c>
      <c r="C294" s="5">
        <v>43848</v>
      </c>
      <c r="D294" s="4">
        <f t="shared" si="12"/>
        <v>5</v>
      </c>
      <c r="E294" s="27" t="str">
        <f t="shared" si="13"/>
        <v>Newcomer</v>
      </c>
      <c r="F294" s="4" t="s">
        <v>101</v>
      </c>
      <c r="G294" s="6" t="s">
        <v>62</v>
      </c>
      <c r="H294" s="6" t="s">
        <v>63</v>
      </c>
      <c r="I294" s="4">
        <v>38</v>
      </c>
      <c r="J294" s="4" t="s">
        <v>24</v>
      </c>
      <c r="K294" s="4" t="s">
        <v>25</v>
      </c>
      <c r="L294" s="4" t="s">
        <v>19</v>
      </c>
      <c r="M294" s="24" t="str">
        <f t="shared" si="14"/>
        <v>Voluntary</v>
      </c>
      <c r="N294" s="4" t="s">
        <v>26</v>
      </c>
    </row>
    <row r="295" spans="1:14" x14ac:dyDescent="0.2">
      <c r="A295" s="4">
        <v>2489</v>
      </c>
      <c r="B295" s="5">
        <v>32976</v>
      </c>
      <c r="C295" s="5">
        <v>43986</v>
      </c>
      <c r="D295" s="4">
        <f t="shared" si="12"/>
        <v>30</v>
      </c>
      <c r="E295" s="27" t="str">
        <f t="shared" si="13"/>
        <v>Expert</v>
      </c>
      <c r="F295" s="4" t="s">
        <v>53</v>
      </c>
      <c r="G295" s="6" t="s">
        <v>35</v>
      </c>
      <c r="H295" s="6" t="s">
        <v>76</v>
      </c>
      <c r="I295" s="4">
        <v>31</v>
      </c>
      <c r="J295" s="4" t="s">
        <v>24</v>
      </c>
      <c r="K295" s="4" t="s">
        <v>25</v>
      </c>
      <c r="L295" s="4" t="s">
        <v>19</v>
      </c>
      <c r="M295" s="24" t="str">
        <f t="shared" si="14"/>
        <v>Voluntary</v>
      </c>
      <c r="N295" s="4" t="s">
        <v>26</v>
      </c>
    </row>
    <row r="296" spans="1:14" x14ac:dyDescent="0.2">
      <c r="A296" s="4">
        <v>2494</v>
      </c>
      <c r="B296" s="5">
        <v>38874</v>
      </c>
      <c r="C296" s="5">
        <v>43902</v>
      </c>
      <c r="D296" s="4">
        <f t="shared" si="12"/>
        <v>14</v>
      </c>
      <c r="E296" s="27" t="str">
        <f t="shared" si="13"/>
        <v>Expert</v>
      </c>
      <c r="F296" s="4" t="s">
        <v>66</v>
      </c>
      <c r="G296" s="6" t="s">
        <v>42</v>
      </c>
      <c r="H296" s="6" t="s">
        <v>105</v>
      </c>
      <c r="I296" s="4">
        <v>36</v>
      </c>
      <c r="J296" s="4" t="s">
        <v>24</v>
      </c>
      <c r="K296" s="4" t="s">
        <v>25</v>
      </c>
      <c r="L296" s="4" t="s">
        <v>19</v>
      </c>
      <c r="M296" s="24" t="str">
        <f t="shared" si="14"/>
        <v>Voluntary</v>
      </c>
      <c r="N296" s="4" t="s">
        <v>26</v>
      </c>
    </row>
    <row r="297" spans="1:14" x14ac:dyDescent="0.2">
      <c r="A297" s="4">
        <v>2495</v>
      </c>
      <c r="B297" s="5">
        <v>41908</v>
      </c>
      <c r="C297" s="5">
        <v>44175</v>
      </c>
      <c r="D297" s="4">
        <f t="shared" si="12"/>
        <v>6</v>
      </c>
      <c r="E297" s="27" t="str">
        <f t="shared" si="13"/>
        <v>Proficient</v>
      </c>
      <c r="F297" s="4" t="s">
        <v>14</v>
      </c>
      <c r="G297" s="6" t="s">
        <v>62</v>
      </c>
      <c r="H297" s="6" t="s">
        <v>63</v>
      </c>
      <c r="I297" s="4">
        <v>35</v>
      </c>
      <c r="J297" s="4" t="s">
        <v>24</v>
      </c>
      <c r="K297" s="4" t="s">
        <v>25</v>
      </c>
      <c r="L297" s="4" t="s">
        <v>19</v>
      </c>
      <c r="M297" s="24" t="str">
        <f t="shared" si="14"/>
        <v>Voluntary</v>
      </c>
      <c r="N297" s="4" t="s">
        <v>26</v>
      </c>
    </row>
    <row r="298" spans="1:14" x14ac:dyDescent="0.2">
      <c r="A298" s="4">
        <v>2496</v>
      </c>
      <c r="B298" s="5">
        <v>38221</v>
      </c>
      <c r="C298" s="5">
        <v>44035</v>
      </c>
      <c r="D298" s="4">
        <f t="shared" si="12"/>
        <v>16</v>
      </c>
      <c r="E298" s="27" t="str">
        <f t="shared" si="13"/>
        <v>Expert</v>
      </c>
      <c r="F298" s="4" t="s">
        <v>21</v>
      </c>
      <c r="G298" s="6" t="s">
        <v>35</v>
      </c>
      <c r="H298" s="6" t="s">
        <v>76</v>
      </c>
      <c r="I298" s="4">
        <v>19</v>
      </c>
      <c r="J298" s="4" t="s">
        <v>24</v>
      </c>
      <c r="K298" s="4" t="s">
        <v>25</v>
      </c>
      <c r="L298" s="4" t="s">
        <v>19</v>
      </c>
      <c r="M298" s="24" t="str">
        <f t="shared" si="14"/>
        <v>Voluntary</v>
      </c>
      <c r="N298" s="4" t="s">
        <v>26</v>
      </c>
    </row>
    <row r="299" spans="1:14" x14ac:dyDescent="0.2">
      <c r="A299" s="4">
        <v>2499</v>
      </c>
      <c r="B299" s="5">
        <v>41475</v>
      </c>
      <c r="C299" s="5">
        <v>44170</v>
      </c>
      <c r="D299" s="4">
        <f t="shared" si="12"/>
        <v>7</v>
      </c>
      <c r="E299" s="27" t="str">
        <f t="shared" si="13"/>
        <v>Proficient</v>
      </c>
      <c r="F299" s="4" t="s">
        <v>14</v>
      </c>
      <c r="G299" s="6" t="s">
        <v>62</v>
      </c>
      <c r="H299" s="6" t="s">
        <v>63</v>
      </c>
      <c r="I299" s="4">
        <v>35</v>
      </c>
      <c r="J299" s="4" t="s">
        <v>24</v>
      </c>
      <c r="K299" s="4" t="s">
        <v>25</v>
      </c>
      <c r="L299" s="4" t="s">
        <v>19</v>
      </c>
      <c r="M299" s="24" t="str">
        <f t="shared" si="14"/>
        <v>Voluntary</v>
      </c>
      <c r="N299" s="4" t="s">
        <v>26</v>
      </c>
    </row>
    <row r="300" spans="1:14" x14ac:dyDescent="0.2">
      <c r="A300" s="4">
        <v>2508</v>
      </c>
      <c r="B300" s="5">
        <v>37798</v>
      </c>
      <c r="C300" s="5">
        <v>44052</v>
      </c>
      <c r="D300" s="4">
        <f t="shared" si="12"/>
        <v>17</v>
      </c>
      <c r="E300" s="27" t="str">
        <f t="shared" si="13"/>
        <v>Expert</v>
      </c>
      <c r="F300" s="4" t="s">
        <v>30</v>
      </c>
      <c r="G300" s="6" t="s">
        <v>35</v>
      </c>
      <c r="H300" s="6" t="s">
        <v>76</v>
      </c>
      <c r="I300" s="4">
        <v>37</v>
      </c>
      <c r="J300" s="4" t="s">
        <v>24</v>
      </c>
      <c r="K300" s="4" t="s">
        <v>25</v>
      </c>
      <c r="L300" s="4" t="s">
        <v>19</v>
      </c>
      <c r="M300" s="24" t="str">
        <f t="shared" si="14"/>
        <v>Voluntary</v>
      </c>
      <c r="N300" s="4" t="s">
        <v>26</v>
      </c>
    </row>
    <row r="301" spans="1:14" x14ac:dyDescent="0.2">
      <c r="A301" s="4">
        <v>2510</v>
      </c>
      <c r="B301" s="5">
        <v>33128</v>
      </c>
      <c r="C301" s="5">
        <v>43908</v>
      </c>
      <c r="D301" s="4">
        <f t="shared" si="12"/>
        <v>30</v>
      </c>
      <c r="E301" s="27" t="str">
        <f t="shared" si="13"/>
        <v>Expert</v>
      </c>
      <c r="F301" s="4" t="s">
        <v>90</v>
      </c>
      <c r="G301" s="6" t="s">
        <v>35</v>
      </c>
      <c r="H301" s="6" t="s">
        <v>76</v>
      </c>
      <c r="I301" s="4">
        <v>26</v>
      </c>
      <c r="J301" s="4" t="s">
        <v>24</v>
      </c>
      <c r="K301" s="4" t="s">
        <v>25</v>
      </c>
      <c r="L301" s="4" t="s">
        <v>19</v>
      </c>
      <c r="M301" s="24" t="str">
        <f t="shared" si="14"/>
        <v>Voluntary</v>
      </c>
      <c r="N301" s="4" t="s">
        <v>26</v>
      </c>
    </row>
    <row r="302" spans="1:14" x14ac:dyDescent="0.2">
      <c r="A302" s="4">
        <v>2517</v>
      </c>
      <c r="B302" s="5">
        <v>36917</v>
      </c>
      <c r="C302" s="5">
        <v>43840</v>
      </c>
      <c r="D302" s="4">
        <f t="shared" si="12"/>
        <v>19</v>
      </c>
      <c r="E302" s="27" t="str">
        <f t="shared" si="13"/>
        <v>Expert</v>
      </c>
      <c r="F302" s="4" t="s">
        <v>77</v>
      </c>
      <c r="G302" s="6" t="s">
        <v>35</v>
      </c>
      <c r="H302" s="6" t="s">
        <v>76</v>
      </c>
      <c r="I302" s="4">
        <v>30</v>
      </c>
      <c r="J302" s="4" t="s">
        <v>24</v>
      </c>
      <c r="K302" s="4" t="s">
        <v>25</v>
      </c>
      <c r="L302" s="4" t="s">
        <v>19</v>
      </c>
      <c r="M302" s="24" t="str">
        <f t="shared" si="14"/>
        <v>Voluntary</v>
      </c>
      <c r="N302" s="4" t="s">
        <v>26</v>
      </c>
    </row>
    <row r="303" spans="1:14" x14ac:dyDescent="0.2">
      <c r="A303" s="4">
        <v>2520</v>
      </c>
      <c r="B303" s="5">
        <v>38823</v>
      </c>
      <c r="C303" s="5">
        <v>44109</v>
      </c>
      <c r="D303" s="4">
        <f t="shared" si="12"/>
        <v>14</v>
      </c>
      <c r="E303" s="27" t="str">
        <f t="shared" si="13"/>
        <v>Expert</v>
      </c>
      <c r="F303" s="4" t="s">
        <v>14</v>
      </c>
      <c r="G303" s="6" t="s">
        <v>62</v>
      </c>
      <c r="H303" s="6" t="s">
        <v>63</v>
      </c>
      <c r="I303" s="4">
        <v>35</v>
      </c>
      <c r="J303" s="4" t="s">
        <v>24</v>
      </c>
      <c r="K303" s="4" t="s">
        <v>25</v>
      </c>
      <c r="L303" s="4" t="s">
        <v>19</v>
      </c>
      <c r="M303" s="24" t="str">
        <f t="shared" si="14"/>
        <v>Voluntary</v>
      </c>
      <c r="N303" s="4" t="s">
        <v>26</v>
      </c>
    </row>
    <row r="304" spans="1:14" x14ac:dyDescent="0.2">
      <c r="A304" s="4">
        <v>2522</v>
      </c>
      <c r="B304" s="5">
        <v>39429</v>
      </c>
      <c r="C304" s="5">
        <v>44131</v>
      </c>
      <c r="D304" s="4">
        <f t="shared" si="12"/>
        <v>13</v>
      </c>
      <c r="E304" s="27" t="str">
        <f t="shared" si="13"/>
        <v>Expert</v>
      </c>
      <c r="F304" s="4" t="s">
        <v>44</v>
      </c>
      <c r="G304" s="6" t="s">
        <v>35</v>
      </c>
      <c r="H304" s="6" t="s">
        <v>76</v>
      </c>
      <c r="I304" s="4">
        <v>18</v>
      </c>
      <c r="J304" s="4" t="s">
        <v>24</v>
      </c>
      <c r="K304" s="4" t="s">
        <v>25</v>
      </c>
      <c r="L304" s="4" t="s">
        <v>19</v>
      </c>
      <c r="M304" s="24" t="str">
        <f t="shared" si="14"/>
        <v>Voluntary</v>
      </c>
      <c r="N304" s="4" t="s">
        <v>26</v>
      </c>
    </row>
    <row r="305" spans="1:14" x14ac:dyDescent="0.2">
      <c r="A305" s="4">
        <v>2524</v>
      </c>
      <c r="B305" s="5">
        <v>38821</v>
      </c>
      <c r="C305" s="5">
        <v>43922</v>
      </c>
      <c r="D305" s="4">
        <f t="shared" si="12"/>
        <v>14</v>
      </c>
      <c r="E305" s="27" t="str">
        <f t="shared" si="13"/>
        <v>Expert</v>
      </c>
      <c r="F305" s="4" t="s">
        <v>114</v>
      </c>
      <c r="G305" s="6" t="s">
        <v>22</v>
      </c>
      <c r="H305" s="6" t="s">
        <v>23</v>
      </c>
      <c r="I305" s="4">
        <v>27</v>
      </c>
      <c r="J305" s="4" t="s">
        <v>24</v>
      </c>
      <c r="K305" s="4" t="s">
        <v>25</v>
      </c>
      <c r="L305" s="4" t="s">
        <v>96</v>
      </c>
      <c r="M305" s="24" t="str">
        <f t="shared" si="14"/>
        <v>Involuntary</v>
      </c>
      <c r="N305" s="4" t="s">
        <v>26</v>
      </c>
    </row>
    <row r="306" spans="1:14" x14ac:dyDescent="0.2">
      <c r="A306" s="4">
        <v>2540</v>
      </c>
      <c r="B306" s="5">
        <v>36131</v>
      </c>
      <c r="C306" s="5">
        <v>44183</v>
      </c>
      <c r="D306" s="4">
        <f t="shared" si="12"/>
        <v>22</v>
      </c>
      <c r="E306" s="27" t="str">
        <f t="shared" si="13"/>
        <v>Expert</v>
      </c>
      <c r="F306" s="4" t="s">
        <v>101</v>
      </c>
      <c r="G306" s="6" t="s">
        <v>62</v>
      </c>
      <c r="H306" s="6" t="s">
        <v>63</v>
      </c>
      <c r="I306" s="4">
        <v>38</v>
      </c>
      <c r="J306" s="4" t="s">
        <v>24</v>
      </c>
      <c r="K306" s="4" t="s">
        <v>25</v>
      </c>
      <c r="L306" s="4" t="s">
        <v>19</v>
      </c>
      <c r="M306" s="24" t="str">
        <f t="shared" si="14"/>
        <v>Voluntary</v>
      </c>
      <c r="N306" s="4" t="s">
        <v>26</v>
      </c>
    </row>
    <row r="307" spans="1:14" x14ac:dyDescent="0.2">
      <c r="A307" s="4">
        <v>2542</v>
      </c>
      <c r="B307" s="5">
        <v>37362</v>
      </c>
      <c r="C307" s="5">
        <v>44062</v>
      </c>
      <c r="D307" s="4">
        <f t="shared" si="12"/>
        <v>18</v>
      </c>
      <c r="E307" s="27" t="str">
        <f t="shared" si="13"/>
        <v>Expert</v>
      </c>
      <c r="F307" s="4" t="s">
        <v>30</v>
      </c>
      <c r="G307" s="6" t="s">
        <v>35</v>
      </c>
      <c r="H307" s="6" t="s">
        <v>76</v>
      </c>
      <c r="I307" s="4">
        <v>46</v>
      </c>
      <c r="J307" s="4" t="s">
        <v>17</v>
      </c>
      <c r="K307" s="4" t="s">
        <v>18</v>
      </c>
      <c r="L307" s="4" t="s">
        <v>50</v>
      </c>
      <c r="M307" s="24" t="str">
        <f t="shared" si="14"/>
        <v>Voluntary</v>
      </c>
      <c r="N307" s="4" t="s">
        <v>26</v>
      </c>
    </row>
    <row r="308" spans="1:14" x14ac:dyDescent="0.2">
      <c r="A308" s="4">
        <v>2545</v>
      </c>
      <c r="B308" s="5">
        <v>40318</v>
      </c>
      <c r="C308" s="5">
        <v>43947</v>
      </c>
      <c r="D308" s="4">
        <f t="shared" si="12"/>
        <v>10</v>
      </c>
      <c r="E308" s="27" t="str">
        <f t="shared" si="13"/>
        <v>Proficient</v>
      </c>
      <c r="F308" s="4" t="s">
        <v>14</v>
      </c>
      <c r="G308" s="6" t="s">
        <v>62</v>
      </c>
      <c r="H308" s="6" t="s">
        <v>63</v>
      </c>
      <c r="I308" s="4">
        <v>35</v>
      </c>
      <c r="J308" s="4" t="s">
        <v>24</v>
      </c>
      <c r="K308" s="4" t="s">
        <v>25</v>
      </c>
      <c r="L308" s="4" t="s">
        <v>19</v>
      </c>
      <c r="M308" s="24" t="str">
        <f t="shared" si="14"/>
        <v>Voluntary</v>
      </c>
      <c r="N308" s="4" t="s">
        <v>26</v>
      </c>
    </row>
    <row r="309" spans="1:14" x14ac:dyDescent="0.2">
      <c r="A309" s="4">
        <v>2552</v>
      </c>
      <c r="B309" s="5">
        <v>38467</v>
      </c>
      <c r="C309" s="5">
        <v>44074</v>
      </c>
      <c r="D309" s="4">
        <f t="shared" si="12"/>
        <v>15</v>
      </c>
      <c r="E309" s="27" t="str">
        <f t="shared" si="13"/>
        <v>Expert</v>
      </c>
      <c r="F309" s="4" t="s">
        <v>107</v>
      </c>
      <c r="G309" s="6" t="s">
        <v>42</v>
      </c>
      <c r="H309" s="6" t="s">
        <v>43</v>
      </c>
      <c r="I309" s="4">
        <v>11</v>
      </c>
      <c r="J309" s="4" t="s">
        <v>17</v>
      </c>
      <c r="K309" s="4" t="s">
        <v>18</v>
      </c>
      <c r="L309" s="4" t="s">
        <v>96</v>
      </c>
      <c r="M309" s="24" t="str">
        <f t="shared" si="14"/>
        <v>Involuntary</v>
      </c>
      <c r="N309" s="4" t="s">
        <v>26</v>
      </c>
    </row>
    <row r="310" spans="1:14" x14ac:dyDescent="0.2">
      <c r="A310" s="4">
        <v>2558</v>
      </c>
      <c r="B310" s="5">
        <v>36167</v>
      </c>
      <c r="C310" s="5">
        <v>44015</v>
      </c>
      <c r="D310" s="4">
        <f t="shared" si="12"/>
        <v>21</v>
      </c>
      <c r="E310" s="27" t="str">
        <f t="shared" si="13"/>
        <v>Expert</v>
      </c>
      <c r="F310" s="4" t="s">
        <v>53</v>
      </c>
      <c r="G310" s="6" t="s">
        <v>35</v>
      </c>
      <c r="H310" s="6" t="s">
        <v>76</v>
      </c>
      <c r="I310" s="4">
        <v>31</v>
      </c>
      <c r="J310" s="4" t="s">
        <v>24</v>
      </c>
      <c r="K310" s="4" t="s">
        <v>25</v>
      </c>
      <c r="L310" s="4" t="s">
        <v>19</v>
      </c>
      <c r="M310" s="24" t="str">
        <f t="shared" si="14"/>
        <v>Voluntary</v>
      </c>
      <c r="N310" s="4" t="s">
        <v>26</v>
      </c>
    </row>
    <row r="311" spans="1:14" x14ac:dyDescent="0.2">
      <c r="A311" s="4">
        <v>2567</v>
      </c>
      <c r="B311" s="5">
        <v>38509</v>
      </c>
      <c r="C311" s="5">
        <v>43999</v>
      </c>
      <c r="D311" s="4">
        <f t="shared" si="12"/>
        <v>15</v>
      </c>
      <c r="E311" s="27" t="str">
        <f t="shared" si="13"/>
        <v>Expert</v>
      </c>
      <c r="F311" s="4" t="s">
        <v>44</v>
      </c>
      <c r="G311" s="6" t="s">
        <v>35</v>
      </c>
      <c r="H311" s="6" t="s">
        <v>76</v>
      </c>
      <c r="I311" s="4">
        <v>18</v>
      </c>
      <c r="J311" s="4" t="s">
        <v>24</v>
      </c>
      <c r="K311" s="4" t="s">
        <v>25</v>
      </c>
      <c r="L311" s="4" t="s">
        <v>19</v>
      </c>
      <c r="M311" s="24" t="str">
        <f t="shared" si="14"/>
        <v>Voluntary</v>
      </c>
      <c r="N311" s="4" t="s">
        <v>26</v>
      </c>
    </row>
    <row r="312" spans="1:14" x14ac:dyDescent="0.2">
      <c r="A312" s="4">
        <v>2568</v>
      </c>
      <c r="B312" s="5">
        <v>33290</v>
      </c>
      <c r="C312" s="5">
        <v>44113</v>
      </c>
      <c r="D312" s="4">
        <f t="shared" si="12"/>
        <v>29</v>
      </c>
      <c r="E312" s="27" t="str">
        <f t="shared" si="13"/>
        <v>Expert</v>
      </c>
      <c r="F312" s="4" t="s">
        <v>44</v>
      </c>
      <c r="G312" s="6" t="s">
        <v>35</v>
      </c>
      <c r="H312" s="6" t="s">
        <v>76</v>
      </c>
      <c r="I312" s="4">
        <v>18</v>
      </c>
      <c r="J312" s="4" t="s">
        <v>24</v>
      </c>
      <c r="K312" s="4" t="s">
        <v>25</v>
      </c>
      <c r="L312" s="4" t="s">
        <v>19</v>
      </c>
      <c r="M312" s="24" t="str">
        <f t="shared" si="14"/>
        <v>Voluntary</v>
      </c>
      <c r="N312" s="4" t="s">
        <v>26</v>
      </c>
    </row>
    <row r="313" spans="1:14" x14ac:dyDescent="0.2">
      <c r="A313" s="4">
        <v>2575</v>
      </c>
      <c r="B313" s="5">
        <v>35443</v>
      </c>
      <c r="C313" s="5">
        <v>44150</v>
      </c>
      <c r="D313" s="4">
        <f t="shared" si="12"/>
        <v>23</v>
      </c>
      <c r="E313" s="27" t="str">
        <f t="shared" si="13"/>
        <v>Expert</v>
      </c>
      <c r="F313" s="4" t="s">
        <v>27</v>
      </c>
      <c r="G313" s="6" t="s">
        <v>35</v>
      </c>
      <c r="H313" s="6" t="s">
        <v>76</v>
      </c>
      <c r="I313" s="4">
        <v>16</v>
      </c>
      <c r="J313" s="4" t="s">
        <v>24</v>
      </c>
      <c r="K313" s="4" t="s">
        <v>25</v>
      </c>
      <c r="L313" s="4" t="s">
        <v>19</v>
      </c>
      <c r="M313" s="24" t="str">
        <f t="shared" si="14"/>
        <v>Voluntary</v>
      </c>
      <c r="N313" s="4" t="s">
        <v>26</v>
      </c>
    </row>
    <row r="314" spans="1:14" x14ac:dyDescent="0.2">
      <c r="A314" s="4">
        <v>2578</v>
      </c>
      <c r="B314" s="5">
        <v>40497</v>
      </c>
      <c r="C314" s="5">
        <v>43970</v>
      </c>
      <c r="D314" s="4">
        <f t="shared" si="12"/>
        <v>10</v>
      </c>
      <c r="E314" s="27" t="str">
        <f t="shared" si="13"/>
        <v>Proficient</v>
      </c>
      <c r="F314" s="4" t="s">
        <v>30</v>
      </c>
      <c r="G314" s="6" t="s">
        <v>35</v>
      </c>
      <c r="H314" s="6" t="s">
        <v>76</v>
      </c>
      <c r="I314" s="4">
        <v>37</v>
      </c>
      <c r="J314" s="4" t="s">
        <v>24</v>
      </c>
      <c r="K314" s="4" t="s">
        <v>25</v>
      </c>
      <c r="L314" s="4" t="s">
        <v>19</v>
      </c>
      <c r="M314" s="24" t="str">
        <f t="shared" si="14"/>
        <v>Voluntary</v>
      </c>
      <c r="N314" s="4" t="s">
        <v>26</v>
      </c>
    </row>
    <row r="315" spans="1:14" x14ac:dyDescent="0.2">
      <c r="A315" s="4">
        <v>2579</v>
      </c>
      <c r="B315" s="5">
        <v>34487</v>
      </c>
      <c r="C315" s="5">
        <v>43952</v>
      </c>
      <c r="D315" s="4">
        <f t="shared" si="12"/>
        <v>26</v>
      </c>
      <c r="E315" s="27" t="str">
        <f t="shared" si="13"/>
        <v>Expert</v>
      </c>
      <c r="F315" s="4" t="s">
        <v>91</v>
      </c>
      <c r="G315" s="6" t="s">
        <v>62</v>
      </c>
      <c r="H315" s="6" t="s">
        <v>63</v>
      </c>
      <c r="I315" s="4">
        <v>29</v>
      </c>
      <c r="J315" s="4" t="s">
        <v>24</v>
      </c>
      <c r="K315" s="4" t="s">
        <v>25</v>
      </c>
      <c r="L315" s="4" t="s">
        <v>19</v>
      </c>
      <c r="M315" s="24" t="str">
        <f t="shared" si="14"/>
        <v>Voluntary</v>
      </c>
      <c r="N315" s="4" t="s">
        <v>26</v>
      </c>
    </row>
    <row r="316" spans="1:14" x14ac:dyDescent="0.2">
      <c r="A316" s="4">
        <v>2588</v>
      </c>
      <c r="B316" s="5">
        <v>38909</v>
      </c>
      <c r="C316" s="5">
        <v>43896</v>
      </c>
      <c r="D316" s="4">
        <f t="shared" si="12"/>
        <v>14</v>
      </c>
      <c r="E316" s="27" t="str">
        <f t="shared" si="13"/>
        <v>Expert</v>
      </c>
      <c r="F316" s="4" t="s">
        <v>14</v>
      </c>
      <c r="G316" s="6" t="s">
        <v>62</v>
      </c>
      <c r="H316" s="6" t="s">
        <v>63</v>
      </c>
      <c r="I316" s="4">
        <v>35</v>
      </c>
      <c r="J316" s="4" t="s">
        <v>24</v>
      </c>
      <c r="K316" s="4" t="s">
        <v>25</v>
      </c>
      <c r="L316" s="4" t="s">
        <v>19</v>
      </c>
      <c r="M316" s="24" t="str">
        <f t="shared" si="14"/>
        <v>Voluntary</v>
      </c>
      <c r="N316" s="4" t="s">
        <v>26</v>
      </c>
    </row>
    <row r="317" spans="1:14" x14ac:dyDescent="0.2">
      <c r="A317" s="4">
        <v>2591</v>
      </c>
      <c r="B317" s="5">
        <v>37426</v>
      </c>
      <c r="C317" s="5">
        <v>43968</v>
      </c>
      <c r="D317" s="4">
        <f t="shared" si="12"/>
        <v>18</v>
      </c>
      <c r="E317" s="27" t="str">
        <f t="shared" si="13"/>
        <v>Expert</v>
      </c>
      <c r="F317" s="4" t="s">
        <v>14</v>
      </c>
      <c r="G317" s="6" t="s">
        <v>62</v>
      </c>
      <c r="H317" s="6" t="s">
        <v>63</v>
      </c>
      <c r="I317" s="4">
        <v>35</v>
      </c>
      <c r="J317" s="4" t="s">
        <v>24</v>
      </c>
      <c r="K317" s="4" t="s">
        <v>25</v>
      </c>
      <c r="L317" s="4" t="s">
        <v>19</v>
      </c>
      <c r="M317" s="24" t="str">
        <f t="shared" si="14"/>
        <v>Voluntary</v>
      </c>
      <c r="N317" s="4" t="s">
        <v>26</v>
      </c>
    </row>
    <row r="318" spans="1:14" x14ac:dyDescent="0.2">
      <c r="A318" s="4">
        <v>2595</v>
      </c>
      <c r="B318" s="5">
        <v>34654</v>
      </c>
      <c r="C318" s="5">
        <v>44013</v>
      </c>
      <c r="D318" s="4">
        <f t="shared" si="12"/>
        <v>26</v>
      </c>
      <c r="E318" s="27" t="str">
        <f t="shared" si="13"/>
        <v>Expert</v>
      </c>
      <c r="F318" s="4" t="s">
        <v>78</v>
      </c>
      <c r="G318" s="6" t="s">
        <v>35</v>
      </c>
      <c r="H318" s="6" t="s">
        <v>76</v>
      </c>
      <c r="I318" s="4">
        <v>21</v>
      </c>
      <c r="J318" s="4" t="s">
        <v>17</v>
      </c>
      <c r="K318" s="4" t="s">
        <v>18</v>
      </c>
      <c r="L318" s="4" t="s">
        <v>50</v>
      </c>
      <c r="M318" s="24" t="str">
        <f t="shared" si="14"/>
        <v>Voluntary</v>
      </c>
      <c r="N318" s="4" t="s">
        <v>26</v>
      </c>
    </row>
    <row r="319" spans="1:14" x14ac:dyDescent="0.2">
      <c r="A319" s="4">
        <v>2597</v>
      </c>
      <c r="B319" s="5">
        <v>36611</v>
      </c>
      <c r="C319" s="5">
        <v>44064</v>
      </c>
      <c r="D319" s="4">
        <f t="shared" si="12"/>
        <v>20</v>
      </c>
      <c r="E319" s="27" t="str">
        <f t="shared" si="13"/>
        <v>Expert</v>
      </c>
      <c r="F319" s="4" t="s">
        <v>78</v>
      </c>
      <c r="G319" s="6" t="s">
        <v>35</v>
      </c>
      <c r="H319" s="6" t="s">
        <v>76</v>
      </c>
      <c r="I319" s="4">
        <v>21</v>
      </c>
      <c r="J319" s="4" t="s">
        <v>24</v>
      </c>
      <c r="K319" s="4" t="s">
        <v>25</v>
      </c>
      <c r="L319" s="4" t="s">
        <v>19</v>
      </c>
      <c r="M319" s="24" t="str">
        <f t="shared" si="14"/>
        <v>Voluntary</v>
      </c>
      <c r="N319" s="4" t="s">
        <v>26</v>
      </c>
    </row>
    <row r="320" spans="1:14" x14ac:dyDescent="0.2">
      <c r="A320" s="4">
        <v>2598</v>
      </c>
      <c r="B320" s="5">
        <v>40578</v>
      </c>
      <c r="C320" s="5">
        <v>44034</v>
      </c>
      <c r="D320" s="4">
        <f t="shared" si="12"/>
        <v>9</v>
      </c>
      <c r="E320" s="27" t="str">
        <f t="shared" si="13"/>
        <v>Proficient</v>
      </c>
      <c r="F320" s="4" t="s">
        <v>102</v>
      </c>
      <c r="G320" s="6" t="s">
        <v>42</v>
      </c>
      <c r="H320" s="6" t="s">
        <v>105</v>
      </c>
      <c r="I320" s="4">
        <v>1</v>
      </c>
      <c r="J320" s="4" t="s">
        <v>24</v>
      </c>
      <c r="K320" s="4" t="s">
        <v>25</v>
      </c>
      <c r="L320" s="4" t="s">
        <v>19</v>
      </c>
      <c r="M320" s="24" t="str">
        <f t="shared" si="14"/>
        <v>Voluntary</v>
      </c>
      <c r="N320" s="4" t="s">
        <v>26</v>
      </c>
    </row>
    <row r="321" spans="1:14" x14ac:dyDescent="0.2">
      <c r="A321" s="4">
        <v>2599</v>
      </c>
      <c r="B321" s="5">
        <v>39307</v>
      </c>
      <c r="C321" s="5">
        <v>43851</v>
      </c>
      <c r="D321" s="4">
        <f t="shared" si="12"/>
        <v>13</v>
      </c>
      <c r="E321" s="27" t="str">
        <f t="shared" si="13"/>
        <v>Expert</v>
      </c>
      <c r="F321" s="4" t="s">
        <v>107</v>
      </c>
      <c r="G321" s="6" t="s">
        <v>35</v>
      </c>
      <c r="H321" s="6" t="s">
        <v>76</v>
      </c>
      <c r="I321" s="4">
        <v>11</v>
      </c>
      <c r="J321" s="4" t="s">
        <v>24</v>
      </c>
      <c r="K321" s="4" t="s">
        <v>25</v>
      </c>
      <c r="L321" s="4" t="s">
        <v>19</v>
      </c>
      <c r="M321" s="24" t="str">
        <f t="shared" si="14"/>
        <v>Voluntary</v>
      </c>
      <c r="N321" s="4" t="s">
        <v>26</v>
      </c>
    </row>
    <row r="322" spans="1:14" x14ac:dyDescent="0.2">
      <c r="A322" s="4">
        <v>2608</v>
      </c>
      <c r="B322" s="5">
        <v>40775</v>
      </c>
      <c r="C322" s="5">
        <v>43889</v>
      </c>
      <c r="D322" s="4">
        <f t="shared" si="12"/>
        <v>9</v>
      </c>
      <c r="E322" s="27" t="str">
        <f t="shared" si="13"/>
        <v>Proficient</v>
      </c>
      <c r="F322" s="4" t="s">
        <v>14</v>
      </c>
      <c r="G322" s="6" t="s">
        <v>62</v>
      </c>
      <c r="H322" s="6" t="s">
        <v>63</v>
      </c>
      <c r="I322" s="4">
        <v>35</v>
      </c>
      <c r="J322" s="4" t="s">
        <v>24</v>
      </c>
      <c r="K322" s="4" t="s">
        <v>25</v>
      </c>
      <c r="L322" s="4" t="s">
        <v>19</v>
      </c>
      <c r="M322" s="24" t="str">
        <f t="shared" si="14"/>
        <v>Voluntary</v>
      </c>
      <c r="N322" s="4" t="s">
        <v>26</v>
      </c>
    </row>
    <row r="323" spans="1:14" x14ac:dyDescent="0.2">
      <c r="A323" s="4">
        <v>2609</v>
      </c>
      <c r="B323" s="5">
        <v>38977</v>
      </c>
      <c r="C323" s="5">
        <v>43994</v>
      </c>
      <c r="D323" s="4">
        <f t="shared" ref="D323:D386" si="15">YEAR(C323)-YEAR(B323)</f>
        <v>14</v>
      </c>
      <c r="E323" s="27" t="str">
        <f t="shared" ref="E323:E386" si="16">IF(D323&lt;=5,"Newcomer",IF(D323&lt;=10,"Proficient","Expert"))</f>
        <v>Expert</v>
      </c>
      <c r="F323" s="4" t="s">
        <v>74</v>
      </c>
      <c r="G323" s="6" t="s">
        <v>67</v>
      </c>
      <c r="H323" s="6" t="s">
        <v>113</v>
      </c>
      <c r="I323" s="4">
        <v>9</v>
      </c>
      <c r="J323" s="4" t="s">
        <v>17</v>
      </c>
      <c r="K323" s="4" t="s">
        <v>18</v>
      </c>
      <c r="L323" s="4" t="s">
        <v>96</v>
      </c>
      <c r="M323" s="24" t="str">
        <f t="shared" ref="M323:M386" si="17">IF(OR(L323="Retirement",L323="Resignation"),"Voluntary","Involuntary")</f>
        <v>Involuntary</v>
      </c>
      <c r="N323" s="4" t="s">
        <v>26</v>
      </c>
    </row>
    <row r="324" spans="1:14" x14ac:dyDescent="0.2">
      <c r="A324" s="4">
        <v>2640</v>
      </c>
      <c r="B324" s="5">
        <v>35577</v>
      </c>
      <c r="C324" s="5">
        <v>43875</v>
      </c>
      <c r="D324" s="4">
        <f t="shared" si="15"/>
        <v>23</v>
      </c>
      <c r="E324" s="27" t="str">
        <f t="shared" si="16"/>
        <v>Expert</v>
      </c>
      <c r="F324" s="4" t="s">
        <v>106</v>
      </c>
      <c r="G324" s="6" t="s">
        <v>35</v>
      </c>
      <c r="H324" s="6" t="s">
        <v>36</v>
      </c>
      <c r="I324" s="4">
        <v>20</v>
      </c>
      <c r="J324" s="4" t="s">
        <v>17</v>
      </c>
      <c r="K324" s="4" t="s">
        <v>18</v>
      </c>
      <c r="L324" s="4" t="s">
        <v>96</v>
      </c>
      <c r="M324" s="24" t="str">
        <f t="shared" si="17"/>
        <v>Involuntary</v>
      </c>
      <c r="N324" s="4" t="s">
        <v>26</v>
      </c>
    </row>
    <row r="325" spans="1:14" x14ac:dyDescent="0.2">
      <c r="A325" s="4">
        <v>2645</v>
      </c>
      <c r="B325" s="5">
        <v>38451</v>
      </c>
      <c r="C325" s="5">
        <v>44085</v>
      </c>
      <c r="D325" s="4">
        <f t="shared" si="15"/>
        <v>15</v>
      </c>
      <c r="E325" s="27" t="str">
        <f t="shared" si="16"/>
        <v>Expert</v>
      </c>
      <c r="F325" s="4" t="s">
        <v>30</v>
      </c>
      <c r="G325" s="6" t="s">
        <v>35</v>
      </c>
      <c r="H325" s="6" t="s">
        <v>76</v>
      </c>
      <c r="I325" s="4">
        <v>37</v>
      </c>
      <c r="J325" s="4" t="s">
        <v>24</v>
      </c>
      <c r="K325" s="4" t="s">
        <v>25</v>
      </c>
      <c r="L325" s="4" t="s">
        <v>19</v>
      </c>
      <c r="M325" s="24" t="str">
        <f t="shared" si="17"/>
        <v>Voluntary</v>
      </c>
      <c r="N325" s="4" t="s">
        <v>26</v>
      </c>
    </row>
    <row r="326" spans="1:14" x14ac:dyDescent="0.2">
      <c r="A326" s="4">
        <v>2650</v>
      </c>
      <c r="B326" s="5">
        <v>40624</v>
      </c>
      <c r="C326" s="5">
        <v>43867</v>
      </c>
      <c r="D326" s="4">
        <f t="shared" si="15"/>
        <v>9</v>
      </c>
      <c r="E326" s="27" t="str">
        <f t="shared" si="16"/>
        <v>Proficient</v>
      </c>
      <c r="F326" s="4" t="s">
        <v>14</v>
      </c>
      <c r="G326" s="6" t="s">
        <v>62</v>
      </c>
      <c r="H326" s="6" t="s">
        <v>63</v>
      </c>
      <c r="I326" s="4">
        <v>35</v>
      </c>
      <c r="J326" s="4" t="s">
        <v>24</v>
      </c>
      <c r="K326" s="4" t="s">
        <v>25</v>
      </c>
      <c r="L326" s="4" t="s">
        <v>19</v>
      </c>
      <c r="M326" s="24" t="str">
        <f t="shared" si="17"/>
        <v>Voluntary</v>
      </c>
      <c r="N326" s="4" t="s">
        <v>26</v>
      </c>
    </row>
    <row r="327" spans="1:14" x14ac:dyDescent="0.2">
      <c r="A327" s="4">
        <v>2651</v>
      </c>
      <c r="B327" s="5">
        <v>35161</v>
      </c>
      <c r="C327" s="5">
        <v>44092</v>
      </c>
      <c r="D327" s="4">
        <f t="shared" si="15"/>
        <v>24</v>
      </c>
      <c r="E327" s="27" t="str">
        <f t="shared" si="16"/>
        <v>Expert</v>
      </c>
      <c r="F327" s="4" t="s">
        <v>90</v>
      </c>
      <c r="G327" s="6" t="s">
        <v>35</v>
      </c>
      <c r="H327" s="6" t="s">
        <v>76</v>
      </c>
      <c r="I327" s="4">
        <v>26</v>
      </c>
      <c r="J327" s="4" t="s">
        <v>24</v>
      </c>
      <c r="K327" s="4" t="s">
        <v>25</v>
      </c>
      <c r="L327" s="4" t="s">
        <v>19</v>
      </c>
      <c r="M327" s="24" t="str">
        <f t="shared" si="17"/>
        <v>Voluntary</v>
      </c>
      <c r="N327" s="4" t="s">
        <v>26</v>
      </c>
    </row>
    <row r="328" spans="1:14" x14ac:dyDescent="0.2">
      <c r="A328" s="4">
        <v>2652</v>
      </c>
      <c r="B328" s="5">
        <v>33494</v>
      </c>
      <c r="C328" s="5">
        <v>43855</v>
      </c>
      <c r="D328" s="4">
        <f t="shared" si="15"/>
        <v>29</v>
      </c>
      <c r="E328" s="27" t="str">
        <f t="shared" si="16"/>
        <v>Expert</v>
      </c>
      <c r="F328" s="4" t="s">
        <v>14</v>
      </c>
      <c r="G328" s="6" t="s">
        <v>62</v>
      </c>
      <c r="H328" s="6" t="s">
        <v>63</v>
      </c>
      <c r="I328" s="4">
        <v>35</v>
      </c>
      <c r="J328" s="4" t="s">
        <v>24</v>
      </c>
      <c r="K328" s="4" t="s">
        <v>25</v>
      </c>
      <c r="L328" s="4" t="s">
        <v>19</v>
      </c>
      <c r="M328" s="24" t="str">
        <f t="shared" si="17"/>
        <v>Voluntary</v>
      </c>
      <c r="N328" s="4" t="s">
        <v>26</v>
      </c>
    </row>
    <row r="329" spans="1:14" x14ac:dyDescent="0.2">
      <c r="A329" s="4">
        <v>2667</v>
      </c>
      <c r="B329" s="5">
        <v>33406</v>
      </c>
      <c r="C329" s="5">
        <v>44001</v>
      </c>
      <c r="D329" s="4">
        <f t="shared" si="15"/>
        <v>29</v>
      </c>
      <c r="E329" s="27" t="str">
        <f t="shared" si="16"/>
        <v>Expert</v>
      </c>
      <c r="F329" s="4" t="s">
        <v>81</v>
      </c>
      <c r="G329" s="6" t="s">
        <v>35</v>
      </c>
      <c r="H329" s="6" t="s">
        <v>76</v>
      </c>
      <c r="I329" s="4">
        <v>5</v>
      </c>
      <c r="J329" s="4" t="s">
        <v>24</v>
      </c>
      <c r="K329" s="4" t="s">
        <v>25</v>
      </c>
      <c r="L329" s="4" t="s">
        <v>19</v>
      </c>
      <c r="M329" s="24" t="str">
        <f t="shared" si="17"/>
        <v>Voluntary</v>
      </c>
      <c r="N329" s="4" t="s">
        <v>26</v>
      </c>
    </row>
    <row r="330" spans="1:14" x14ac:dyDescent="0.2">
      <c r="A330" s="4">
        <v>2668</v>
      </c>
      <c r="B330" s="5">
        <v>39993</v>
      </c>
      <c r="C330" s="5">
        <v>43906</v>
      </c>
      <c r="D330" s="4">
        <f t="shared" si="15"/>
        <v>11</v>
      </c>
      <c r="E330" s="27" t="str">
        <f t="shared" si="16"/>
        <v>Expert</v>
      </c>
      <c r="F330" s="4" t="s">
        <v>86</v>
      </c>
      <c r="G330" s="6" t="s">
        <v>35</v>
      </c>
      <c r="H330" s="6" t="s">
        <v>76</v>
      </c>
      <c r="I330" s="4">
        <v>8</v>
      </c>
      <c r="J330" s="4" t="s">
        <v>24</v>
      </c>
      <c r="K330" s="4" t="s">
        <v>25</v>
      </c>
      <c r="L330" s="4" t="s">
        <v>19</v>
      </c>
      <c r="M330" s="24" t="str">
        <f t="shared" si="17"/>
        <v>Voluntary</v>
      </c>
      <c r="N330" s="4" t="s">
        <v>26</v>
      </c>
    </row>
    <row r="331" spans="1:14" x14ac:dyDescent="0.2">
      <c r="A331" s="4">
        <v>2670</v>
      </c>
      <c r="B331" s="5">
        <v>41130</v>
      </c>
      <c r="C331" s="5">
        <v>43842</v>
      </c>
      <c r="D331" s="4">
        <f t="shared" si="15"/>
        <v>8</v>
      </c>
      <c r="E331" s="27" t="str">
        <f t="shared" si="16"/>
        <v>Proficient</v>
      </c>
      <c r="F331" s="4" t="s">
        <v>115</v>
      </c>
      <c r="G331" s="6" t="s">
        <v>62</v>
      </c>
      <c r="H331" s="6" t="s">
        <v>63</v>
      </c>
      <c r="I331" s="4">
        <v>17</v>
      </c>
      <c r="J331" s="4" t="s">
        <v>24</v>
      </c>
      <c r="K331" s="4" t="s">
        <v>25</v>
      </c>
      <c r="L331" s="4" t="s">
        <v>19</v>
      </c>
      <c r="M331" s="24" t="str">
        <f t="shared" si="17"/>
        <v>Voluntary</v>
      </c>
      <c r="N331" s="4" t="s">
        <v>26</v>
      </c>
    </row>
    <row r="332" spans="1:14" x14ac:dyDescent="0.2">
      <c r="A332" s="4">
        <v>2674</v>
      </c>
      <c r="B332" s="5">
        <v>38868</v>
      </c>
      <c r="C332" s="5">
        <v>44141</v>
      </c>
      <c r="D332" s="4">
        <f t="shared" si="15"/>
        <v>14</v>
      </c>
      <c r="E332" s="27" t="str">
        <f t="shared" si="16"/>
        <v>Expert</v>
      </c>
      <c r="F332" s="4" t="s">
        <v>27</v>
      </c>
      <c r="G332" s="6" t="s">
        <v>35</v>
      </c>
      <c r="H332" s="6" t="s">
        <v>76</v>
      </c>
      <c r="I332" s="4">
        <v>16</v>
      </c>
      <c r="J332" s="4" t="s">
        <v>24</v>
      </c>
      <c r="K332" s="4" t="s">
        <v>25</v>
      </c>
      <c r="L332" s="4" t="s">
        <v>19</v>
      </c>
      <c r="M332" s="24" t="str">
        <f t="shared" si="17"/>
        <v>Voluntary</v>
      </c>
      <c r="N332" s="4" t="s">
        <v>26</v>
      </c>
    </row>
    <row r="333" spans="1:14" x14ac:dyDescent="0.2">
      <c r="A333" s="4">
        <v>2675</v>
      </c>
      <c r="B333" s="5">
        <v>34392</v>
      </c>
      <c r="C333" s="5">
        <v>44020</v>
      </c>
      <c r="D333" s="4">
        <f t="shared" si="15"/>
        <v>26</v>
      </c>
      <c r="E333" s="27" t="str">
        <f t="shared" si="16"/>
        <v>Expert</v>
      </c>
      <c r="F333" s="4" t="s">
        <v>78</v>
      </c>
      <c r="G333" s="6" t="s">
        <v>35</v>
      </c>
      <c r="H333" s="6" t="s">
        <v>76</v>
      </c>
      <c r="I333" s="4">
        <v>21</v>
      </c>
      <c r="J333" s="4" t="s">
        <v>24</v>
      </c>
      <c r="K333" s="4" t="s">
        <v>25</v>
      </c>
      <c r="L333" s="4" t="s">
        <v>50</v>
      </c>
      <c r="M333" s="24" t="str">
        <f t="shared" si="17"/>
        <v>Voluntary</v>
      </c>
      <c r="N333" s="4" t="s">
        <v>26</v>
      </c>
    </row>
    <row r="334" spans="1:14" x14ac:dyDescent="0.2">
      <c r="A334" s="4">
        <v>2679</v>
      </c>
      <c r="B334" s="5">
        <v>37553</v>
      </c>
      <c r="C334" s="5">
        <v>44166</v>
      </c>
      <c r="D334" s="4">
        <f t="shared" si="15"/>
        <v>18</v>
      </c>
      <c r="E334" s="27" t="str">
        <f t="shared" si="16"/>
        <v>Expert</v>
      </c>
      <c r="F334" s="4" t="s">
        <v>106</v>
      </c>
      <c r="G334" s="6" t="s">
        <v>42</v>
      </c>
      <c r="H334" s="6" t="s">
        <v>43</v>
      </c>
      <c r="I334" s="4">
        <v>20</v>
      </c>
      <c r="J334" s="4" t="s">
        <v>17</v>
      </c>
      <c r="K334" s="4" t="s">
        <v>18</v>
      </c>
      <c r="L334" s="4" t="s">
        <v>96</v>
      </c>
      <c r="M334" s="24" t="str">
        <f t="shared" si="17"/>
        <v>Involuntary</v>
      </c>
      <c r="N334" s="4" t="s">
        <v>26</v>
      </c>
    </row>
    <row r="335" spans="1:14" x14ac:dyDescent="0.2">
      <c r="A335" s="4">
        <v>2681</v>
      </c>
      <c r="B335" s="5">
        <v>37941</v>
      </c>
      <c r="C335" s="5">
        <v>43964</v>
      </c>
      <c r="D335" s="4">
        <f t="shared" si="15"/>
        <v>17</v>
      </c>
      <c r="E335" s="27" t="str">
        <f t="shared" si="16"/>
        <v>Expert</v>
      </c>
      <c r="F335" s="4" t="s">
        <v>106</v>
      </c>
      <c r="G335" s="6" t="s">
        <v>62</v>
      </c>
      <c r="H335" s="6" t="s">
        <v>63</v>
      </c>
      <c r="I335" s="4">
        <v>20</v>
      </c>
      <c r="J335" s="4" t="s">
        <v>24</v>
      </c>
      <c r="K335" s="4" t="s">
        <v>25</v>
      </c>
      <c r="L335" s="4" t="s">
        <v>19</v>
      </c>
      <c r="M335" s="24" t="str">
        <f t="shared" si="17"/>
        <v>Voluntary</v>
      </c>
      <c r="N335" s="4" t="s">
        <v>26</v>
      </c>
    </row>
    <row r="336" spans="1:14" x14ac:dyDescent="0.2">
      <c r="A336" s="4">
        <v>2689</v>
      </c>
      <c r="B336" s="5">
        <v>35388</v>
      </c>
      <c r="C336" s="5">
        <v>44110</v>
      </c>
      <c r="D336" s="4">
        <f t="shared" si="15"/>
        <v>24</v>
      </c>
      <c r="E336" s="27" t="str">
        <f t="shared" si="16"/>
        <v>Expert</v>
      </c>
      <c r="F336" s="4" t="s">
        <v>86</v>
      </c>
      <c r="G336" s="6" t="s">
        <v>35</v>
      </c>
      <c r="H336" s="6" t="s">
        <v>76</v>
      </c>
      <c r="I336" s="4">
        <v>8</v>
      </c>
      <c r="J336" s="4" t="s">
        <v>24</v>
      </c>
      <c r="K336" s="4" t="s">
        <v>25</v>
      </c>
      <c r="L336" s="4" t="s">
        <v>19</v>
      </c>
      <c r="M336" s="24" t="str">
        <f t="shared" si="17"/>
        <v>Voluntary</v>
      </c>
      <c r="N336" s="4" t="s">
        <v>26</v>
      </c>
    </row>
    <row r="337" spans="1:14" x14ac:dyDescent="0.2">
      <c r="A337" s="4">
        <v>2696</v>
      </c>
      <c r="B337" s="5">
        <v>35286</v>
      </c>
      <c r="C337" s="5">
        <v>44182</v>
      </c>
      <c r="D337" s="4">
        <f t="shared" si="15"/>
        <v>24</v>
      </c>
      <c r="E337" s="27" t="str">
        <f t="shared" si="16"/>
        <v>Expert</v>
      </c>
      <c r="F337" s="4" t="s">
        <v>30</v>
      </c>
      <c r="G337" s="6" t="s">
        <v>35</v>
      </c>
      <c r="H337" s="6" t="s">
        <v>76</v>
      </c>
      <c r="I337" s="4">
        <v>37</v>
      </c>
      <c r="J337" s="4" t="s">
        <v>24</v>
      </c>
      <c r="K337" s="4" t="s">
        <v>25</v>
      </c>
      <c r="L337" s="4" t="s">
        <v>19</v>
      </c>
      <c r="M337" s="24" t="str">
        <f t="shared" si="17"/>
        <v>Voluntary</v>
      </c>
      <c r="N337" s="4" t="s">
        <v>26</v>
      </c>
    </row>
    <row r="338" spans="1:14" x14ac:dyDescent="0.2">
      <c r="A338" s="4">
        <v>2701</v>
      </c>
      <c r="B338" s="5">
        <v>34836</v>
      </c>
      <c r="C338" s="5">
        <v>43912</v>
      </c>
      <c r="D338" s="4">
        <f t="shared" si="15"/>
        <v>25</v>
      </c>
      <c r="E338" s="27" t="str">
        <f t="shared" si="16"/>
        <v>Expert</v>
      </c>
      <c r="F338" s="4" t="s">
        <v>53</v>
      </c>
      <c r="G338" s="6" t="s">
        <v>35</v>
      </c>
      <c r="H338" s="6" t="s">
        <v>76</v>
      </c>
      <c r="I338" s="4">
        <v>31</v>
      </c>
      <c r="J338" s="4" t="s">
        <v>24</v>
      </c>
      <c r="K338" s="4" t="s">
        <v>25</v>
      </c>
      <c r="L338" s="4" t="s">
        <v>19</v>
      </c>
      <c r="M338" s="24" t="str">
        <f t="shared" si="17"/>
        <v>Voluntary</v>
      </c>
      <c r="N338" s="4" t="s">
        <v>26</v>
      </c>
    </row>
    <row r="339" spans="1:14" x14ac:dyDescent="0.2">
      <c r="A339" s="4">
        <v>2702</v>
      </c>
      <c r="B339" s="5">
        <v>33704</v>
      </c>
      <c r="C339" s="5">
        <v>44185</v>
      </c>
      <c r="D339" s="4">
        <f t="shared" si="15"/>
        <v>28</v>
      </c>
      <c r="E339" s="27" t="str">
        <f t="shared" si="16"/>
        <v>Expert</v>
      </c>
      <c r="F339" s="4" t="s">
        <v>53</v>
      </c>
      <c r="G339" s="6" t="s">
        <v>35</v>
      </c>
      <c r="H339" s="6" t="s">
        <v>76</v>
      </c>
      <c r="I339" s="4">
        <v>31</v>
      </c>
      <c r="J339" s="4" t="s">
        <v>24</v>
      </c>
      <c r="K339" s="4" t="s">
        <v>25</v>
      </c>
      <c r="L339" s="4" t="s">
        <v>19</v>
      </c>
      <c r="M339" s="24" t="str">
        <f t="shared" si="17"/>
        <v>Voluntary</v>
      </c>
      <c r="N339" s="4" t="s">
        <v>26</v>
      </c>
    </row>
    <row r="340" spans="1:14" x14ac:dyDescent="0.2">
      <c r="A340" s="4">
        <v>2703</v>
      </c>
      <c r="B340" s="5">
        <v>37660</v>
      </c>
      <c r="C340" s="5">
        <v>44083</v>
      </c>
      <c r="D340" s="4">
        <f t="shared" si="15"/>
        <v>17</v>
      </c>
      <c r="E340" s="27" t="str">
        <f t="shared" si="16"/>
        <v>Expert</v>
      </c>
      <c r="F340" s="4" t="s">
        <v>109</v>
      </c>
      <c r="G340" s="6" t="s">
        <v>35</v>
      </c>
      <c r="H340" s="6" t="s">
        <v>76</v>
      </c>
      <c r="I340" s="4">
        <v>22</v>
      </c>
      <c r="J340" s="4" t="s">
        <v>24</v>
      </c>
      <c r="K340" s="4" t="s">
        <v>25</v>
      </c>
      <c r="L340" s="4" t="s">
        <v>50</v>
      </c>
      <c r="M340" s="24" t="str">
        <f t="shared" si="17"/>
        <v>Voluntary</v>
      </c>
      <c r="N340" s="4" t="s">
        <v>26</v>
      </c>
    </row>
    <row r="341" spans="1:14" x14ac:dyDescent="0.2">
      <c r="A341" s="4">
        <v>2705</v>
      </c>
      <c r="B341" s="5">
        <v>36966</v>
      </c>
      <c r="C341" s="5">
        <v>44100</v>
      </c>
      <c r="D341" s="4">
        <f t="shared" si="15"/>
        <v>19</v>
      </c>
      <c r="E341" s="27" t="str">
        <f t="shared" si="16"/>
        <v>Expert</v>
      </c>
      <c r="F341" s="4" t="s">
        <v>14</v>
      </c>
      <c r="G341" s="6" t="s">
        <v>62</v>
      </c>
      <c r="H341" s="6" t="s">
        <v>63</v>
      </c>
      <c r="I341" s="4">
        <v>35</v>
      </c>
      <c r="J341" s="4" t="s">
        <v>24</v>
      </c>
      <c r="K341" s="4" t="s">
        <v>25</v>
      </c>
      <c r="L341" s="4" t="s">
        <v>19</v>
      </c>
      <c r="M341" s="24" t="str">
        <f t="shared" si="17"/>
        <v>Voluntary</v>
      </c>
      <c r="N341" s="4" t="s">
        <v>26</v>
      </c>
    </row>
    <row r="342" spans="1:14" x14ac:dyDescent="0.2">
      <c r="A342" s="4">
        <v>2708</v>
      </c>
      <c r="B342" s="5">
        <v>42096</v>
      </c>
      <c r="C342" s="5">
        <v>43861</v>
      </c>
      <c r="D342" s="4">
        <f t="shared" si="15"/>
        <v>5</v>
      </c>
      <c r="E342" s="27" t="str">
        <f t="shared" si="16"/>
        <v>Newcomer</v>
      </c>
      <c r="F342" s="4" t="s">
        <v>14</v>
      </c>
      <c r="G342" s="6" t="s">
        <v>62</v>
      </c>
      <c r="H342" s="6" t="s">
        <v>63</v>
      </c>
      <c r="I342" s="4">
        <v>35</v>
      </c>
      <c r="J342" s="4" t="s">
        <v>24</v>
      </c>
      <c r="K342" s="4" t="s">
        <v>25</v>
      </c>
      <c r="L342" s="4" t="s">
        <v>19</v>
      </c>
      <c r="M342" s="24" t="str">
        <f t="shared" si="17"/>
        <v>Voluntary</v>
      </c>
      <c r="N342" s="4" t="s">
        <v>26</v>
      </c>
    </row>
    <row r="343" spans="1:14" x14ac:dyDescent="0.2">
      <c r="A343" s="4">
        <v>2716</v>
      </c>
      <c r="B343" s="5">
        <v>37451</v>
      </c>
      <c r="C343" s="5">
        <v>43932</v>
      </c>
      <c r="D343" s="4">
        <f t="shared" si="15"/>
        <v>18</v>
      </c>
      <c r="E343" s="27" t="str">
        <f t="shared" si="16"/>
        <v>Expert</v>
      </c>
      <c r="F343" s="4" t="s">
        <v>115</v>
      </c>
      <c r="G343" s="6" t="s">
        <v>35</v>
      </c>
      <c r="H343" s="6" t="s">
        <v>76</v>
      </c>
      <c r="I343" s="4">
        <v>17</v>
      </c>
      <c r="J343" s="4" t="s">
        <v>24</v>
      </c>
      <c r="K343" s="4" t="s">
        <v>25</v>
      </c>
      <c r="L343" s="4" t="s">
        <v>19</v>
      </c>
      <c r="M343" s="24" t="str">
        <f t="shared" si="17"/>
        <v>Voluntary</v>
      </c>
      <c r="N343" s="4" t="s">
        <v>26</v>
      </c>
    </row>
    <row r="344" spans="1:14" x14ac:dyDescent="0.2">
      <c r="A344" s="4">
        <v>2720</v>
      </c>
      <c r="B344" s="5">
        <v>38183</v>
      </c>
      <c r="C344" s="5">
        <v>44004</v>
      </c>
      <c r="D344" s="4">
        <f t="shared" si="15"/>
        <v>16</v>
      </c>
      <c r="E344" s="27" t="str">
        <f t="shared" si="16"/>
        <v>Expert</v>
      </c>
      <c r="F344" s="4" t="s">
        <v>103</v>
      </c>
      <c r="G344" s="6" t="s">
        <v>35</v>
      </c>
      <c r="H344" s="6" t="s">
        <v>76</v>
      </c>
      <c r="I344" s="4">
        <v>2</v>
      </c>
      <c r="J344" s="4" t="s">
        <v>24</v>
      </c>
      <c r="K344" s="4" t="s">
        <v>25</v>
      </c>
      <c r="L344" s="4" t="s">
        <v>19</v>
      </c>
      <c r="M344" s="24" t="str">
        <f t="shared" si="17"/>
        <v>Voluntary</v>
      </c>
      <c r="N344" s="4" t="s">
        <v>26</v>
      </c>
    </row>
    <row r="345" spans="1:14" x14ac:dyDescent="0.2">
      <c r="A345" s="4">
        <v>2723</v>
      </c>
      <c r="B345" s="5">
        <v>37505</v>
      </c>
      <c r="C345" s="5">
        <v>44094</v>
      </c>
      <c r="D345" s="4">
        <f t="shared" si="15"/>
        <v>18</v>
      </c>
      <c r="E345" s="27" t="str">
        <f t="shared" si="16"/>
        <v>Expert</v>
      </c>
      <c r="F345" s="4" t="s">
        <v>14</v>
      </c>
      <c r="G345" s="6" t="s">
        <v>62</v>
      </c>
      <c r="H345" s="6" t="s">
        <v>63</v>
      </c>
      <c r="I345" s="4">
        <v>35</v>
      </c>
      <c r="J345" s="4" t="s">
        <v>24</v>
      </c>
      <c r="K345" s="4" t="s">
        <v>25</v>
      </c>
      <c r="L345" s="4" t="s">
        <v>19</v>
      </c>
      <c r="M345" s="24" t="str">
        <f t="shared" si="17"/>
        <v>Voluntary</v>
      </c>
      <c r="N345" s="4" t="s">
        <v>26</v>
      </c>
    </row>
    <row r="346" spans="1:14" x14ac:dyDescent="0.2">
      <c r="A346" s="4">
        <v>2724</v>
      </c>
      <c r="B346" s="5">
        <v>42226</v>
      </c>
      <c r="C346" s="5">
        <v>44120</v>
      </c>
      <c r="D346" s="4">
        <f t="shared" si="15"/>
        <v>5</v>
      </c>
      <c r="E346" s="27" t="str">
        <f t="shared" si="16"/>
        <v>Newcomer</v>
      </c>
      <c r="F346" s="4" t="s">
        <v>70</v>
      </c>
      <c r="G346" s="6" t="s">
        <v>35</v>
      </c>
      <c r="H346" s="6" t="s">
        <v>76</v>
      </c>
      <c r="I346" s="4">
        <v>6</v>
      </c>
      <c r="J346" s="4" t="s">
        <v>24</v>
      </c>
      <c r="K346" s="4" t="s">
        <v>25</v>
      </c>
      <c r="L346" s="4" t="s">
        <v>19</v>
      </c>
      <c r="M346" s="24" t="str">
        <f t="shared" si="17"/>
        <v>Voluntary</v>
      </c>
      <c r="N346" s="4" t="s">
        <v>26</v>
      </c>
    </row>
    <row r="347" spans="1:14" x14ac:dyDescent="0.2">
      <c r="A347" s="4">
        <v>2726</v>
      </c>
      <c r="B347" s="5">
        <v>34038</v>
      </c>
      <c r="C347" s="5">
        <v>44066</v>
      </c>
      <c r="D347" s="4">
        <f t="shared" si="15"/>
        <v>27</v>
      </c>
      <c r="E347" s="27" t="str">
        <f t="shared" si="16"/>
        <v>Expert</v>
      </c>
      <c r="F347" s="4" t="s">
        <v>90</v>
      </c>
      <c r="G347" s="6" t="s">
        <v>35</v>
      </c>
      <c r="H347" s="6" t="s">
        <v>76</v>
      </c>
      <c r="I347" s="4">
        <v>26</v>
      </c>
      <c r="J347" s="4" t="s">
        <v>24</v>
      </c>
      <c r="K347" s="4" t="s">
        <v>25</v>
      </c>
      <c r="L347" s="4" t="s">
        <v>19</v>
      </c>
      <c r="M347" s="24" t="str">
        <f t="shared" si="17"/>
        <v>Voluntary</v>
      </c>
      <c r="N347" s="4" t="s">
        <v>26</v>
      </c>
    </row>
    <row r="348" spans="1:14" x14ac:dyDescent="0.2">
      <c r="A348" s="4">
        <v>2730</v>
      </c>
      <c r="B348" s="5">
        <v>36340</v>
      </c>
      <c r="C348" s="5">
        <v>43833</v>
      </c>
      <c r="D348" s="4">
        <f t="shared" si="15"/>
        <v>21</v>
      </c>
      <c r="E348" s="27" t="str">
        <f t="shared" si="16"/>
        <v>Expert</v>
      </c>
      <c r="F348" s="4" t="s">
        <v>78</v>
      </c>
      <c r="G348" s="6" t="s">
        <v>35</v>
      </c>
      <c r="H348" s="6" t="s">
        <v>76</v>
      </c>
      <c r="I348" s="4">
        <v>21</v>
      </c>
      <c r="J348" s="4" t="s">
        <v>24</v>
      </c>
      <c r="K348" s="4" t="s">
        <v>25</v>
      </c>
      <c r="L348" s="4" t="s">
        <v>19</v>
      </c>
      <c r="M348" s="24" t="str">
        <f t="shared" si="17"/>
        <v>Voluntary</v>
      </c>
      <c r="N348" s="4" t="s">
        <v>26</v>
      </c>
    </row>
    <row r="349" spans="1:14" x14ac:dyDescent="0.2">
      <c r="A349" s="4">
        <v>2733</v>
      </c>
      <c r="B349" s="5">
        <v>37581</v>
      </c>
      <c r="C349" s="5">
        <v>44002</v>
      </c>
      <c r="D349" s="4">
        <f t="shared" si="15"/>
        <v>18</v>
      </c>
      <c r="E349" s="27" t="str">
        <f t="shared" si="16"/>
        <v>Expert</v>
      </c>
      <c r="F349" s="4" t="s">
        <v>49</v>
      </c>
      <c r="G349" s="6" t="s">
        <v>35</v>
      </c>
      <c r="H349" s="6" t="s">
        <v>76</v>
      </c>
      <c r="I349" s="4">
        <v>12</v>
      </c>
      <c r="J349" s="4" t="s">
        <v>24</v>
      </c>
      <c r="K349" s="4" t="s">
        <v>25</v>
      </c>
      <c r="L349" s="4" t="s">
        <v>19</v>
      </c>
      <c r="M349" s="24" t="str">
        <f t="shared" si="17"/>
        <v>Voluntary</v>
      </c>
      <c r="N349" s="4" t="s">
        <v>26</v>
      </c>
    </row>
    <row r="350" spans="1:14" x14ac:dyDescent="0.2">
      <c r="A350" s="4">
        <v>2737</v>
      </c>
      <c r="B350" s="5">
        <v>38947</v>
      </c>
      <c r="C350" s="5">
        <v>44188</v>
      </c>
      <c r="D350" s="4">
        <f t="shared" si="15"/>
        <v>14</v>
      </c>
      <c r="E350" s="27" t="str">
        <f t="shared" si="16"/>
        <v>Expert</v>
      </c>
      <c r="F350" s="4" t="s">
        <v>107</v>
      </c>
      <c r="G350" s="6" t="s">
        <v>47</v>
      </c>
      <c r="H350" s="6" t="s">
        <v>48</v>
      </c>
      <c r="I350" s="4">
        <v>11</v>
      </c>
      <c r="J350" s="4" t="s">
        <v>17</v>
      </c>
      <c r="K350" s="4" t="s">
        <v>18</v>
      </c>
      <c r="L350" s="4" t="s">
        <v>96</v>
      </c>
      <c r="M350" s="24" t="str">
        <f t="shared" si="17"/>
        <v>Involuntary</v>
      </c>
      <c r="N350" s="4" t="s">
        <v>26</v>
      </c>
    </row>
    <row r="351" spans="1:14" x14ac:dyDescent="0.2">
      <c r="A351" s="4">
        <v>2739</v>
      </c>
      <c r="B351" s="5">
        <v>37594</v>
      </c>
      <c r="C351" s="5">
        <v>44122</v>
      </c>
      <c r="D351" s="4">
        <f t="shared" si="15"/>
        <v>18</v>
      </c>
      <c r="E351" s="27" t="str">
        <f t="shared" si="16"/>
        <v>Expert</v>
      </c>
      <c r="F351" s="4" t="s">
        <v>49</v>
      </c>
      <c r="G351" s="6" t="s">
        <v>35</v>
      </c>
      <c r="H351" s="6" t="s">
        <v>76</v>
      </c>
      <c r="I351" s="4">
        <v>12</v>
      </c>
      <c r="J351" s="4" t="s">
        <v>24</v>
      </c>
      <c r="K351" s="4" t="s">
        <v>25</v>
      </c>
      <c r="L351" s="4" t="s">
        <v>19</v>
      </c>
      <c r="M351" s="24" t="str">
        <f t="shared" si="17"/>
        <v>Voluntary</v>
      </c>
      <c r="N351" s="4" t="s">
        <v>26</v>
      </c>
    </row>
    <row r="352" spans="1:14" x14ac:dyDescent="0.2">
      <c r="A352" s="4">
        <v>2744</v>
      </c>
      <c r="B352" s="5">
        <v>40304</v>
      </c>
      <c r="C352" s="5">
        <v>43960</v>
      </c>
      <c r="D352" s="4">
        <f t="shared" si="15"/>
        <v>10</v>
      </c>
      <c r="E352" s="27" t="str">
        <f t="shared" si="16"/>
        <v>Proficient</v>
      </c>
      <c r="F352" s="4" t="s">
        <v>81</v>
      </c>
      <c r="G352" s="6" t="s">
        <v>35</v>
      </c>
      <c r="H352" s="6" t="s">
        <v>76</v>
      </c>
      <c r="I352" s="4">
        <v>5</v>
      </c>
      <c r="J352" s="4" t="s">
        <v>24</v>
      </c>
      <c r="K352" s="4" t="s">
        <v>25</v>
      </c>
      <c r="L352" s="4" t="s">
        <v>19</v>
      </c>
      <c r="M352" s="24" t="str">
        <f t="shared" si="17"/>
        <v>Voluntary</v>
      </c>
      <c r="N352" s="4" t="s">
        <v>26</v>
      </c>
    </row>
    <row r="353" spans="1:14" x14ac:dyDescent="0.2">
      <c r="A353" s="4">
        <v>2747</v>
      </c>
      <c r="B353" s="5">
        <v>37716</v>
      </c>
      <c r="C353" s="5">
        <v>44045</v>
      </c>
      <c r="D353" s="4">
        <f t="shared" si="15"/>
        <v>17</v>
      </c>
      <c r="E353" s="27" t="str">
        <f t="shared" si="16"/>
        <v>Expert</v>
      </c>
      <c r="F353" s="4" t="s">
        <v>81</v>
      </c>
      <c r="G353" s="6" t="s">
        <v>35</v>
      </c>
      <c r="H353" s="6" t="s">
        <v>76</v>
      </c>
      <c r="I353" s="4">
        <v>5</v>
      </c>
      <c r="J353" s="4" t="s">
        <v>24</v>
      </c>
      <c r="K353" s="4" t="s">
        <v>25</v>
      </c>
      <c r="L353" s="4" t="s">
        <v>19</v>
      </c>
      <c r="M353" s="24" t="str">
        <f t="shared" si="17"/>
        <v>Voluntary</v>
      </c>
      <c r="N353" s="4" t="s">
        <v>26</v>
      </c>
    </row>
    <row r="354" spans="1:14" x14ac:dyDescent="0.2">
      <c r="A354" s="4">
        <v>2748</v>
      </c>
      <c r="B354" s="5">
        <v>40241</v>
      </c>
      <c r="C354" s="5">
        <v>43953</v>
      </c>
      <c r="D354" s="4">
        <f t="shared" si="15"/>
        <v>10</v>
      </c>
      <c r="E354" s="27" t="str">
        <f t="shared" si="16"/>
        <v>Proficient</v>
      </c>
      <c r="F354" s="4" t="s">
        <v>70</v>
      </c>
      <c r="G354" s="6" t="s">
        <v>35</v>
      </c>
      <c r="H354" s="6" t="s">
        <v>76</v>
      </c>
      <c r="I354" s="4">
        <v>6</v>
      </c>
      <c r="J354" s="4" t="s">
        <v>24</v>
      </c>
      <c r="K354" s="4" t="s">
        <v>25</v>
      </c>
      <c r="L354" s="4" t="s">
        <v>19</v>
      </c>
      <c r="M354" s="24" t="str">
        <f t="shared" si="17"/>
        <v>Voluntary</v>
      </c>
      <c r="N354" s="4" t="s">
        <v>26</v>
      </c>
    </row>
    <row r="355" spans="1:14" x14ac:dyDescent="0.2">
      <c r="A355" s="4">
        <v>2750</v>
      </c>
      <c r="B355" s="5">
        <v>36696</v>
      </c>
      <c r="C355" s="5">
        <v>44152</v>
      </c>
      <c r="D355" s="4">
        <f t="shared" si="15"/>
        <v>20</v>
      </c>
      <c r="E355" s="27" t="str">
        <f t="shared" si="16"/>
        <v>Expert</v>
      </c>
      <c r="F355" s="4" t="s">
        <v>53</v>
      </c>
      <c r="G355" s="6" t="s">
        <v>35</v>
      </c>
      <c r="H355" s="6" t="s">
        <v>76</v>
      </c>
      <c r="I355" s="4">
        <v>31</v>
      </c>
      <c r="J355" s="4" t="s">
        <v>24</v>
      </c>
      <c r="K355" s="4" t="s">
        <v>25</v>
      </c>
      <c r="L355" s="4" t="s">
        <v>19</v>
      </c>
      <c r="M355" s="24" t="str">
        <f t="shared" si="17"/>
        <v>Voluntary</v>
      </c>
      <c r="N355" s="4" t="s">
        <v>26</v>
      </c>
    </row>
    <row r="356" spans="1:14" x14ac:dyDescent="0.2">
      <c r="A356" s="4">
        <v>2756</v>
      </c>
      <c r="B356" s="5">
        <v>37175</v>
      </c>
      <c r="C356" s="5">
        <v>43999</v>
      </c>
      <c r="D356" s="4">
        <f t="shared" si="15"/>
        <v>19</v>
      </c>
      <c r="E356" s="27" t="str">
        <f t="shared" si="16"/>
        <v>Expert</v>
      </c>
      <c r="F356" s="4" t="s">
        <v>87</v>
      </c>
      <c r="G356" s="6" t="s">
        <v>35</v>
      </c>
      <c r="H356" s="6" t="s">
        <v>76</v>
      </c>
      <c r="I356" s="4">
        <v>40</v>
      </c>
      <c r="J356" s="4" t="s">
        <v>24</v>
      </c>
      <c r="K356" s="4" t="s">
        <v>25</v>
      </c>
      <c r="L356" s="4" t="s">
        <v>19</v>
      </c>
      <c r="M356" s="24" t="str">
        <f t="shared" si="17"/>
        <v>Voluntary</v>
      </c>
      <c r="N356" s="4" t="s">
        <v>26</v>
      </c>
    </row>
    <row r="357" spans="1:14" x14ac:dyDescent="0.2">
      <c r="A357" s="4">
        <v>2761</v>
      </c>
      <c r="B357" s="5">
        <v>42290</v>
      </c>
      <c r="C357" s="5">
        <v>43989</v>
      </c>
      <c r="D357" s="4">
        <f t="shared" si="15"/>
        <v>5</v>
      </c>
      <c r="E357" s="27" t="str">
        <f t="shared" si="16"/>
        <v>Newcomer</v>
      </c>
      <c r="F357" s="4" t="s">
        <v>49</v>
      </c>
      <c r="G357" s="6" t="s">
        <v>35</v>
      </c>
      <c r="H357" s="6" t="s">
        <v>76</v>
      </c>
      <c r="I357" s="4">
        <v>12</v>
      </c>
      <c r="J357" s="4" t="s">
        <v>24</v>
      </c>
      <c r="K357" s="4" t="s">
        <v>25</v>
      </c>
      <c r="L357" s="4" t="s">
        <v>19</v>
      </c>
      <c r="M357" s="24" t="str">
        <f t="shared" si="17"/>
        <v>Voluntary</v>
      </c>
      <c r="N357" s="4" t="s">
        <v>26</v>
      </c>
    </row>
    <row r="358" spans="1:14" x14ac:dyDescent="0.2">
      <c r="A358" s="4">
        <v>2762</v>
      </c>
      <c r="B358" s="5">
        <v>34270</v>
      </c>
      <c r="C358" s="5">
        <v>44137</v>
      </c>
      <c r="D358" s="4">
        <f t="shared" si="15"/>
        <v>27</v>
      </c>
      <c r="E358" s="27" t="str">
        <f t="shared" si="16"/>
        <v>Expert</v>
      </c>
      <c r="F358" s="4" t="s">
        <v>14</v>
      </c>
      <c r="G358" s="6" t="s">
        <v>62</v>
      </c>
      <c r="H358" s="6" t="s">
        <v>63</v>
      </c>
      <c r="I358" s="4">
        <v>35</v>
      </c>
      <c r="J358" s="4" t="s">
        <v>24</v>
      </c>
      <c r="K358" s="4" t="s">
        <v>25</v>
      </c>
      <c r="L358" s="4" t="s">
        <v>19</v>
      </c>
      <c r="M358" s="24" t="str">
        <f t="shared" si="17"/>
        <v>Voluntary</v>
      </c>
      <c r="N358" s="4" t="s">
        <v>26</v>
      </c>
    </row>
    <row r="359" spans="1:14" x14ac:dyDescent="0.2">
      <c r="A359" s="4">
        <v>2766</v>
      </c>
      <c r="B359" s="5">
        <v>39243</v>
      </c>
      <c r="C359" s="5">
        <v>43915</v>
      </c>
      <c r="D359" s="4">
        <f t="shared" si="15"/>
        <v>13</v>
      </c>
      <c r="E359" s="27" t="str">
        <f t="shared" si="16"/>
        <v>Expert</v>
      </c>
      <c r="F359" s="4" t="s">
        <v>27</v>
      </c>
      <c r="G359" s="6" t="s">
        <v>35</v>
      </c>
      <c r="H359" s="6" t="s">
        <v>76</v>
      </c>
      <c r="I359" s="4">
        <v>16</v>
      </c>
      <c r="J359" s="4" t="s">
        <v>24</v>
      </c>
      <c r="K359" s="4" t="s">
        <v>25</v>
      </c>
      <c r="L359" s="4" t="s">
        <v>50</v>
      </c>
      <c r="M359" s="24" t="str">
        <f t="shared" si="17"/>
        <v>Voluntary</v>
      </c>
      <c r="N359" s="4" t="s">
        <v>26</v>
      </c>
    </row>
    <row r="360" spans="1:14" x14ac:dyDescent="0.2">
      <c r="A360" s="4">
        <v>2767</v>
      </c>
      <c r="B360" s="5">
        <v>41940</v>
      </c>
      <c r="C360" s="5">
        <v>44153</v>
      </c>
      <c r="D360" s="4">
        <f t="shared" si="15"/>
        <v>6</v>
      </c>
      <c r="E360" s="27" t="str">
        <f t="shared" si="16"/>
        <v>Proficient</v>
      </c>
      <c r="F360" s="4" t="s">
        <v>104</v>
      </c>
      <c r="G360" s="6" t="s">
        <v>47</v>
      </c>
      <c r="H360" s="6" t="s">
        <v>95</v>
      </c>
      <c r="I360" s="4">
        <v>39</v>
      </c>
      <c r="J360" s="4" t="s">
        <v>17</v>
      </c>
      <c r="K360" s="4" t="s">
        <v>18</v>
      </c>
      <c r="L360" s="4" t="s">
        <v>96</v>
      </c>
      <c r="M360" s="24" t="str">
        <f t="shared" si="17"/>
        <v>Involuntary</v>
      </c>
      <c r="N360" s="4" t="s">
        <v>26</v>
      </c>
    </row>
    <row r="361" spans="1:14" x14ac:dyDescent="0.2">
      <c r="A361" s="4">
        <v>2778</v>
      </c>
      <c r="B361" s="5">
        <v>35184</v>
      </c>
      <c r="C361" s="5">
        <v>43857</v>
      </c>
      <c r="D361" s="4">
        <f t="shared" si="15"/>
        <v>24</v>
      </c>
      <c r="E361" s="27" t="str">
        <f t="shared" si="16"/>
        <v>Expert</v>
      </c>
      <c r="F361" s="4" t="s">
        <v>49</v>
      </c>
      <c r="G361" s="6" t="s">
        <v>35</v>
      </c>
      <c r="H361" s="6" t="s">
        <v>76</v>
      </c>
      <c r="I361" s="4">
        <v>12</v>
      </c>
      <c r="J361" s="4" t="s">
        <v>24</v>
      </c>
      <c r="K361" s="4" t="s">
        <v>25</v>
      </c>
      <c r="L361" s="4" t="s">
        <v>19</v>
      </c>
      <c r="M361" s="24" t="str">
        <f t="shared" si="17"/>
        <v>Voluntary</v>
      </c>
      <c r="N361" s="4" t="s">
        <v>26</v>
      </c>
    </row>
    <row r="362" spans="1:14" x14ac:dyDescent="0.2">
      <c r="A362" s="4">
        <v>2782</v>
      </c>
      <c r="B362" s="5">
        <v>41010</v>
      </c>
      <c r="C362" s="5">
        <v>44043</v>
      </c>
      <c r="D362" s="4">
        <f t="shared" si="15"/>
        <v>8</v>
      </c>
      <c r="E362" s="27" t="str">
        <f t="shared" si="16"/>
        <v>Proficient</v>
      </c>
      <c r="F362" s="4" t="s">
        <v>66</v>
      </c>
      <c r="G362" s="6" t="s">
        <v>42</v>
      </c>
      <c r="H362" s="6" t="s">
        <v>105</v>
      </c>
      <c r="I362" s="4">
        <v>36</v>
      </c>
      <c r="J362" s="4" t="s">
        <v>24</v>
      </c>
      <c r="K362" s="4" t="s">
        <v>25</v>
      </c>
      <c r="L362" s="4" t="s">
        <v>19</v>
      </c>
      <c r="M362" s="24" t="str">
        <f t="shared" si="17"/>
        <v>Voluntary</v>
      </c>
      <c r="N362" s="4" t="s">
        <v>26</v>
      </c>
    </row>
    <row r="363" spans="1:14" x14ac:dyDescent="0.2">
      <c r="A363" s="4">
        <v>2784</v>
      </c>
      <c r="B363" s="5">
        <v>40768</v>
      </c>
      <c r="C363" s="5">
        <v>44102</v>
      </c>
      <c r="D363" s="4">
        <f t="shared" si="15"/>
        <v>9</v>
      </c>
      <c r="E363" s="27" t="str">
        <f t="shared" si="16"/>
        <v>Proficient</v>
      </c>
      <c r="F363" s="4" t="s">
        <v>109</v>
      </c>
      <c r="G363" s="6" t="s">
        <v>35</v>
      </c>
      <c r="H363" s="6" t="s">
        <v>76</v>
      </c>
      <c r="I363" s="4">
        <v>22</v>
      </c>
      <c r="J363" s="4" t="s">
        <v>17</v>
      </c>
      <c r="K363" s="4" t="s">
        <v>18</v>
      </c>
      <c r="L363" s="4" t="s">
        <v>50</v>
      </c>
      <c r="M363" s="24" t="str">
        <f t="shared" si="17"/>
        <v>Voluntary</v>
      </c>
      <c r="N363" s="4" t="s">
        <v>26</v>
      </c>
    </row>
    <row r="364" spans="1:14" x14ac:dyDescent="0.2">
      <c r="A364" s="4">
        <v>2800</v>
      </c>
      <c r="B364" s="5">
        <v>34289</v>
      </c>
      <c r="C364" s="5">
        <v>44083</v>
      </c>
      <c r="D364" s="4">
        <f t="shared" si="15"/>
        <v>27</v>
      </c>
      <c r="E364" s="27" t="str">
        <f t="shared" si="16"/>
        <v>Expert</v>
      </c>
      <c r="F364" s="4" t="s">
        <v>90</v>
      </c>
      <c r="G364" s="6" t="s">
        <v>35</v>
      </c>
      <c r="H364" s="6" t="s">
        <v>76</v>
      </c>
      <c r="I364" s="4">
        <v>26</v>
      </c>
      <c r="J364" s="4" t="s">
        <v>24</v>
      </c>
      <c r="K364" s="4" t="s">
        <v>25</v>
      </c>
      <c r="L364" s="4" t="s">
        <v>19</v>
      </c>
      <c r="M364" s="24" t="str">
        <f t="shared" si="17"/>
        <v>Voluntary</v>
      </c>
      <c r="N364" s="4" t="s">
        <v>26</v>
      </c>
    </row>
    <row r="365" spans="1:14" x14ac:dyDescent="0.2">
      <c r="A365" s="4">
        <v>2806</v>
      </c>
      <c r="B365" s="5">
        <v>34927</v>
      </c>
      <c r="C365" s="5">
        <v>44050</v>
      </c>
      <c r="D365" s="4">
        <f t="shared" si="15"/>
        <v>25</v>
      </c>
      <c r="E365" s="27" t="str">
        <f t="shared" si="16"/>
        <v>Expert</v>
      </c>
      <c r="F365" s="4" t="s">
        <v>30</v>
      </c>
      <c r="G365" s="6" t="s">
        <v>35</v>
      </c>
      <c r="H365" s="6" t="s">
        <v>76</v>
      </c>
      <c r="I365" s="4">
        <v>37</v>
      </c>
      <c r="J365" s="4" t="s">
        <v>24</v>
      </c>
      <c r="K365" s="4" t="s">
        <v>25</v>
      </c>
      <c r="L365" s="4" t="s">
        <v>19</v>
      </c>
      <c r="M365" s="24" t="str">
        <f t="shared" si="17"/>
        <v>Voluntary</v>
      </c>
      <c r="N365" s="4" t="s">
        <v>26</v>
      </c>
    </row>
    <row r="366" spans="1:14" x14ac:dyDescent="0.2">
      <c r="A366" s="4">
        <v>2813</v>
      </c>
      <c r="B366" s="5">
        <v>32992</v>
      </c>
      <c r="C366" s="5">
        <v>43849</v>
      </c>
      <c r="D366" s="4">
        <f t="shared" si="15"/>
        <v>30</v>
      </c>
      <c r="E366" s="27" t="str">
        <f t="shared" si="16"/>
        <v>Expert</v>
      </c>
      <c r="F366" s="4" t="s">
        <v>14</v>
      </c>
      <c r="G366" s="6" t="s">
        <v>62</v>
      </c>
      <c r="H366" s="6" t="s">
        <v>63</v>
      </c>
      <c r="I366" s="4">
        <v>35</v>
      </c>
      <c r="J366" s="4" t="s">
        <v>24</v>
      </c>
      <c r="K366" s="4" t="s">
        <v>25</v>
      </c>
      <c r="L366" s="4" t="s">
        <v>19</v>
      </c>
      <c r="M366" s="24" t="str">
        <f t="shared" si="17"/>
        <v>Voluntary</v>
      </c>
      <c r="N366" s="4" t="s">
        <v>26</v>
      </c>
    </row>
    <row r="367" spans="1:14" x14ac:dyDescent="0.2">
      <c r="A367" s="4">
        <v>2816</v>
      </c>
      <c r="B367" s="5">
        <v>32986</v>
      </c>
      <c r="C367" s="5">
        <v>44051</v>
      </c>
      <c r="D367" s="4">
        <f t="shared" si="15"/>
        <v>30</v>
      </c>
      <c r="E367" s="27" t="str">
        <f t="shared" si="16"/>
        <v>Expert</v>
      </c>
      <c r="F367" s="4" t="s">
        <v>111</v>
      </c>
      <c r="G367" s="6" t="s">
        <v>62</v>
      </c>
      <c r="H367" s="6" t="s">
        <v>63</v>
      </c>
      <c r="I367" s="4">
        <v>23</v>
      </c>
      <c r="J367" s="4" t="s">
        <v>24</v>
      </c>
      <c r="K367" s="4" t="s">
        <v>25</v>
      </c>
      <c r="L367" s="4" t="s">
        <v>96</v>
      </c>
      <c r="M367" s="24" t="str">
        <f t="shared" si="17"/>
        <v>Involuntary</v>
      </c>
      <c r="N367" s="4" t="s">
        <v>26</v>
      </c>
    </row>
    <row r="368" spans="1:14" x14ac:dyDescent="0.2">
      <c r="A368" s="4">
        <v>2819</v>
      </c>
      <c r="B368" s="5">
        <v>40343</v>
      </c>
      <c r="C368" s="5">
        <v>43862</v>
      </c>
      <c r="D368" s="4">
        <f t="shared" si="15"/>
        <v>10</v>
      </c>
      <c r="E368" s="27" t="str">
        <f t="shared" si="16"/>
        <v>Proficient</v>
      </c>
      <c r="F368" s="4" t="s">
        <v>86</v>
      </c>
      <c r="G368" s="6" t="s">
        <v>35</v>
      </c>
      <c r="H368" s="6" t="s">
        <v>76</v>
      </c>
      <c r="I368" s="4">
        <v>8</v>
      </c>
      <c r="J368" s="4" t="s">
        <v>24</v>
      </c>
      <c r="K368" s="4" t="s">
        <v>25</v>
      </c>
      <c r="L368" s="4" t="s">
        <v>19</v>
      </c>
      <c r="M368" s="24" t="str">
        <f t="shared" si="17"/>
        <v>Voluntary</v>
      </c>
      <c r="N368" s="4" t="s">
        <v>26</v>
      </c>
    </row>
    <row r="369" spans="1:14" x14ac:dyDescent="0.2">
      <c r="A369" s="4">
        <v>2824</v>
      </c>
      <c r="B369" s="5">
        <v>37710</v>
      </c>
      <c r="C369" s="5">
        <v>44100</v>
      </c>
      <c r="D369" s="4">
        <f t="shared" si="15"/>
        <v>17</v>
      </c>
      <c r="E369" s="27" t="str">
        <f t="shared" si="16"/>
        <v>Expert</v>
      </c>
      <c r="F369" s="4" t="s">
        <v>41</v>
      </c>
      <c r="G369" s="6" t="s">
        <v>35</v>
      </c>
      <c r="H369" s="6" t="s">
        <v>76</v>
      </c>
      <c r="I369" s="4">
        <v>15</v>
      </c>
      <c r="J369" s="4" t="s">
        <v>24</v>
      </c>
      <c r="K369" s="4" t="s">
        <v>25</v>
      </c>
      <c r="L369" s="4" t="s">
        <v>19</v>
      </c>
      <c r="M369" s="24" t="str">
        <f t="shared" si="17"/>
        <v>Voluntary</v>
      </c>
      <c r="N369" s="4" t="s">
        <v>26</v>
      </c>
    </row>
    <row r="370" spans="1:14" x14ac:dyDescent="0.2">
      <c r="A370" s="4">
        <v>2827</v>
      </c>
      <c r="B370" s="5">
        <v>39982</v>
      </c>
      <c r="C370" s="5">
        <v>44170</v>
      </c>
      <c r="D370" s="4">
        <f t="shared" si="15"/>
        <v>11</v>
      </c>
      <c r="E370" s="27" t="str">
        <f t="shared" si="16"/>
        <v>Expert</v>
      </c>
      <c r="F370" s="4" t="s">
        <v>89</v>
      </c>
      <c r="G370" s="6" t="s">
        <v>35</v>
      </c>
      <c r="H370" s="6" t="s">
        <v>76</v>
      </c>
      <c r="I370" s="4">
        <v>33</v>
      </c>
      <c r="J370" s="4" t="s">
        <v>24</v>
      </c>
      <c r="K370" s="4" t="s">
        <v>25</v>
      </c>
      <c r="L370" s="4" t="s">
        <v>19</v>
      </c>
      <c r="M370" s="24" t="str">
        <f t="shared" si="17"/>
        <v>Voluntary</v>
      </c>
      <c r="N370" s="4" t="s">
        <v>26</v>
      </c>
    </row>
    <row r="371" spans="1:14" x14ac:dyDescent="0.2">
      <c r="A371" s="4">
        <v>2845</v>
      </c>
      <c r="B371" s="5">
        <v>36125</v>
      </c>
      <c r="C371" s="5">
        <v>43933</v>
      </c>
      <c r="D371" s="4">
        <f t="shared" si="15"/>
        <v>22</v>
      </c>
      <c r="E371" s="27" t="str">
        <f t="shared" si="16"/>
        <v>Expert</v>
      </c>
      <c r="F371" s="4" t="s">
        <v>69</v>
      </c>
      <c r="G371" s="6" t="s">
        <v>62</v>
      </c>
      <c r="H371" s="6" t="s">
        <v>63</v>
      </c>
      <c r="I371" s="4">
        <v>28</v>
      </c>
      <c r="J371" s="4" t="s">
        <v>24</v>
      </c>
      <c r="K371" s="4" t="s">
        <v>25</v>
      </c>
      <c r="L371" s="4" t="s">
        <v>19</v>
      </c>
      <c r="M371" s="24" t="str">
        <f t="shared" si="17"/>
        <v>Voluntary</v>
      </c>
      <c r="N371" s="4" t="s">
        <v>26</v>
      </c>
    </row>
    <row r="372" spans="1:14" x14ac:dyDescent="0.2">
      <c r="A372" s="4">
        <v>2851</v>
      </c>
      <c r="B372" s="5">
        <v>35393</v>
      </c>
      <c r="C372" s="5">
        <v>44073</v>
      </c>
      <c r="D372" s="4">
        <f t="shared" si="15"/>
        <v>24</v>
      </c>
      <c r="E372" s="27" t="str">
        <f t="shared" si="16"/>
        <v>Expert</v>
      </c>
      <c r="F372" s="4" t="s">
        <v>109</v>
      </c>
      <c r="G372" s="6" t="s">
        <v>35</v>
      </c>
      <c r="H372" s="6" t="s">
        <v>76</v>
      </c>
      <c r="I372" s="4">
        <v>22</v>
      </c>
      <c r="J372" s="4" t="s">
        <v>17</v>
      </c>
      <c r="K372" s="4" t="s">
        <v>18</v>
      </c>
      <c r="L372" s="4" t="s">
        <v>50</v>
      </c>
      <c r="M372" s="24" t="str">
        <f t="shared" si="17"/>
        <v>Voluntary</v>
      </c>
      <c r="N372" s="4" t="s">
        <v>26</v>
      </c>
    </row>
    <row r="373" spans="1:14" x14ac:dyDescent="0.2">
      <c r="A373" s="4">
        <v>2853</v>
      </c>
      <c r="B373" s="5">
        <v>35206</v>
      </c>
      <c r="C373" s="5">
        <v>44178</v>
      </c>
      <c r="D373" s="4">
        <f t="shared" si="15"/>
        <v>24</v>
      </c>
      <c r="E373" s="27" t="str">
        <f t="shared" si="16"/>
        <v>Expert</v>
      </c>
      <c r="F373" s="4" t="s">
        <v>14</v>
      </c>
      <c r="G373" s="6" t="s">
        <v>62</v>
      </c>
      <c r="H373" s="6" t="s">
        <v>63</v>
      </c>
      <c r="I373" s="4">
        <v>35</v>
      </c>
      <c r="J373" s="4" t="s">
        <v>24</v>
      </c>
      <c r="K373" s="4" t="s">
        <v>25</v>
      </c>
      <c r="L373" s="4" t="s">
        <v>19</v>
      </c>
      <c r="M373" s="24" t="str">
        <f t="shared" si="17"/>
        <v>Voluntary</v>
      </c>
      <c r="N373" s="4" t="s">
        <v>26</v>
      </c>
    </row>
    <row r="374" spans="1:14" x14ac:dyDescent="0.2">
      <c r="A374" s="4">
        <v>2862</v>
      </c>
      <c r="B374" s="5">
        <v>35348</v>
      </c>
      <c r="C374" s="5">
        <v>44025</v>
      </c>
      <c r="D374" s="4">
        <f t="shared" si="15"/>
        <v>24</v>
      </c>
      <c r="E374" s="27" t="str">
        <f t="shared" si="16"/>
        <v>Expert</v>
      </c>
      <c r="F374" s="4" t="s">
        <v>27</v>
      </c>
      <c r="G374" s="6" t="s">
        <v>35</v>
      </c>
      <c r="H374" s="6" t="s">
        <v>76</v>
      </c>
      <c r="I374" s="4">
        <v>16</v>
      </c>
      <c r="J374" s="4" t="s">
        <v>24</v>
      </c>
      <c r="K374" s="4" t="s">
        <v>25</v>
      </c>
      <c r="L374" s="4" t="s">
        <v>19</v>
      </c>
      <c r="M374" s="24" t="str">
        <f t="shared" si="17"/>
        <v>Voluntary</v>
      </c>
      <c r="N374" s="4" t="s">
        <v>26</v>
      </c>
    </row>
    <row r="375" spans="1:14" x14ac:dyDescent="0.2">
      <c r="A375" s="4">
        <v>2865</v>
      </c>
      <c r="B375" s="5">
        <v>36022</v>
      </c>
      <c r="C375" s="5">
        <v>44059</v>
      </c>
      <c r="D375" s="4">
        <f t="shared" si="15"/>
        <v>22</v>
      </c>
      <c r="E375" s="27" t="str">
        <f t="shared" si="16"/>
        <v>Expert</v>
      </c>
      <c r="F375" s="4" t="s">
        <v>14</v>
      </c>
      <c r="G375" s="6" t="s">
        <v>62</v>
      </c>
      <c r="H375" s="6" t="s">
        <v>63</v>
      </c>
      <c r="I375" s="4">
        <v>35</v>
      </c>
      <c r="J375" s="4" t="s">
        <v>24</v>
      </c>
      <c r="K375" s="4" t="s">
        <v>25</v>
      </c>
      <c r="L375" s="4" t="s">
        <v>19</v>
      </c>
      <c r="M375" s="24" t="str">
        <f t="shared" si="17"/>
        <v>Voluntary</v>
      </c>
      <c r="N375" s="4" t="s">
        <v>26</v>
      </c>
    </row>
    <row r="376" spans="1:14" x14ac:dyDescent="0.2">
      <c r="A376" s="4">
        <v>2871</v>
      </c>
      <c r="B376" s="5">
        <v>37501</v>
      </c>
      <c r="C376" s="5">
        <v>43940</v>
      </c>
      <c r="D376" s="4">
        <f t="shared" si="15"/>
        <v>18</v>
      </c>
      <c r="E376" s="27" t="str">
        <f t="shared" si="16"/>
        <v>Expert</v>
      </c>
      <c r="F376" s="4" t="s">
        <v>89</v>
      </c>
      <c r="G376" s="6" t="s">
        <v>35</v>
      </c>
      <c r="H376" s="6" t="s">
        <v>76</v>
      </c>
      <c r="I376" s="4">
        <v>33</v>
      </c>
      <c r="J376" s="4" t="s">
        <v>24</v>
      </c>
      <c r="K376" s="4" t="s">
        <v>25</v>
      </c>
      <c r="L376" s="4" t="s">
        <v>19</v>
      </c>
      <c r="M376" s="24" t="str">
        <f t="shared" si="17"/>
        <v>Voluntary</v>
      </c>
      <c r="N376" s="4" t="s">
        <v>26</v>
      </c>
    </row>
    <row r="377" spans="1:14" x14ac:dyDescent="0.2">
      <c r="A377" s="4">
        <v>2873</v>
      </c>
      <c r="B377" s="5">
        <v>34878</v>
      </c>
      <c r="C377" s="5">
        <v>43838</v>
      </c>
      <c r="D377" s="4">
        <f t="shared" si="15"/>
        <v>25</v>
      </c>
      <c r="E377" s="27" t="str">
        <f t="shared" si="16"/>
        <v>Expert</v>
      </c>
      <c r="F377" s="4" t="s">
        <v>30</v>
      </c>
      <c r="G377" s="6" t="s">
        <v>35</v>
      </c>
      <c r="H377" s="6" t="s">
        <v>76</v>
      </c>
      <c r="I377" s="4">
        <v>46</v>
      </c>
      <c r="J377" s="4" t="s">
        <v>17</v>
      </c>
      <c r="K377" s="4" t="s">
        <v>18</v>
      </c>
      <c r="L377" s="4" t="s">
        <v>50</v>
      </c>
      <c r="M377" s="24" t="str">
        <f t="shared" si="17"/>
        <v>Voluntary</v>
      </c>
      <c r="N377" s="4" t="s">
        <v>26</v>
      </c>
    </row>
    <row r="378" spans="1:14" x14ac:dyDescent="0.2">
      <c r="A378" s="4">
        <v>2877</v>
      </c>
      <c r="B378" s="5">
        <v>41100</v>
      </c>
      <c r="C378" s="5">
        <v>44160</v>
      </c>
      <c r="D378" s="4">
        <f t="shared" si="15"/>
        <v>8</v>
      </c>
      <c r="E378" s="27" t="str">
        <f t="shared" si="16"/>
        <v>Proficient</v>
      </c>
      <c r="F378" s="4" t="s">
        <v>91</v>
      </c>
      <c r="G378" s="6" t="s">
        <v>35</v>
      </c>
      <c r="H378" s="6" t="s">
        <v>76</v>
      </c>
      <c r="I378" s="4">
        <v>29</v>
      </c>
      <c r="J378" s="4" t="s">
        <v>24</v>
      </c>
      <c r="K378" s="4" t="s">
        <v>25</v>
      </c>
      <c r="L378" s="4" t="s">
        <v>19</v>
      </c>
      <c r="M378" s="24" t="str">
        <f t="shared" si="17"/>
        <v>Voluntary</v>
      </c>
      <c r="N378" s="4" t="s">
        <v>26</v>
      </c>
    </row>
    <row r="379" spans="1:14" x14ac:dyDescent="0.2">
      <c r="A379" s="4">
        <v>2887</v>
      </c>
      <c r="B379" s="5">
        <v>35151</v>
      </c>
      <c r="C379" s="5">
        <v>43986</v>
      </c>
      <c r="D379" s="4">
        <f t="shared" si="15"/>
        <v>24</v>
      </c>
      <c r="E379" s="27" t="str">
        <f t="shared" si="16"/>
        <v>Expert</v>
      </c>
      <c r="F379" s="4" t="s">
        <v>111</v>
      </c>
      <c r="G379" s="6" t="s">
        <v>62</v>
      </c>
      <c r="H379" s="6" t="s">
        <v>63</v>
      </c>
      <c r="I379" s="4">
        <v>23</v>
      </c>
      <c r="J379" s="4" t="s">
        <v>24</v>
      </c>
      <c r="K379" s="4" t="s">
        <v>25</v>
      </c>
      <c r="L379" s="4" t="s">
        <v>96</v>
      </c>
      <c r="M379" s="24" t="str">
        <f t="shared" si="17"/>
        <v>Involuntary</v>
      </c>
      <c r="N379" s="4" t="s">
        <v>26</v>
      </c>
    </row>
    <row r="380" spans="1:14" x14ac:dyDescent="0.2">
      <c r="A380" s="4">
        <v>2893</v>
      </c>
      <c r="B380" s="5">
        <v>40705</v>
      </c>
      <c r="C380" s="5">
        <v>43877</v>
      </c>
      <c r="D380" s="4">
        <f t="shared" si="15"/>
        <v>9</v>
      </c>
      <c r="E380" s="27" t="str">
        <f t="shared" si="16"/>
        <v>Proficient</v>
      </c>
      <c r="F380" s="4" t="s">
        <v>44</v>
      </c>
      <c r="G380" s="6" t="s">
        <v>35</v>
      </c>
      <c r="H380" s="6" t="s">
        <v>76</v>
      </c>
      <c r="I380" s="4">
        <v>18</v>
      </c>
      <c r="J380" s="4" t="s">
        <v>24</v>
      </c>
      <c r="K380" s="4" t="s">
        <v>25</v>
      </c>
      <c r="L380" s="4" t="s">
        <v>19</v>
      </c>
      <c r="M380" s="24" t="str">
        <f t="shared" si="17"/>
        <v>Voluntary</v>
      </c>
      <c r="N380" s="4" t="s">
        <v>26</v>
      </c>
    </row>
    <row r="381" spans="1:14" x14ac:dyDescent="0.2">
      <c r="A381" s="4">
        <v>2894</v>
      </c>
      <c r="B381" s="5">
        <v>39036</v>
      </c>
      <c r="C381" s="5">
        <v>44048</v>
      </c>
      <c r="D381" s="4">
        <f t="shared" si="15"/>
        <v>14</v>
      </c>
      <c r="E381" s="27" t="str">
        <f t="shared" si="16"/>
        <v>Expert</v>
      </c>
      <c r="F381" s="4" t="s">
        <v>30</v>
      </c>
      <c r="G381" s="6" t="s">
        <v>42</v>
      </c>
      <c r="H381" s="6" t="s">
        <v>105</v>
      </c>
      <c r="I381" s="4">
        <v>46</v>
      </c>
      <c r="J381" s="4" t="s">
        <v>24</v>
      </c>
      <c r="K381" s="4" t="s">
        <v>25</v>
      </c>
      <c r="L381" s="4" t="s">
        <v>50</v>
      </c>
      <c r="M381" s="24" t="str">
        <f t="shared" si="17"/>
        <v>Voluntary</v>
      </c>
      <c r="N381" s="4" t="s">
        <v>26</v>
      </c>
    </row>
    <row r="382" spans="1:14" x14ac:dyDescent="0.2">
      <c r="A382" s="4">
        <v>2895</v>
      </c>
      <c r="B382" s="5">
        <v>35291</v>
      </c>
      <c r="C382" s="5">
        <v>43952</v>
      </c>
      <c r="D382" s="4">
        <f t="shared" si="15"/>
        <v>24</v>
      </c>
      <c r="E382" s="27" t="str">
        <f t="shared" si="16"/>
        <v>Expert</v>
      </c>
      <c r="F382" s="4" t="s">
        <v>14</v>
      </c>
      <c r="G382" s="6" t="s">
        <v>62</v>
      </c>
      <c r="H382" s="6" t="s">
        <v>63</v>
      </c>
      <c r="I382" s="4">
        <v>35</v>
      </c>
      <c r="J382" s="4" t="s">
        <v>24</v>
      </c>
      <c r="K382" s="4" t="s">
        <v>25</v>
      </c>
      <c r="L382" s="4" t="s">
        <v>19</v>
      </c>
      <c r="M382" s="24" t="str">
        <f t="shared" si="17"/>
        <v>Voluntary</v>
      </c>
      <c r="N382" s="4" t="s">
        <v>26</v>
      </c>
    </row>
    <row r="383" spans="1:14" x14ac:dyDescent="0.2">
      <c r="A383" s="4">
        <v>2900</v>
      </c>
      <c r="B383" s="5">
        <v>37952</v>
      </c>
      <c r="C383" s="5">
        <v>44133</v>
      </c>
      <c r="D383" s="4">
        <f t="shared" si="15"/>
        <v>17</v>
      </c>
      <c r="E383" s="27" t="str">
        <f t="shared" si="16"/>
        <v>Expert</v>
      </c>
      <c r="F383" s="4" t="s">
        <v>14</v>
      </c>
      <c r="G383" s="6" t="s">
        <v>62</v>
      </c>
      <c r="H383" s="6" t="s">
        <v>63</v>
      </c>
      <c r="I383" s="4">
        <v>35</v>
      </c>
      <c r="J383" s="4" t="s">
        <v>24</v>
      </c>
      <c r="K383" s="4" t="s">
        <v>25</v>
      </c>
      <c r="L383" s="4" t="s">
        <v>19</v>
      </c>
      <c r="M383" s="24" t="str">
        <f t="shared" si="17"/>
        <v>Voluntary</v>
      </c>
      <c r="N383" s="4" t="s">
        <v>26</v>
      </c>
    </row>
    <row r="384" spans="1:14" x14ac:dyDescent="0.2">
      <c r="A384" s="4">
        <v>2907</v>
      </c>
      <c r="B384" s="5">
        <v>37380</v>
      </c>
      <c r="C384" s="5">
        <v>43842</v>
      </c>
      <c r="D384" s="4">
        <f t="shared" si="15"/>
        <v>18</v>
      </c>
      <c r="E384" s="27" t="str">
        <f t="shared" si="16"/>
        <v>Expert</v>
      </c>
      <c r="F384" s="4" t="s">
        <v>90</v>
      </c>
      <c r="G384" s="6" t="s">
        <v>35</v>
      </c>
      <c r="H384" s="6" t="s">
        <v>76</v>
      </c>
      <c r="I384" s="4">
        <v>26</v>
      </c>
      <c r="J384" s="4" t="s">
        <v>24</v>
      </c>
      <c r="K384" s="4" t="s">
        <v>25</v>
      </c>
      <c r="L384" s="4" t="s">
        <v>19</v>
      </c>
      <c r="M384" s="24" t="str">
        <f t="shared" si="17"/>
        <v>Voluntary</v>
      </c>
      <c r="N384" s="4" t="s">
        <v>26</v>
      </c>
    </row>
    <row r="385" spans="1:14" x14ac:dyDescent="0.2">
      <c r="A385" s="4">
        <v>2910</v>
      </c>
      <c r="B385" s="5">
        <v>33836</v>
      </c>
      <c r="C385" s="5">
        <v>44150</v>
      </c>
      <c r="D385" s="4">
        <f t="shared" si="15"/>
        <v>28</v>
      </c>
      <c r="E385" s="27" t="str">
        <f t="shared" si="16"/>
        <v>Expert</v>
      </c>
      <c r="F385" s="4" t="s">
        <v>30</v>
      </c>
      <c r="G385" s="6" t="s">
        <v>35</v>
      </c>
      <c r="H385" s="6" t="s">
        <v>76</v>
      </c>
      <c r="I385" s="4">
        <v>37</v>
      </c>
      <c r="J385" s="4" t="s">
        <v>24</v>
      </c>
      <c r="K385" s="4" t="s">
        <v>25</v>
      </c>
      <c r="L385" s="4" t="s">
        <v>19</v>
      </c>
      <c r="M385" s="24" t="str">
        <f t="shared" si="17"/>
        <v>Voluntary</v>
      </c>
      <c r="N385" s="4" t="s">
        <v>26</v>
      </c>
    </row>
    <row r="386" spans="1:14" x14ac:dyDescent="0.2">
      <c r="A386" s="4">
        <v>2913</v>
      </c>
      <c r="B386" s="5">
        <v>38964</v>
      </c>
      <c r="C386" s="5">
        <v>43831</v>
      </c>
      <c r="D386" s="4">
        <f t="shared" si="15"/>
        <v>14</v>
      </c>
      <c r="E386" s="27" t="str">
        <f t="shared" si="16"/>
        <v>Expert</v>
      </c>
      <c r="F386" s="4" t="s">
        <v>30</v>
      </c>
      <c r="G386" s="6" t="s">
        <v>35</v>
      </c>
      <c r="H386" s="6" t="s">
        <v>76</v>
      </c>
      <c r="I386" s="4">
        <v>37</v>
      </c>
      <c r="J386" s="4" t="s">
        <v>24</v>
      </c>
      <c r="K386" s="4" t="s">
        <v>25</v>
      </c>
      <c r="L386" s="4" t="s">
        <v>19</v>
      </c>
      <c r="M386" s="24" t="str">
        <f t="shared" si="17"/>
        <v>Voluntary</v>
      </c>
      <c r="N386" s="4" t="s">
        <v>26</v>
      </c>
    </row>
    <row r="387" spans="1:14" x14ac:dyDescent="0.2">
      <c r="A387" s="4">
        <v>2916</v>
      </c>
      <c r="B387" s="5">
        <v>34583</v>
      </c>
      <c r="C387" s="5">
        <v>44006</v>
      </c>
      <c r="D387" s="4">
        <f t="shared" ref="D387:D450" si="18">YEAR(C387)-YEAR(B387)</f>
        <v>26</v>
      </c>
      <c r="E387" s="27" t="str">
        <f t="shared" ref="E387:E450" si="19">IF(D387&lt;=5,"Newcomer",IF(D387&lt;=10,"Proficient","Expert"))</f>
        <v>Expert</v>
      </c>
      <c r="F387" s="4" t="s">
        <v>14</v>
      </c>
      <c r="G387" s="6" t="s">
        <v>62</v>
      </c>
      <c r="H387" s="6" t="s">
        <v>63</v>
      </c>
      <c r="I387" s="4">
        <v>35</v>
      </c>
      <c r="J387" s="4" t="s">
        <v>24</v>
      </c>
      <c r="K387" s="4" t="s">
        <v>25</v>
      </c>
      <c r="L387" s="4" t="s">
        <v>19</v>
      </c>
      <c r="M387" s="24" t="str">
        <f t="shared" ref="M387:M450" si="20">IF(OR(L387="Retirement",L387="Resignation"),"Voluntary","Involuntary")</f>
        <v>Voluntary</v>
      </c>
      <c r="N387" s="4" t="s">
        <v>26</v>
      </c>
    </row>
    <row r="388" spans="1:14" x14ac:dyDescent="0.2">
      <c r="A388" s="4">
        <v>2918</v>
      </c>
      <c r="B388" s="5">
        <v>33391</v>
      </c>
      <c r="C388" s="5">
        <v>43915</v>
      </c>
      <c r="D388" s="4">
        <f t="shared" si="18"/>
        <v>29</v>
      </c>
      <c r="E388" s="27" t="str">
        <f t="shared" si="19"/>
        <v>Expert</v>
      </c>
      <c r="F388" s="4" t="s">
        <v>91</v>
      </c>
      <c r="G388" s="6" t="s">
        <v>35</v>
      </c>
      <c r="H388" s="6" t="s">
        <v>76</v>
      </c>
      <c r="I388" s="4">
        <v>29</v>
      </c>
      <c r="J388" s="4" t="s">
        <v>24</v>
      </c>
      <c r="K388" s="4" t="s">
        <v>25</v>
      </c>
      <c r="L388" s="4" t="s">
        <v>19</v>
      </c>
      <c r="M388" s="24" t="str">
        <f t="shared" si="20"/>
        <v>Voluntary</v>
      </c>
      <c r="N388" s="4" t="s">
        <v>26</v>
      </c>
    </row>
    <row r="389" spans="1:14" x14ac:dyDescent="0.2">
      <c r="A389" s="4">
        <v>2919</v>
      </c>
      <c r="B389" s="5">
        <v>36099</v>
      </c>
      <c r="C389" s="5">
        <v>43844</v>
      </c>
      <c r="D389" s="4">
        <f t="shared" si="18"/>
        <v>22</v>
      </c>
      <c r="E389" s="27" t="str">
        <f t="shared" si="19"/>
        <v>Expert</v>
      </c>
      <c r="F389" s="4" t="s">
        <v>49</v>
      </c>
      <c r="G389" s="6" t="s">
        <v>35</v>
      </c>
      <c r="H389" s="6" t="s">
        <v>76</v>
      </c>
      <c r="I389" s="4">
        <v>12</v>
      </c>
      <c r="J389" s="4" t="s">
        <v>24</v>
      </c>
      <c r="K389" s="4" t="s">
        <v>25</v>
      </c>
      <c r="L389" s="4" t="s">
        <v>19</v>
      </c>
      <c r="M389" s="24" t="str">
        <f t="shared" si="20"/>
        <v>Voluntary</v>
      </c>
      <c r="N389" s="4" t="s">
        <v>26</v>
      </c>
    </row>
    <row r="390" spans="1:14" x14ac:dyDescent="0.2">
      <c r="A390" s="4">
        <v>2932</v>
      </c>
      <c r="B390" s="5">
        <v>37819</v>
      </c>
      <c r="C390" s="5">
        <v>43871</v>
      </c>
      <c r="D390" s="4">
        <f t="shared" si="18"/>
        <v>17</v>
      </c>
      <c r="E390" s="27" t="str">
        <f t="shared" si="19"/>
        <v>Expert</v>
      </c>
      <c r="F390" s="4" t="s">
        <v>91</v>
      </c>
      <c r="G390" s="6" t="s">
        <v>35</v>
      </c>
      <c r="H390" s="6" t="s">
        <v>76</v>
      </c>
      <c r="I390" s="4">
        <v>29</v>
      </c>
      <c r="J390" s="4" t="s">
        <v>24</v>
      </c>
      <c r="K390" s="4" t="s">
        <v>25</v>
      </c>
      <c r="L390" s="4" t="s">
        <v>19</v>
      </c>
      <c r="M390" s="24" t="str">
        <f t="shared" si="20"/>
        <v>Voluntary</v>
      </c>
      <c r="N390" s="4" t="s">
        <v>26</v>
      </c>
    </row>
    <row r="391" spans="1:14" x14ac:dyDescent="0.2">
      <c r="A391" s="4">
        <v>2935</v>
      </c>
      <c r="B391" s="5">
        <v>40618</v>
      </c>
      <c r="C391" s="5">
        <v>44194</v>
      </c>
      <c r="D391" s="4">
        <f t="shared" si="18"/>
        <v>9</v>
      </c>
      <c r="E391" s="27" t="str">
        <f t="shared" si="19"/>
        <v>Proficient</v>
      </c>
      <c r="F391" s="4" t="s">
        <v>41</v>
      </c>
      <c r="G391" s="6" t="s">
        <v>35</v>
      </c>
      <c r="H391" s="6" t="s">
        <v>76</v>
      </c>
      <c r="I391" s="4">
        <v>15</v>
      </c>
      <c r="J391" s="4" t="s">
        <v>24</v>
      </c>
      <c r="K391" s="4" t="s">
        <v>25</v>
      </c>
      <c r="L391" s="4" t="s">
        <v>50</v>
      </c>
      <c r="M391" s="24" t="str">
        <f t="shared" si="20"/>
        <v>Voluntary</v>
      </c>
      <c r="N391" s="4" t="s">
        <v>26</v>
      </c>
    </row>
    <row r="392" spans="1:14" x14ac:dyDescent="0.2">
      <c r="A392" s="4">
        <v>2937</v>
      </c>
      <c r="B392" s="5">
        <v>33682</v>
      </c>
      <c r="C392" s="5">
        <v>44156</v>
      </c>
      <c r="D392" s="4">
        <f t="shared" si="18"/>
        <v>28</v>
      </c>
      <c r="E392" s="27" t="str">
        <f t="shared" si="19"/>
        <v>Expert</v>
      </c>
      <c r="F392" s="4" t="s">
        <v>27</v>
      </c>
      <c r="G392" s="6" t="s">
        <v>35</v>
      </c>
      <c r="H392" s="6" t="s">
        <v>76</v>
      </c>
      <c r="I392" s="4">
        <v>16</v>
      </c>
      <c r="J392" s="4" t="s">
        <v>24</v>
      </c>
      <c r="K392" s="4" t="s">
        <v>25</v>
      </c>
      <c r="L392" s="4" t="s">
        <v>19</v>
      </c>
      <c r="M392" s="24" t="str">
        <f t="shared" si="20"/>
        <v>Voluntary</v>
      </c>
      <c r="N392" s="4" t="s">
        <v>26</v>
      </c>
    </row>
    <row r="393" spans="1:14" x14ac:dyDescent="0.2">
      <c r="A393" s="4">
        <v>2938</v>
      </c>
      <c r="B393" s="5">
        <v>37574</v>
      </c>
      <c r="C393" s="5">
        <v>43986</v>
      </c>
      <c r="D393" s="4">
        <f t="shared" si="18"/>
        <v>18</v>
      </c>
      <c r="E393" s="27" t="str">
        <f t="shared" si="19"/>
        <v>Expert</v>
      </c>
      <c r="F393" s="4" t="s">
        <v>41</v>
      </c>
      <c r="G393" s="6" t="s">
        <v>42</v>
      </c>
      <c r="H393" s="6" t="s">
        <v>105</v>
      </c>
      <c r="I393" s="4">
        <v>15</v>
      </c>
      <c r="J393" s="4" t="s">
        <v>24</v>
      </c>
      <c r="K393" s="4" t="s">
        <v>25</v>
      </c>
      <c r="L393" s="4" t="s">
        <v>19</v>
      </c>
      <c r="M393" s="24" t="str">
        <f t="shared" si="20"/>
        <v>Voluntary</v>
      </c>
      <c r="N393" s="4" t="s">
        <v>26</v>
      </c>
    </row>
    <row r="394" spans="1:14" x14ac:dyDescent="0.2">
      <c r="A394" s="4">
        <v>2941</v>
      </c>
      <c r="B394" s="5">
        <v>36399</v>
      </c>
      <c r="C394" s="5">
        <v>44167</v>
      </c>
      <c r="D394" s="4">
        <f t="shared" si="18"/>
        <v>21</v>
      </c>
      <c r="E394" s="27" t="str">
        <f t="shared" si="19"/>
        <v>Expert</v>
      </c>
      <c r="F394" s="4" t="s">
        <v>109</v>
      </c>
      <c r="G394" s="6" t="s">
        <v>35</v>
      </c>
      <c r="H394" s="6" t="s">
        <v>76</v>
      </c>
      <c r="I394" s="4">
        <v>22</v>
      </c>
      <c r="J394" s="4" t="s">
        <v>24</v>
      </c>
      <c r="K394" s="4" t="s">
        <v>25</v>
      </c>
      <c r="L394" s="4" t="s">
        <v>19</v>
      </c>
      <c r="M394" s="24" t="str">
        <f t="shared" si="20"/>
        <v>Voluntary</v>
      </c>
      <c r="N394" s="4" t="s">
        <v>26</v>
      </c>
    </row>
    <row r="395" spans="1:14" x14ac:dyDescent="0.2">
      <c r="A395" s="4">
        <v>2942</v>
      </c>
      <c r="B395" s="5">
        <v>42222</v>
      </c>
      <c r="C395" s="5">
        <v>43875</v>
      </c>
      <c r="D395" s="4">
        <f t="shared" si="18"/>
        <v>5</v>
      </c>
      <c r="E395" s="27" t="str">
        <f t="shared" si="19"/>
        <v>Newcomer</v>
      </c>
      <c r="F395" s="4" t="s">
        <v>14</v>
      </c>
      <c r="G395" s="6" t="s">
        <v>62</v>
      </c>
      <c r="H395" s="6" t="s">
        <v>63</v>
      </c>
      <c r="I395" s="4">
        <v>35</v>
      </c>
      <c r="J395" s="4" t="s">
        <v>24</v>
      </c>
      <c r="K395" s="4" t="s">
        <v>25</v>
      </c>
      <c r="L395" s="4" t="s">
        <v>19</v>
      </c>
      <c r="M395" s="24" t="str">
        <f t="shared" si="20"/>
        <v>Voluntary</v>
      </c>
      <c r="N395" s="4" t="s">
        <v>26</v>
      </c>
    </row>
    <row r="396" spans="1:14" x14ac:dyDescent="0.2">
      <c r="A396" s="4">
        <v>2946</v>
      </c>
      <c r="B396" s="5">
        <v>34636</v>
      </c>
      <c r="C396" s="5">
        <v>43891</v>
      </c>
      <c r="D396" s="4">
        <f t="shared" si="18"/>
        <v>26</v>
      </c>
      <c r="E396" s="27" t="str">
        <f t="shared" si="19"/>
        <v>Expert</v>
      </c>
      <c r="F396" s="4" t="s">
        <v>30</v>
      </c>
      <c r="G396" s="6" t="s">
        <v>35</v>
      </c>
      <c r="H396" s="6" t="s">
        <v>76</v>
      </c>
      <c r="I396" s="4">
        <v>37</v>
      </c>
      <c r="J396" s="4" t="s">
        <v>24</v>
      </c>
      <c r="K396" s="4" t="s">
        <v>25</v>
      </c>
      <c r="L396" s="4" t="s">
        <v>19</v>
      </c>
      <c r="M396" s="24" t="str">
        <f t="shared" si="20"/>
        <v>Voluntary</v>
      </c>
      <c r="N396" s="4" t="s">
        <v>26</v>
      </c>
    </row>
    <row r="397" spans="1:14" x14ac:dyDescent="0.2">
      <c r="A397" s="4">
        <v>2953</v>
      </c>
      <c r="B397" s="5">
        <v>34321</v>
      </c>
      <c r="C397" s="5">
        <v>44004</v>
      </c>
      <c r="D397" s="4">
        <f t="shared" si="18"/>
        <v>27</v>
      </c>
      <c r="E397" s="27" t="str">
        <f t="shared" si="19"/>
        <v>Expert</v>
      </c>
      <c r="F397" s="4" t="s">
        <v>90</v>
      </c>
      <c r="G397" s="6" t="s">
        <v>35</v>
      </c>
      <c r="H397" s="6" t="s">
        <v>76</v>
      </c>
      <c r="I397" s="4">
        <v>26</v>
      </c>
      <c r="J397" s="4" t="s">
        <v>24</v>
      </c>
      <c r="K397" s="4" t="s">
        <v>25</v>
      </c>
      <c r="L397" s="4" t="s">
        <v>19</v>
      </c>
      <c r="M397" s="24" t="str">
        <f t="shared" si="20"/>
        <v>Voluntary</v>
      </c>
      <c r="N397" s="4" t="s">
        <v>26</v>
      </c>
    </row>
    <row r="398" spans="1:14" x14ac:dyDescent="0.2">
      <c r="A398" s="4">
        <v>2963</v>
      </c>
      <c r="B398" s="5">
        <v>40544</v>
      </c>
      <c r="C398" s="5">
        <v>44163</v>
      </c>
      <c r="D398" s="4">
        <f t="shared" si="18"/>
        <v>9</v>
      </c>
      <c r="E398" s="27" t="str">
        <f t="shared" si="19"/>
        <v>Proficient</v>
      </c>
      <c r="F398" s="4" t="s">
        <v>41</v>
      </c>
      <c r="G398" s="6" t="s">
        <v>42</v>
      </c>
      <c r="H398" s="6" t="s">
        <v>105</v>
      </c>
      <c r="I398" s="4">
        <v>15</v>
      </c>
      <c r="J398" s="4" t="s">
        <v>24</v>
      </c>
      <c r="K398" s="4" t="s">
        <v>25</v>
      </c>
      <c r="L398" s="4" t="s">
        <v>19</v>
      </c>
      <c r="M398" s="24" t="str">
        <f t="shared" si="20"/>
        <v>Voluntary</v>
      </c>
      <c r="N398" s="4" t="s">
        <v>26</v>
      </c>
    </row>
    <row r="399" spans="1:14" x14ac:dyDescent="0.2">
      <c r="A399" s="4">
        <v>2965</v>
      </c>
      <c r="B399" s="5">
        <v>39652</v>
      </c>
      <c r="C399" s="5">
        <v>43878</v>
      </c>
      <c r="D399" s="4">
        <f t="shared" si="18"/>
        <v>12</v>
      </c>
      <c r="E399" s="27" t="str">
        <f t="shared" si="19"/>
        <v>Expert</v>
      </c>
      <c r="F399" s="4" t="s">
        <v>78</v>
      </c>
      <c r="G399" s="6" t="s">
        <v>35</v>
      </c>
      <c r="H399" s="6" t="s">
        <v>76</v>
      </c>
      <c r="I399" s="4">
        <v>21</v>
      </c>
      <c r="J399" s="4" t="s">
        <v>24</v>
      </c>
      <c r="K399" s="4" t="s">
        <v>25</v>
      </c>
      <c r="L399" s="4" t="s">
        <v>19</v>
      </c>
      <c r="M399" s="24" t="str">
        <f t="shared" si="20"/>
        <v>Voluntary</v>
      </c>
      <c r="N399" s="4" t="s">
        <v>26</v>
      </c>
    </row>
    <row r="400" spans="1:14" x14ac:dyDescent="0.2">
      <c r="A400" s="4">
        <v>2970</v>
      </c>
      <c r="B400" s="5">
        <v>37284</v>
      </c>
      <c r="C400" s="5">
        <v>44015</v>
      </c>
      <c r="D400" s="4">
        <f t="shared" si="18"/>
        <v>18</v>
      </c>
      <c r="E400" s="27" t="str">
        <f t="shared" si="19"/>
        <v>Expert</v>
      </c>
      <c r="F400" s="4" t="s">
        <v>74</v>
      </c>
      <c r="G400" s="6" t="s">
        <v>42</v>
      </c>
      <c r="H400" s="6" t="s">
        <v>105</v>
      </c>
      <c r="I400" s="4">
        <v>9</v>
      </c>
      <c r="J400" s="4" t="s">
        <v>24</v>
      </c>
      <c r="K400" s="4" t="s">
        <v>25</v>
      </c>
      <c r="L400" s="4" t="s">
        <v>19</v>
      </c>
      <c r="M400" s="24" t="str">
        <f t="shared" si="20"/>
        <v>Voluntary</v>
      </c>
      <c r="N400" s="4" t="s">
        <v>26</v>
      </c>
    </row>
    <row r="401" spans="1:14" x14ac:dyDescent="0.2">
      <c r="A401" s="4">
        <v>2971</v>
      </c>
      <c r="B401" s="5">
        <v>35624</v>
      </c>
      <c r="C401" s="5">
        <v>44150</v>
      </c>
      <c r="D401" s="4">
        <f t="shared" si="18"/>
        <v>23</v>
      </c>
      <c r="E401" s="27" t="str">
        <f t="shared" si="19"/>
        <v>Expert</v>
      </c>
      <c r="F401" s="4" t="s">
        <v>44</v>
      </c>
      <c r="G401" s="6" t="s">
        <v>35</v>
      </c>
      <c r="H401" s="6" t="s">
        <v>76</v>
      </c>
      <c r="I401" s="4">
        <v>18</v>
      </c>
      <c r="J401" s="4" t="s">
        <v>24</v>
      </c>
      <c r="K401" s="4" t="s">
        <v>25</v>
      </c>
      <c r="L401" s="4" t="s">
        <v>19</v>
      </c>
      <c r="M401" s="24" t="str">
        <f t="shared" si="20"/>
        <v>Voluntary</v>
      </c>
      <c r="N401" s="4" t="s">
        <v>26</v>
      </c>
    </row>
    <row r="402" spans="1:14" x14ac:dyDescent="0.2">
      <c r="A402" s="4">
        <v>2972</v>
      </c>
      <c r="B402" s="5">
        <v>37311</v>
      </c>
      <c r="C402" s="5">
        <v>43892</v>
      </c>
      <c r="D402" s="4">
        <f t="shared" si="18"/>
        <v>18</v>
      </c>
      <c r="E402" s="27" t="str">
        <f t="shared" si="19"/>
        <v>Expert</v>
      </c>
      <c r="F402" s="4" t="s">
        <v>107</v>
      </c>
      <c r="G402" s="6" t="s">
        <v>62</v>
      </c>
      <c r="H402" s="6" t="s">
        <v>63</v>
      </c>
      <c r="I402" s="4">
        <v>11</v>
      </c>
      <c r="J402" s="4" t="s">
        <v>17</v>
      </c>
      <c r="K402" s="4" t="s">
        <v>18</v>
      </c>
      <c r="L402" s="4" t="s">
        <v>96</v>
      </c>
      <c r="M402" s="24" t="str">
        <f t="shared" si="20"/>
        <v>Involuntary</v>
      </c>
      <c r="N402" s="4" t="s">
        <v>26</v>
      </c>
    </row>
    <row r="403" spans="1:14" x14ac:dyDescent="0.2">
      <c r="A403" s="4">
        <v>2974</v>
      </c>
      <c r="B403" s="5">
        <v>39138</v>
      </c>
      <c r="C403" s="5">
        <v>44142</v>
      </c>
      <c r="D403" s="4">
        <f t="shared" si="18"/>
        <v>13</v>
      </c>
      <c r="E403" s="27" t="str">
        <f t="shared" si="19"/>
        <v>Expert</v>
      </c>
      <c r="F403" s="4" t="s">
        <v>91</v>
      </c>
      <c r="G403" s="6" t="s">
        <v>35</v>
      </c>
      <c r="H403" s="6" t="s">
        <v>76</v>
      </c>
      <c r="I403" s="4">
        <v>29</v>
      </c>
      <c r="J403" s="4" t="s">
        <v>24</v>
      </c>
      <c r="K403" s="4" t="s">
        <v>25</v>
      </c>
      <c r="L403" s="4" t="s">
        <v>19</v>
      </c>
      <c r="M403" s="24" t="str">
        <f t="shared" si="20"/>
        <v>Voluntary</v>
      </c>
      <c r="N403" s="4" t="s">
        <v>26</v>
      </c>
    </row>
    <row r="404" spans="1:14" x14ac:dyDescent="0.2">
      <c r="A404" s="4">
        <v>2977</v>
      </c>
      <c r="B404" s="5">
        <v>40506</v>
      </c>
      <c r="C404" s="5">
        <v>43875</v>
      </c>
      <c r="D404" s="4">
        <f t="shared" si="18"/>
        <v>10</v>
      </c>
      <c r="E404" s="27" t="str">
        <f t="shared" si="19"/>
        <v>Proficient</v>
      </c>
      <c r="F404" s="4" t="s">
        <v>103</v>
      </c>
      <c r="G404" s="6" t="s">
        <v>35</v>
      </c>
      <c r="H404" s="6" t="s">
        <v>76</v>
      </c>
      <c r="I404" s="4">
        <v>2</v>
      </c>
      <c r="J404" s="4" t="s">
        <v>24</v>
      </c>
      <c r="K404" s="4" t="s">
        <v>25</v>
      </c>
      <c r="L404" s="4" t="s">
        <v>19</v>
      </c>
      <c r="M404" s="24" t="str">
        <f t="shared" si="20"/>
        <v>Voluntary</v>
      </c>
      <c r="N404" s="4" t="s">
        <v>26</v>
      </c>
    </row>
    <row r="405" spans="1:14" x14ac:dyDescent="0.2">
      <c r="A405" s="4">
        <v>2980</v>
      </c>
      <c r="B405" s="5">
        <v>40332</v>
      </c>
      <c r="C405" s="5">
        <v>44023</v>
      </c>
      <c r="D405" s="4">
        <f t="shared" si="18"/>
        <v>10</v>
      </c>
      <c r="E405" s="27" t="str">
        <f t="shared" si="19"/>
        <v>Proficient</v>
      </c>
      <c r="F405" s="4" t="s">
        <v>14</v>
      </c>
      <c r="G405" s="6" t="s">
        <v>71</v>
      </c>
      <c r="H405" s="6" t="s">
        <v>116</v>
      </c>
      <c r="I405" s="4">
        <v>41</v>
      </c>
      <c r="J405" s="4" t="s">
        <v>17</v>
      </c>
      <c r="K405" s="4" t="s">
        <v>18</v>
      </c>
      <c r="L405" s="4" t="s">
        <v>50</v>
      </c>
      <c r="M405" s="24" t="str">
        <f t="shared" si="20"/>
        <v>Voluntary</v>
      </c>
      <c r="N405" s="4" t="s">
        <v>26</v>
      </c>
    </row>
    <row r="406" spans="1:14" x14ac:dyDescent="0.2">
      <c r="A406" s="4">
        <v>2987</v>
      </c>
      <c r="B406" s="5">
        <v>39454</v>
      </c>
      <c r="C406" s="5">
        <v>44061</v>
      </c>
      <c r="D406" s="4">
        <f t="shared" si="18"/>
        <v>12</v>
      </c>
      <c r="E406" s="27" t="str">
        <f t="shared" si="19"/>
        <v>Expert</v>
      </c>
      <c r="F406" s="4" t="s">
        <v>53</v>
      </c>
      <c r="G406" s="6" t="s">
        <v>35</v>
      </c>
      <c r="H406" s="6" t="s">
        <v>76</v>
      </c>
      <c r="I406" s="4">
        <v>31</v>
      </c>
      <c r="J406" s="4" t="s">
        <v>24</v>
      </c>
      <c r="K406" s="4" t="s">
        <v>25</v>
      </c>
      <c r="L406" s="4" t="s">
        <v>19</v>
      </c>
      <c r="M406" s="24" t="str">
        <f t="shared" si="20"/>
        <v>Voluntary</v>
      </c>
      <c r="N406" s="4" t="s">
        <v>26</v>
      </c>
    </row>
    <row r="407" spans="1:14" x14ac:dyDescent="0.2">
      <c r="A407" s="4">
        <v>2988</v>
      </c>
      <c r="B407" s="5">
        <v>38624</v>
      </c>
      <c r="C407" s="5">
        <v>44062</v>
      </c>
      <c r="D407" s="4">
        <f t="shared" si="18"/>
        <v>15</v>
      </c>
      <c r="E407" s="27" t="str">
        <f t="shared" si="19"/>
        <v>Expert</v>
      </c>
      <c r="F407" s="4" t="s">
        <v>14</v>
      </c>
      <c r="G407" s="6" t="s">
        <v>62</v>
      </c>
      <c r="H407" s="6" t="s">
        <v>63</v>
      </c>
      <c r="I407" s="4">
        <v>35</v>
      </c>
      <c r="J407" s="4" t="s">
        <v>24</v>
      </c>
      <c r="K407" s="4" t="s">
        <v>25</v>
      </c>
      <c r="L407" s="4" t="s">
        <v>19</v>
      </c>
      <c r="M407" s="24" t="str">
        <f t="shared" si="20"/>
        <v>Voluntary</v>
      </c>
      <c r="N407" s="4" t="s">
        <v>26</v>
      </c>
    </row>
    <row r="408" spans="1:14" x14ac:dyDescent="0.2">
      <c r="A408" s="4">
        <v>2991</v>
      </c>
      <c r="B408" s="5">
        <v>37133</v>
      </c>
      <c r="C408" s="5">
        <v>44064</v>
      </c>
      <c r="D408" s="4">
        <f t="shared" si="18"/>
        <v>19</v>
      </c>
      <c r="E408" s="27" t="str">
        <f t="shared" si="19"/>
        <v>Expert</v>
      </c>
      <c r="F408" s="4" t="s">
        <v>73</v>
      </c>
      <c r="G408" s="6" t="s">
        <v>62</v>
      </c>
      <c r="H408" s="6" t="s">
        <v>63</v>
      </c>
      <c r="I408" s="4">
        <v>32</v>
      </c>
      <c r="J408" s="4" t="s">
        <v>24</v>
      </c>
      <c r="K408" s="4" t="s">
        <v>25</v>
      </c>
      <c r="L408" s="4" t="s">
        <v>19</v>
      </c>
      <c r="M408" s="24" t="str">
        <f t="shared" si="20"/>
        <v>Voluntary</v>
      </c>
      <c r="N408" s="4" t="s">
        <v>26</v>
      </c>
    </row>
    <row r="409" spans="1:14" x14ac:dyDescent="0.2">
      <c r="A409" s="4">
        <v>2998</v>
      </c>
      <c r="B409" s="5">
        <v>35340</v>
      </c>
      <c r="C409" s="5">
        <v>44161</v>
      </c>
      <c r="D409" s="4">
        <f t="shared" si="18"/>
        <v>24</v>
      </c>
      <c r="E409" s="27" t="str">
        <f t="shared" si="19"/>
        <v>Expert</v>
      </c>
      <c r="F409" s="4" t="s">
        <v>106</v>
      </c>
      <c r="G409" s="6" t="s">
        <v>47</v>
      </c>
      <c r="H409" s="6" t="s">
        <v>48</v>
      </c>
      <c r="I409" s="4">
        <v>20</v>
      </c>
      <c r="J409" s="4" t="s">
        <v>24</v>
      </c>
      <c r="K409" s="4" t="s">
        <v>25</v>
      </c>
      <c r="L409" s="4" t="s">
        <v>96</v>
      </c>
      <c r="M409" s="24" t="str">
        <f t="shared" si="20"/>
        <v>Involuntary</v>
      </c>
      <c r="N409" s="4" t="s">
        <v>26</v>
      </c>
    </row>
    <row r="410" spans="1:14" x14ac:dyDescent="0.2">
      <c r="A410" s="4">
        <v>3000</v>
      </c>
      <c r="B410" s="5">
        <v>36754</v>
      </c>
      <c r="C410" s="5">
        <v>44160</v>
      </c>
      <c r="D410" s="4">
        <f t="shared" si="18"/>
        <v>20</v>
      </c>
      <c r="E410" s="27" t="str">
        <f t="shared" si="19"/>
        <v>Expert</v>
      </c>
      <c r="F410" s="4" t="s">
        <v>78</v>
      </c>
      <c r="G410" s="6" t="s">
        <v>35</v>
      </c>
      <c r="H410" s="6" t="s">
        <v>76</v>
      </c>
      <c r="I410" s="4">
        <v>21</v>
      </c>
      <c r="J410" s="4" t="s">
        <v>24</v>
      </c>
      <c r="K410" s="4" t="s">
        <v>25</v>
      </c>
      <c r="L410" s="4" t="s">
        <v>19</v>
      </c>
      <c r="M410" s="24" t="str">
        <f t="shared" si="20"/>
        <v>Voluntary</v>
      </c>
      <c r="N410" s="4" t="s">
        <v>26</v>
      </c>
    </row>
    <row r="411" spans="1:14" x14ac:dyDescent="0.2">
      <c r="A411" s="4">
        <v>3002</v>
      </c>
      <c r="B411" s="5">
        <v>38302</v>
      </c>
      <c r="C411" s="5">
        <v>44157</v>
      </c>
      <c r="D411" s="4">
        <f t="shared" si="18"/>
        <v>16</v>
      </c>
      <c r="E411" s="27" t="str">
        <f t="shared" si="19"/>
        <v>Expert</v>
      </c>
      <c r="F411" s="4" t="s">
        <v>14</v>
      </c>
      <c r="G411" s="6" t="s">
        <v>62</v>
      </c>
      <c r="H411" s="6" t="s">
        <v>63</v>
      </c>
      <c r="I411" s="4">
        <v>35</v>
      </c>
      <c r="J411" s="4" t="s">
        <v>24</v>
      </c>
      <c r="K411" s="4" t="s">
        <v>25</v>
      </c>
      <c r="L411" s="4" t="s">
        <v>19</v>
      </c>
      <c r="M411" s="24" t="str">
        <f t="shared" si="20"/>
        <v>Voluntary</v>
      </c>
      <c r="N411" s="4" t="s">
        <v>26</v>
      </c>
    </row>
    <row r="412" spans="1:14" x14ac:dyDescent="0.2">
      <c r="A412" s="4">
        <v>3005</v>
      </c>
      <c r="B412" s="5">
        <v>36958</v>
      </c>
      <c r="C412" s="5">
        <v>43967</v>
      </c>
      <c r="D412" s="4">
        <f t="shared" si="18"/>
        <v>19</v>
      </c>
      <c r="E412" s="27" t="str">
        <f t="shared" si="19"/>
        <v>Expert</v>
      </c>
      <c r="F412" s="4" t="s">
        <v>30</v>
      </c>
      <c r="G412" s="6" t="s">
        <v>35</v>
      </c>
      <c r="H412" s="6" t="s">
        <v>76</v>
      </c>
      <c r="I412" s="4">
        <v>37</v>
      </c>
      <c r="J412" s="4" t="s">
        <v>24</v>
      </c>
      <c r="K412" s="4" t="s">
        <v>25</v>
      </c>
      <c r="L412" s="4" t="s">
        <v>19</v>
      </c>
      <c r="M412" s="24" t="str">
        <f t="shared" si="20"/>
        <v>Voluntary</v>
      </c>
      <c r="N412" s="4" t="s">
        <v>26</v>
      </c>
    </row>
    <row r="413" spans="1:14" x14ac:dyDescent="0.2">
      <c r="A413" s="4">
        <v>3006</v>
      </c>
      <c r="B413" s="5">
        <v>41344</v>
      </c>
      <c r="C413" s="5">
        <v>44126</v>
      </c>
      <c r="D413" s="4">
        <f t="shared" si="18"/>
        <v>7</v>
      </c>
      <c r="E413" s="27" t="str">
        <f t="shared" si="19"/>
        <v>Proficient</v>
      </c>
      <c r="F413" s="4" t="s">
        <v>41</v>
      </c>
      <c r="G413" s="6" t="s">
        <v>42</v>
      </c>
      <c r="H413" s="6" t="s">
        <v>105</v>
      </c>
      <c r="I413" s="4">
        <v>15</v>
      </c>
      <c r="J413" s="4" t="s">
        <v>24</v>
      </c>
      <c r="K413" s="4" t="s">
        <v>25</v>
      </c>
      <c r="L413" s="4" t="s">
        <v>19</v>
      </c>
      <c r="M413" s="24" t="str">
        <f t="shared" si="20"/>
        <v>Voluntary</v>
      </c>
      <c r="N413" s="4" t="s">
        <v>26</v>
      </c>
    </row>
    <row r="414" spans="1:14" x14ac:dyDescent="0.2">
      <c r="A414" s="4">
        <v>3008</v>
      </c>
      <c r="B414" s="5">
        <v>34230</v>
      </c>
      <c r="C414" s="5">
        <v>44046</v>
      </c>
      <c r="D414" s="4">
        <f t="shared" si="18"/>
        <v>27</v>
      </c>
      <c r="E414" s="27" t="str">
        <f t="shared" si="19"/>
        <v>Expert</v>
      </c>
      <c r="F414" s="4" t="s">
        <v>14</v>
      </c>
      <c r="G414" s="6" t="s">
        <v>62</v>
      </c>
      <c r="H414" s="6" t="s">
        <v>63</v>
      </c>
      <c r="I414" s="4">
        <v>35</v>
      </c>
      <c r="J414" s="4" t="s">
        <v>24</v>
      </c>
      <c r="K414" s="4" t="s">
        <v>25</v>
      </c>
      <c r="L414" s="4" t="s">
        <v>19</v>
      </c>
      <c r="M414" s="24" t="str">
        <f t="shared" si="20"/>
        <v>Voluntary</v>
      </c>
      <c r="N414" s="4" t="s">
        <v>26</v>
      </c>
    </row>
    <row r="415" spans="1:14" x14ac:dyDescent="0.2">
      <c r="A415" s="4">
        <v>3012</v>
      </c>
      <c r="B415" s="5">
        <v>35432</v>
      </c>
      <c r="C415" s="5">
        <v>44123</v>
      </c>
      <c r="D415" s="4">
        <f t="shared" si="18"/>
        <v>23</v>
      </c>
      <c r="E415" s="27" t="str">
        <f t="shared" si="19"/>
        <v>Expert</v>
      </c>
      <c r="F415" s="4" t="s">
        <v>104</v>
      </c>
      <c r="G415" s="6" t="s">
        <v>62</v>
      </c>
      <c r="H415" s="6" t="s">
        <v>63</v>
      </c>
      <c r="I415" s="4">
        <v>39</v>
      </c>
      <c r="J415" s="4" t="s">
        <v>24</v>
      </c>
      <c r="K415" s="4" t="s">
        <v>25</v>
      </c>
      <c r="L415" s="4" t="s">
        <v>96</v>
      </c>
      <c r="M415" s="24" t="str">
        <f t="shared" si="20"/>
        <v>Involuntary</v>
      </c>
      <c r="N415" s="4" t="s">
        <v>26</v>
      </c>
    </row>
    <row r="416" spans="1:14" x14ac:dyDescent="0.2">
      <c r="A416" s="4">
        <v>3013</v>
      </c>
      <c r="B416" s="5">
        <v>37912</v>
      </c>
      <c r="C416" s="5">
        <v>44019</v>
      </c>
      <c r="D416" s="4">
        <f t="shared" si="18"/>
        <v>17</v>
      </c>
      <c r="E416" s="27" t="str">
        <f t="shared" si="19"/>
        <v>Expert</v>
      </c>
      <c r="F416" s="4" t="s">
        <v>44</v>
      </c>
      <c r="G416" s="6" t="s">
        <v>35</v>
      </c>
      <c r="H416" s="6" t="s">
        <v>76</v>
      </c>
      <c r="I416" s="4">
        <v>18</v>
      </c>
      <c r="J416" s="4" t="s">
        <v>24</v>
      </c>
      <c r="K416" s="4" t="s">
        <v>25</v>
      </c>
      <c r="L416" s="4" t="s">
        <v>19</v>
      </c>
      <c r="M416" s="24" t="str">
        <f t="shared" si="20"/>
        <v>Voluntary</v>
      </c>
      <c r="N416" s="4" t="s">
        <v>26</v>
      </c>
    </row>
    <row r="417" spans="1:14" x14ac:dyDescent="0.2">
      <c r="A417" s="4">
        <v>3016</v>
      </c>
      <c r="B417" s="5">
        <v>37221</v>
      </c>
      <c r="C417" s="5">
        <v>43927</v>
      </c>
      <c r="D417" s="4">
        <f t="shared" si="18"/>
        <v>19</v>
      </c>
      <c r="E417" s="27" t="str">
        <f t="shared" si="19"/>
        <v>Expert</v>
      </c>
      <c r="F417" s="4" t="s">
        <v>53</v>
      </c>
      <c r="G417" s="6" t="s">
        <v>35</v>
      </c>
      <c r="H417" s="6" t="s">
        <v>76</v>
      </c>
      <c r="I417" s="4">
        <v>31</v>
      </c>
      <c r="J417" s="4" t="s">
        <v>24</v>
      </c>
      <c r="K417" s="4" t="s">
        <v>25</v>
      </c>
      <c r="L417" s="4" t="s">
        <v>19</v>
      </c>
      <c r="M417" s="24" t="str">
        <f t="shared" si="20"/>
        <v>Voluntary</v>
      </c>
      <c r="N417" s="4" t="s">
        <v>26</v>
      </c>
    </row>
    <row r="418" spans="1:14" x14ac:dyDescent="0.2">
      <c r="A418" s="4">
        <v>3017</v>
      </c>
      <c r="B418" s="5">
        <v>39227</v>
      </c>
      <c r="C418" s="5">
        <v>43920</v>
      </c>
      <c r="D418" s="4">
        <f t="shared" si="18"/>
        <v>13</v>
      </c>
      <c r="E418" s="27" t="str">
        <f t="shared" si="19"/>
        <v>Expert</v>
      </c>
      <c r="F418" s="4" t="s">
        <v>73</v>
      </c>
      <c r="G418" s="6" t="s">
        <v>35</v>
      </c>
      <c r="H418" s="6" t="s">
        <v>76</v>
      </c>
      <c r="I418" s="4">
        <v>32</v>
      </c>
      <c r="J418" s="4" t="s">
        <v>24</v>
      </c>
      <c r="K418" s="4" t="s">
        <v>25</v>
      </c>
      <c r="L418" s="4" t="s">
        <v>19</v>
      </c>
      <c r="M418" s="24" t="str">
        <f t="shared" si="20"/>
        <v>Voluntary</v>
      </c>
      <c r="N418" s="4" t="s">
        <v>26</v>
      </c>
    </row>
    <row r="419" spans="1:14" x14ac:dyDescent="0.2">
      <c r="A419" s="4">
        <v>3018</v>
      </c>
      <c r="B419" s="5">
        <v>34957</v>
      </c>
      <c r="C419" s="5">
        <v>43879</v>
      </c>
      <c r="D419" s="4">
        <f t="shared" si="18"/>
        <v>25</v>
      </c>
      <c r="E419" s="27" t="str">
        <f t="shared" si="19"/>
        <v>Expert</v>
      </c>
      <c r="F419" s="4" t="s">
        <v>114</v>
      </c>
      <c r="G419" s="6" t="s">
        <v>35</v>
      </c>
      <c r="H419" s="6" t="s">
        <v>76</v>
      </c>
      <c r="I419" s="4">
        <v>27</v>
      </c>
      <c r="J419" s="4" t="s">
        <v>24</v>
      </c>
      <c r="K419" s="4" t="s">
        <v>25</v>
      </c>
      <c r="L419" s="4" t="s">
        <v>19</v>
      </c>
      <c r="M419" s="24" t="str">
        <f t="shared" si="20"/>
        <v>Voluntary</v>
      </c>
      <c r="N419" s="4" t="s">
        <v>26</v>
      </c>
    </row>
    <row r="420" spans="1:14" x14ac:dyDescent="0.2">
      <c r="A420" s="4">
        <v>3022</v>
      </c>
      <c r="B420" s="5">
        <v>33519</v>
      </c>
      <c r="C420" s="5">
        <v>43996</v>
      </c>
      <c r="D420" s="4">
        <f t="shared" si="18"/>
        <v>29</v>
      </c>
      <c r="E420" s="27" t="str">
        <f t="shared" si="19"/>
        <v>Expert</v>
      </c>
      <c r="F420" s="4" t="s">
        <v>104</v>
      </c>
      <c r="G420" s="6" t="s">
        <v>62</v>
      </c>
      <c r="H420" s="6" t="s">
        <v>63</v>
      </c>
      <c r="I420" s="4">
        <v>39</v>
      </c>
      <c r="J420" s="4" t="s">
        <v>24</v>
      </c>
      <c r="K420" s="4" t="s">
        <v>25</v>
      </c>
      <c r="L420" s="4" t="s">
        <v>19</v>
      </c>
      <c r="M420" s="24" t="str">
        <f t="shared" si="20"/>
        <v>Voluntary</v>
      </c>
      <c r="N420" s="4" t="s">
        <v>26</v>
      </c>
    </row>
    <row r="421" spans="1:14" x14ac:dyDescent="0.2">
      <c r="A421" s="4">
        <v>3024</v>
      </c>
      <c r="B421" s="5">
        <v>35084</v>
      </c>
      <c r="C421" s="5">
        <v>43949</v>
      </c>
      <c r="D421" s="4">
        <f t="shared" si="18"/>
        <v>24</v>
      </c>
      <c r="E421" s="27" t="str">
        <f t="shared" si="19"/>
        <v>Expert</v>
      </c>
      <c r="F421" s="4" t="s">
        <v>53</v>
      </c>
      <c r="G421" s="6" t="s">
        <v>35</v>
      </c>
      <c r="H421" s="6" t="s">
        <v>76</v>
      </c>
      <c r="I421" s="4">
        <v>31</v>
      </c>
      <c r="J421" s="4" t="s">
        <v>24</v>
      </c>
      <c r="K421" s="4" t="s">
        <v>25</v>
      </c>
      <c r="L421" s="4" t="s">
        <v>19</v>
      </c>
      <c r="M421" s="24" t="str">
        <f t="shared" si="20"/>
        <v>Voluntary</v>
      </c>
      <c r="N421" s="4" t="s">
        <v>26</v>
      </c>
    </row>
    <row r="422" spans="1:14" x14ac:dyDescent="0.2">
      <c r="A422" s="4">
        <v>3026</v>
      </c>
      <c r="B422" s="5">
        <v>35273</v>
      </c>
      <c r="C422" s="5">
        <v>44028</v>
      </c>
      <c r="D422" s="4">
        <f t="shared" si="18"/>
        <v>24</v>
      </c>
      <c r="E422" s="27" t="str">
        <f t="shared" si="19"/>
        <v>Expert</v>
      </c>
      <c r="F422" s="4" t="s">
        <v>44</v>
      </c>
      <c r="G422" s="6" t="s">
        <v>35</v>
      </c>
      <c r="H422" s="6" t="s">
        <v>76</v>
      </c>
      <c r="I422" s="4">
        <v>18</v>
      </c>
      <c r="J422" s="4" t="s">
        <v>24</v>
      </c>
      <c r="K422" s="4" t="s">
        <v>25</v>
      </c>
      <c r="L422" s="4" t="s">
        <v>19</v>
      </c>
      <c r="M422" s="24" t="str">
        <f t="shared" si="20"/>
        <v>Voluntary</v>
      </c>
      <c r="N422" s="4" t="s">
        <v>26</v>
      </c>
    </row>
    <row r="423" spans="1:14" x14ac:dyDescent="0.2">
      <c r="A423" s="4">
        <v>3031</v>
      </c>
      <c r="B423" s="5">
        <v>36639</v>
      </c>
      <c r="C423" s="5">
        <v>44022</v>
      </c>
      <c r="D423" s="4">
        <f t="shared" si="18"/>
        <v>20</v>
      </c>
      <c r="E423" s="27" t="str">
        <f t="shared" si="19"/>
        <v>Expert</v>
      </c>
      <c r="F423" s="4" t="s">
        <v>53</v>
      </c>
      <c r="G423" s="6" t="s">
        <v>35</v>
      </c>
      <c r="H423" s="6" t="s">
        <v>76</v>
      </c>
      <c r="I423" s="4">
        <v>31</v>
      </c>
      <c r="J423" s="4" t="s">
        <v>24</v>
      </c>
      <c r="K423" s="4" t="s">
        <v>25</v>
      </c>
      <c r="L423" s="4" t="s">
        <v>96</v>
      </c>
      <c r="M423" s="24" t="str">
        <f t="shared" si="20"/>
        <v>Involuntary</v>
      </c>
      <c r="N423" s="4" t="s">
        <v>26</v>
      </c>
    </row>
    <row r="424" spans="1:14" x14ac:dyDescent="0.2">
      <c r="A424" s="4">
        <v>3035</v>
      </c>
      <c r="B424" s="5">
        <v>37233</v>
      </c>
      <c r="C424" s="5">
        <v>44012</v>
      </c>
      <c r="D424" s="4">
        <f t="shared" si="18"/>
        <v>19</v>
      </c>
      <c r="E424" s="27" t="str">
        <f t="shared" si="19"/>
        <v>Expert</v>
      </c>
      <c r="F424" s="4" t="s">
        <v>44</v>
      </c>
      <c r="G424" s="6" t="s">
        <v>35</v>
      </c>
      <c r="H424" s="6" t="s">
        <v>76</v>
      </c>
      <c r="I424" s="4">
        <v>18</v>
      </c>
      <c r="J424" s="4" t="s">
        <v>24</v>
      </c>
      <c r="K424" s="4" t="s">
        <v>25</v>
      </c>
      <c r="L424" s="4" t="s">
        <v>96</v>
      </c>
      <c r="M424" s="24" t="str">
        <f t="shared" si="20"/>
        <v>Involuntary</v>
      </c>
      <c r="N424" s="4" t="s">
        <v>26</v>
      </c>
    </row>
    <row r="425" spans="1:14" x14ac:dyDescent="0.2">
      <c r="A425" s="4">
        <v>3042</v>
      </c>
      <c r="B425" s="5">
        <v>41630</v>
      </c>
      <c r="C425" s="5">
        <v>44091</v>
      </c>
      <c r="D425" s="4">
        <f t="shared" si="18"/>
        <v>7</v>
      </c>
      <c r="E425" s="27" t="str">
        <f t="shared" si="19"/>
        <v>Proficient</v>
      </c>
      <c r="F425" s="4" t="s">
        <v>101</v>
      </c>
      <c r="G425" s="6" t="s">
        <v>35</v>
      </c>
      <c r="H425" s="6" t="s">
        <v>76</v>
      </c>
      <c r="I425" s="4">
        <v>38</v>
      </c>
      <c r="J425" s="4" t="s">
        <v>24</v>
      </c>
      <c r="K425" s="4" t="s">
        <v>25</v>
      </c>
      <c r="L425" s="4" t="s">
        <v>96</v>
      </c>
      <c r="M425" s="24" t="str">
        <f t="shared" si="20"/>
        <v>Involuntary</v>
      </c>
      <c r="N425" s="4" t="s">
        <v>26</v>
      </c>
    </row>
    <row r="426" spans="1:14" x14ac:dyDescent="0.2">
      <c r="A426" s="4">
        <v>3046</v>
      </c>
      <c r="B426" s="5">
        <v>34630</v>
      </c>
      <c r="C426" s="5">
        <v>43862</v>
      </c>
      <c r="D426" s="4">
        <f t="shared" si="18"/>
        <v>26</v>
      </c>
      <c r="E426" s="27" t="str">
        <f t="shared" si="19"/>
        <v>Expert</v>
      </c>
      <c r="F426" s="4" t="s">
        <v>70</v>
      </c>
      <c r="G426" s="6" t="s">
        <v>35</v>
      </c>
      <c r="H426" s="6" t="s">
        <v>76</v>
      </c>
      <c r="I426" s="4">
        <v>6</v>
      </c>
      <c r="J426" s="4" t="s">
        <v>24</v>
      </c>
      <c r="K426" s="4" t="s">
        <v>25</v>
      </c>
      <c r="L426" s="4" t="s">
        <v>96</v>
      </c>
      <c r="M426" s="24" t="str">
        <f t="shared" si="20"/>
        <v>Involuntary</v>
      </c>
      <c r="N426" s="4" t="s">
        <v>26</v>
      </c>
    </row>
    <row r="427" spans="1:14" x14ac:dyDescent="0.2">
      <c r="A427" s="4">
        <v>3048</v>
      </c>
      <c r="B427" s="5">
        <v>41897</v>
      </c>
      <c r="C427" s="5">
        <v>43912</v>
      </c>
      <c r="D427" s="4">
        <f t="shared" si="18"/>
        <v>6</v>
      </c>
      <c r="E427" s="27" t="str">
        <f t="shared" si="19"/>
        <v>Proficient</v>
      </c>
      <c r="F427" s="4" t="s">
        <v>73</v>
      </c>
      <c r="G427" s="6" t="s">
        <v>35</v>
      </c>
      <c r="H427" s="6" t="s">
        <v>76</v>
      </c>
      <c r="I427" s="4">
        <v>32</v>
      </c>
      <c r="J427" s="4" t="s">
        <v>24</v>
      </c>
      <c r="K427" s="4" t="s">
        <v>25</v>
      </c>
      <c r="L427" s="4" t="s">
        <v>96</v>
      </c>
      <c r="M427" s="24" t="str">
        <f t="shared" si="20"/>
        <v>Involuntary</v>
      </c>
      <c r="N427" s="4" t="s">
        <v>26</v>
      </c>
    </row>
    <row r="428" spans="1:14" x14ac:dyDescent="0.2">
      <c r="A428" s="4">
        <v>3050</v>
      </c>
      <c r="B428" s="5">
        <v>36619</v>
      </c>
      <c r="C428" s="5">
        <v>43905</v>
      </c>
      <c r="D428" s="4">
        <f t="shared" si="18"/>
        <v>20</v>
      </c>
      <c r="E428" s="27" t="str">
        <f t="shared" si="19"/>
        <v>Expert</v>
      </c>
      <c r="F428" s="4" t="s">
        <v>14</v>
      </c>
      <c r="G428" s="6" t="s">
        <v>62</v>
      </c>
      <c r="H428" s="6" t="s">
        <v>63</v>
      </c>
      <c r="I428" s="4">
        <v>35</v>
      </c>
      <c r="J428" s="4" t="s">
        <v>24</v>
      </c>
      <c r="K428" s="4" t="s">
        <v>25</v>
      </c>
      <c r="L428" s="4" t="s">
        <v>96</v>
      </c>
      <c r="M428" s="24" t="str">
        <f t="shared" si="20"/>
        <v>Involuntary</v>
      </c>
      <c r="N428" s="4" t="s">
        <v>26</v>
      </c>
    </row>
    <row r="429" spans="1:14" x14ac:dyDescent="0.2">
      <c r="A429" s="4">
        <v>3057</v>
      </c>
      <c r="B429" s="5">
        <v>34651</v>
      </c>
      <c r="C429" s="5">
        <v>44123</v>
      </c>
      <c r="D429" s="4">
        <f t="shared" si="18"/>
        <v>26</v>
      </c>
      <c r="E429" s="27" t="str">
        <f t="shared" si="19"/>
        <v>Expert</v>
      </c>
      <c r="F429" s="4" t="s">
        <v>111</v>
      </c>
      <c r="G429" s="6" t="s">
        <v>62</v>
      </c>
      <c r="H429" s="6" t="s">
        <v>63</v>
      </c>
      <c r="I429" s="4">
        <v>23</v>
      </c>
      <c r="J429" s="4" t="s">
        <v>17</v>
      </c>
      <c r="K429" s="4" t="s">
        <v>18</v>
      </c>
      <c r="L429" s="4" t="s">
        <v>96</v>
      </c>
      <c r="M429" s="24" t="str">
        <f t="shared" si="20"/>
        <v>Involuntary</v>
      </c>
      <c r="N429" s="4" t="s">
        <v>26</v>
      </c>
    </row>
    <row r="430" spans="1:14" x14ac:dyDescent="0.2">
      <c r="A430" s="4">
        <v>3067</v>
      </c>
      <c r="B430" s="5">
        <v>35332</v>
      </c>
      <c r="C430" s="5">
        <v>44130</v>
      </c>
      <c r="D430" s="4">
        <f t="shared" si="18"/>
        <v>24</v>
      </c>
      <c r="E430" s="27" t="str">
        <f t="shared" si="19"/>
        <v>Expert</v>
      </c>
      <c r="F430" s="4" t="s">
        <v>30</v>
      </c>
      <c r="G430" s="6" t="s">
        <v>35</v>
      </c>
      <c r="H430" s="6" t="s">
        <v>76</v>
      </c>
      <c r="I430" s="4">
        <v>37</v>
      </c>
      <c r="J430" s="4" t="s">
        <v>24</v>
      </c>
      <c r="K430" s="4" t="s">
        <v>25</v>
      </c>
      <c r="L430" s="4" t="s">
        <v>96</v>
      </c>
      <c r="M430" s="24" t="str">
        <f t="shared" si="20"/>
        <v>Involuntary</v>
      </c>
      <c r="N430" s="4" t="s">
        <v>26</v>
      </c>
    </row>
    <row r="431" spans="1:14" x14ac:dyDescent="0.2">
      <c r="A431" s="4">
        <v>3071</v>
      </c>
      <c r="B431" s="5">
        <v>40839</v>
      </c>
      <c r="C431" s="5">
        <v>43961</v>
      </c>
      <c r="D431" s="4">
        <f t="shared" si="18"/>
        <v>9</v>
      </c>
      <c r="E431" s="27" t="str">
        <f t="shared" si="19"/>
        <v>Proficient</v>
      </c>
      <c r="F431" s="4" t="s">
        <v>14</v>
      </c>
      <c r="G431" s="6" t="s">
        <v>62</v>
      </c>
      <c r="H431" s="6" t="s">
        <v>63</v>
      </c>
      <c r="I431" s="4">
        <v>35</v>
      </c>
      <c r="J431" s="4" t="s">
        <v>24</v>
      </c>
      <c r="K431" s="4" t="s">
        <v>25</v>
      </c>
      <c r="L431" s="4" t="s">
        <v>96</v>
      </c>
      <c r="M431" s="24" t="str">
        <f t="shared" si="20"/>
        <v>Involuntary</v>
      </c>
      <c r="N431" s="4" t="s">
        <v>26</v>
      </c>
    </row>
    <row r="432" spans="1:14" x14ac:dyDescent="0.2">
      <c r="A432" s="4">
        <v>3075</v>
      </c>
      <c r="B432" s="5">
        <v>39048</v>
      </c>
      <c r="C432" s="5">
        <v>43930</v>
      </c>
      <c r="D432" s="4">
        <f t="shared" si="18"/>
        <v>14</v>
      </c>
      <c r="E432" s="27" t="str">
        <f t="shared" si="19"/>
        <v>Expert</v>
      </c>
      <c r="F432" s="4" t="s">
        <v>30</v>
      </c>
      <c r="G432" s="6" t="s">
        <v>35</v>
      </c>
      <c r="H432" s="6" t="s">
        <v>76</v>
      </c>
      <c r="I432" s="4">
        <v>37</v>
      </c>
      <c r="J432" s="4" t="s">
        <v>24</v>
      </c>
      <c r="K432" s="4" t="s">
        <v>25</v>
      </c>
      <c r="L432" s="4" t="s">
        <v>96</v>
      </c>
      <c r="M432" s="24" t="str">
        <f t="shared" si="20"/>
        <v>Involuntary</v>
      </c>
      <c r="N432" s="4" t="s">
        <v>26</v>
      </c>
    </row>
    <row r="433" spans="1:14" x14ac:dyDescent="0.2">
      <c r="A433" s="4">
        <v>3082</v>
      </c>
      <c r="B433" s="5">
        <v>34079</v>
      </c>
      <c r="C433" s="5">
        <v>43895</v>
      </c>
      <c r="D433" s="4">
        <f t="shared" si="18"/>
        <v>27</v>
      </c>
      <c r="E433" s="27" t="str">
        <f t="shared" si="19"/>
        <v>Expert</v>
      </c>
      <c r="F433" s="4" t="s">
        <v>30</v>
      </c>
      <c r="G433" s="6" t="s">
        <v>35</v>
      </c>
      <c r="H433" s="6" t="s">
        <v>76</v>
      </c>
      <c r="I433" s="4">
        <v>37</v>
      </c>
      <c r="J433" s="4" t="s">
        <v>24</v>
      </c>
      <c r="K433" s="4" t="s">
        <v>25</v>
      </c>
      <c r="L433" s="4" t="s">
        <v>96</v>
      </c>
      <c r="M433" s="24" t="str">
        <f t="shared" si="20"/>
        <v>Involuntary</v>
      </c>
      <c r="N433" s="4" t="s">
        <v>26</v>
      </c>
    </row>
    <row r="434" spans="1:14" x14ac:dyDescent="0.2">
      <c r="A434" s="4">
        <v>3083</v>
      </c>
      <c r="B434" s="5">
        <v>34764</v>
      </c>
      <c r="C434" s="5">
        <v>43972</v>
      </c>
      <c r="D434" s="4">
        <f t="shared" si="18"/>
        <v>25</v>
      </c>
      <c r="E434" s="27" t="str">
        <f t="shared" si="19"/>
        <v>Expert</v>
      </c>
      <c r="F434" s="4" t="s">
        <v>73</v>
      </c>
      <c r="G434" s="6" t="s">
        <v>35</v>
      </c>
      <c r="H434" s="6" t="s">
        <v>76</v>
      </c>
      <c r="I434" s="4">
        <v>32</v>
      </c>
      <c r="J434" s="4" t="s">
        <v>24</v>
      </c>
      <c r="K434" s="4" t="s">
        <v>25</v>
      </c>
      <c r="L434" s="4" t="s">
        <v>96</v>
      </c>
      <c r="M434" s="24" t="str">
        <f t="shared" si="20"/>
        <v>Involuntary</v>
      </c>
      <c r="N434" s="4" t="s">
        <v>26</v>
      </c>
    </row>
    <row r="435" spans="1:14" x14ac:dyDescent="0.2">
      <c r="A435" s="4">
        <v>3093</v>
      </c>
      <c r="B435" s="5">
        <v>41877</v>
      </c>
      <c r="C435" s="5">
        <v>44070</v>
      </c>
      <c r="D435" s="4">
        <f t="shared" si="18"/>
        <v>6</v>
      </c>
      <c r="E435" s="27" t="str">
        <f t="shared" si="19"/>
        <v>Proficient</v>
      </c>
      <c r="F435" s="4" t="s">
        <v>27</v>
      </c>
      <c r="G435" s="6" t="s">
        <v>35</v>
      </c>
      <c r="H435" s="6" t="s">
        <v>76</v>
      </c>
      <c r="I435" s="4">
        <v>16</v>
      </c>
      <c r="J435" s="4" t="s">
        <v>24</v>
      </c>
      <c r="K435" s="4" t="s">
        <v>25</v>
      </c>
      <c r="L435" s="4" t="s">
        <v>96</v>
      </c>
      <c r="M435" s="24" t="str">
        <f t="shared" si="20"/>
        <v>Involuntary</v>
      </c>
      <c r="N435" s="4" t="s">
        <v>26</v>
      </c>
    </row>
    <row r="436" spans="1:14" x14ac:dyDescent="0.2">
      <c r="A436" s="4">
        <v>3102</v>
      </c>
      <c r="B436" s="5">
        <v>35089</v>
      </c>
      <c r="C436" s="5">
        <v>44195</v>
      </c>
      <c r="D436" s="4">
        <f t="shared" si="18"/>
        <v>24</v>
      </c>
      <c r="E436" s="27" t="str">
        <f t="shared" si="19"/>
        <v>Expert</v>
      </c>
      <c r="F436" s="4" t="s">
        <v>77</v>
      </c>
      <c r="G436" s="6" t="s">
        <v>35</v>
      </c>
      <c r="H436" s="6" t="s">
        <v>76</v>
      </c>
      <c r="I436" s="4">
        <v>30</v>
      </c>
      <c r="J436" s="4" t="s">
        <v>24</v>
      </c>
      <c r="K436" s="4" t="s">
        <v>25</v>
      </c>
      <c r="L436" s="4" t="s">
        <v>96</v>
      </c>
      <c r="M436" s="24" t="str">
        <f t="shared" si="20"/>
        <v>Involuntary</v>
      </c>
      <c r="N436" s="4" t="s">
        <v>26</v>
      </c>
    </row>
    <row r="437" spans="1:14" x14ac:dyDescent="0.2">
      <c r="A437" s="4">
        <v>3115</v>
      </c>
      <c r="B437" s="5">
        <v>38498</v>
      </c>
      <c r="C437" s="5">
        <v>43952</v>
      </c>
      <c r="D437" s="4">
        <f t="shared" si="18"/>
        <v>15</v>
      </c>
      <c r="E437" s="27" t="str">
        <f t="shared" si="19"/>
        <v>Expert</v>
      </c>
      <c r="F437" s="4" t="s">
        <v>73</v>
      </c>
      <c r="G437" s="6" t="s">
        <v>35</v>
      </c>
      <c r="H437" s="6" t="s">
        <v>76</v>
      </c>
      <c r="I437" s="4">
        <v>32</v>
      </c>
      <c r="J437" s="4" t="s">
        <v>24</v>
      </c>
      <c r="K437" s="4" t="s">
        <v>25</v>
      </c>
      <c r="L437" s="4" t="s">
        <v>96</v>
      </c>
      <c r="M437" s="24" t="str">
        <f t="shared" si="20"/>
        <v>Involuntary</v>
      </c>
      <c r="N437" s="4" t="s">
        <v>26</v>
      </c>
    </row>
    <row r="438" spans="1:14" x14ac:dyDescent="0.2">
      <c r="A438" s="4">
        <v>3116</v>
      </c>
      <c r="B438" s="5">
        <v>38648</v>
      </c>
      <c r="C438" s="5">
        <v>44037</v>
      </c>
      <c r="D438" s="4">
        <f t="shared" si="18"/>
        <v>15</v>
      </c>
      <c r="E438" s="27" t="str">
        <f t="shared" si="19"/>
        <v>Expert</v>
      </c>
      <c r="F438" s="4" t="s">
        <v>30</v>
      </c>
      <c r="G438" s="6" t="s">
        <v>35</v>
      </c>
      <c r="H438" s="6" t="s">
        <v>76</v>
      </c>
      <c r="I438" s="4">
        <v>37</v>
      </c>
      <c r="J438" s="4" t="s">
        <v>24</v>
      </c>
      <c r="K438" s="4" t="s">
        <v>25</v>
      </c>
      <c r="L438" s="4" t="s">
        <v>19</v>
      </c>
      <c r="M438" s="24" t="str">
        <f t="shared" si="20"/>
        <v>Voluntary</v>
      </c>
      <c r="N438" s="4" t="s">
        <v>26</v>
      </c>
    </row>
    <row r="439" spans="1:14" x14ac:dyDescent="0.2">
      <c r="A439" s="4">
        <v>3125</v>
      </c>
      <c r="B439" s="5">
        <v>41704</v>
      </c>
      <c r="C439" s="5">
        <v>43847</v>
      </c>
      <c r="D439" s="4">
        <f t="shared" si="18"/>
        <v>6</v>
      </c>
      <c r="E439" s="27" t="str">
        <f t="shared" si="19"/>
        <v>Proficient</v>
      </c>
      <c r="F439" s="4" t="s">
        <v>115</v>
      </c>
      <c r="G439" s="6" t="s">
        <v>35</v>
      </c>
      <c r="H439" s="6" t="s">
        <v>76</v>
      </c>
      <c r="I439" s="4">
        <v>17</v>
      </c>
      <c r="J439" s="4" t="s">
        <v>24</v>
      </c>
      <c r="K439" s="4" t="s">
        <v>25</v>
      </c>
      <c r="L439" s="4" t="s">
        <v>19</v>
      </c>
      <c r="M439" s="24" t="str">
        <f t="shared" si="20"/>
        <v>Voluntary</v>
      </c>
      <c r="N439" s="4" t="s">
        <v>26</v>
      </c>
    </row>
    <row r="440" spans="1:14" x14ac:dyDescent="0.2">
      <c r="A440" s="4">
        <v>3127</v>
      </c>
      <c r="B440" s="5">
        <v>35932</v>
      </c>
      <c r="C440" s="5">
        <v>44128</v>
      </c>
      <c r="D440" s="4">
        <f t="shared" si="18"/>
        <v>22</v>
      </c>
      <c r="E440" s="27" t="str">
        <f t="shared" si="19"/>
        <v>Expert</v>
      </c>
      <c r="F440" s="4" t="s">
        <v>14</v>
      </c>
      <c r="G440" s="6" t="s">
        <v>62</v>
      </c>
      <c r="H440" s="6" t="s">
        <v>63</v>
      </c>
      <c r="I440" s="4">
        <v>35</v>
      </c>
      <c r="J440" s="4" t="s">
        <v>24</v>
      </c>
      <c r="K440" s="4" t="s">
        <v>25</v>
      </c>
      <c r="L440" s="4" t="s">
        <v>19</v>
      </c>
      <c r="M440" s="24" t="str">
        <f t="shared" si="20"/>
        <v>Voluntary</v>
      </c>
      <c r="N440" s="4" t="s">
        <v>26</v>
      </c>
    </row>
    <row r="441" spans="1:14" x14ac:dyDescent="0.2">
      <c r="A441" s="4">
        <v>3129</v>
      </c>
      <c r="B441" s="5">
        <v>35326</v>
      </c>
      <c r="C441" s="5">
        <v>44023</v>
      </c>
      <c r="D441" s="4">
        <f t="shared" si="18"/>
        <v>24</v>
      </c>
      <c r="E441" s="27" t="str">
        <f t="shared" si="19"/>
        <v>Expert</v>
      </c>
      <c r="F441" s="4" t="s">
        <v>44</v>
      </c>
      <c r="G441" s="6" t="s">
        <v>35</v>
      </c>
      <c r="H441" s="6" t="s">
        <v>76</v>
      </c>
      <c r="I441" s="4">
        <v>18</v>
      </c>
      <c r="J441" s="4" t="s">
        <v>24</v>
      </c>
      <c r="K441" s="4" t="s">
        <v>25</v>
      </c>
      <c r="L441" s="4" t="s">
        <v>19</v>
      </c>
      <c r="M441" s="24" t="str">
        <f t="shared" si="20"/>
        <v>Voluntary</v>
      </c>
      <c r="N441" s="4" t="s">
        <v>26</v>
      </c>
    </row>
    <row r="442" spans="1:14" x14ac:dyDescent="0.2">
      <c r="A442" s="4">
        <v>3142</v>
      </c>
      <c r="B442" s="5">
        <v>35758</v>
      </c>
      <c r="C442" s="5">
        <v>44089</v>
      </c>
      <c r="D442" s="4">
        <f t="shared" si="18"/>
        <v>23</v>
      </c>
      <c r="E442" s="27" t="str">
        <f t="shared" si="19"/>
        <v>Expert</v>
      </c>
      <c r="F442" s="4" t="s">
        <v>53</v>
      </c>
      <c r="G442" s="6" t="s">
        <v>35</v>
      </c>
      <c r="H442" s="6" t="s">
        <v>76</v>
      </c>
      <c r="I442" s="4">
        <v>31</v>
      </c>
      <c r="J442" s="4" t="s">
        <v>24</v>
      </c>
      <c r="K442" s="4" t="s">
        <v>25</v>
      </c>
      <c r="L442" s="4" t="s">
        <v>19</v>
      </c>
      <c r="M442" s="24" t="str">
        <f t="shared" si="20"/>
        <v>Voluntary</v>
      </c>
      <c r="N442" s="4" t="s">
        <v>26</v>
      </c>
    </row>
    <row r="443" spans="1:14" x14ac:dyDescent="0.2">
      <c r="A443" s="4">
        <v>3144</v>
      </c>
      <c r="B443" s="5">
        <v>35085</v>
      </c>
      <c r="C443" s="5">
        <v>43949</v>
      </c>
      <c r="D443" s="4">
        <f t="shared" si="18"/>
        <v>24</v>
      </c>
      <c r="E443" s="27" t="str">
        <f t="shared" si="19"/>
        <v>Expert</v>
      </c>
      <c r="F443" s="4" t="s">
        <v>73</v>
      </c>
      <c r="G443" s="6" t="s">
        <v>35</v>
      </c>
      <c r="H443" s="6" t="s">
        <v>76</v>
      </c>
      <c r="I443" s="4">
        <v>32</v>
      </c>
      <c r="J443" s="4" t="s">
        <v>24</v>
      </c>
      <c r="K443" s="4" t="s">
        <v>25</v>
      </c>
      <c r="L443" s="4" t="s">
        <v>19</v>
      </c>
      <c r="M443" s="24" t="str">
        <f t="shared" si="20"/>
        <v>Voluntary</v>
      </c>
      <c r="N443" s="4" t="s">
        <v>26</v>
      </c>
    </row>
    <row r="444" spans="1:14" x14ac:dyDescent="0.2">
      <c r="A444" s="4">
        <v>3149</v>
      </c>
      <c r="B444" s="5">
        <v>40829</v>
      </c>
      <c r="C444" s="5">
        <v>44071</v>
      </c>
      <c r="D444" s="4">
        <f t="shared" si="18"/>
        <v>9</v>
      </c>
      <c r="E444" s="27" t="str">
        <f t="shared" si="19"/>
        <v>Proficient</v>
      </c>
      <c r="F444" s="4" t="s">
        <v>30</v>
      </c>
      <c r="G444" s="6" t="s">
        <v>35</v>
      </c>
      <c r="H444" s="6" t="s">
        <v>76</v>
      </c>
      <c r="I444" s="4">
        <v>37</v>
      </c>
      <c r="J444" s="4" t="s">
        <v>24</v>
      </c>
      <c r="K444" s="4" t="s">
        <v>25</v>
      </c>
      <c r="L444" s="4" t="s">
        <v>19</v>
      </c>
      <c r="M444" s="24" t="str">
        <f t="shared" si="20"/>
        <v>Voluntary</v>
      </c>
      <c r="N444" s="4" t="s">
        <v>26</v>
      </c>
    </row>
    <row r="445" spans="1:14" x14ac:dyDescent="0.2">
      <c r="A445" s="4">
        <v>3152</v>
      </c>
      <c r="B445" s="5">
        <v>33496</v>
      </c>
      <c r="C445" s="5">
        <v>43833</v>
      </c>
      <c r="D445" s="4">
        <f t="shared" si="18"/>
        <v>29</v>
      </c>
      <c r="E445" s="27" t="str">
        <f t="shared" si="19"/>
        <v>Expert</v>
      </c>
      <c r="F445" s="4" t="s">
        <v>44</v>
      </c>
      <c r="G445" s="6" t="s">
        <v>35</v>
      </c>
      <c r="H445" s="6" t="s">
        <v>76</v>
      </c>
      <c r="I445" s="4">
        <v>18</v>
      </c>
      <c r="J445" s="4" t="s">
        <v>24</v>
      </c>
      <c r="K445" s="4" t="s">
        <v>25</v>
      </c>
      <c r="L445" s="4" t="s">
        <v>19</v>
      </c>
      <c r="M445" s="24" t="str">
        <f t="shared" si="20"/>
        <v>Voluntary</v>
      </c>
      <c r="N445" s="4" t="s">
        <v>26</v>
      </c>
    </row>
    <row r="446" spans="1:14" x14ac:dyDescent="0.2">
      <c r="A446" s="4">
        <v>3156</v>
      </c>
      <c r="B446" s="5">
        <v>36364</v>
      </c>
      <c r="C446" s="5">
        <v>43997</v>
      </c>
      <c r="D446" s="4">
        <f t="shared" si="18"/>
        <v>21</v>
      </c>
      <c r="E446" s="27" t="str">
        <f t="shared" si="19"/>
        <v>Expert</v>
      </c>
      <c r="F446" s="4" t="s">
        <v>44</v>
      </c>
      <c r="G446" s="6" t="s">
        <v>35</v>
      </c>
      <c r="H446" s="6" t="s">
        <v>76</v>
      </c>
      <c r="I446" s="4">
        <v>18</v>
      </c>
      <c r="J446" s="4" t="s">
        <v>24</v>
      </c>
      <c r="K446" s="4" t="s">
        <v>25</v>
      </c>
      <c r="L446" s="4" t="s">
        <v>19</v>
      </c>
      <c r="M446" s="24" t="str">
        <f t="shared" si="20"/>
        <v>Voluntary</v>
      </c>
      <c r="N446" s="4" t="s">
        <v>26</v>
      </c>
    </row>
    <row r="447" spans="1:14" x14ac:dyDescent="0.2">
      <c r="A447" s="4">
        <v>3157</v>
      </c>
      <c r="B447" s="5">
        <v>41538</v>
      </c>
      <c r="C447" s="5">
        <v>44089</v>
      </c>
      <c r="D447" s="4">
        <f t="shared" si="18"/>
        <v>7</v>
      </c>
      <c r="E447" s="27" t="str">
        <f t="shared" si="19"/>
        <v>Proficient</v>
      </c>
      <c r="F447" s="4" t="s">
        <v>89</v>
      </c>
      <c r="G447" s="6" t="s">
        <v>35</v>
      </c>
      <c r="H447" s="6" t="s">
        <v>76</v>
      </c>
      <c r="I447" s="4">
        <v>33</v>
      </c>
      <c r="J447" s="4" t="s">
        <v>24</v>
      </c>
      <c r="K447" s="4" t="s">
        <v>25</v>
      </c>
      <c r="L447" s="4" t="s">
        <v>19</v>
      </c>
      <c r="M447" s="24" t="str">
        <f t="shared" si="20"/>
        <v>Voluntary</v>
      </c>
      <c r="N447" s="4" t="s">
        <v>26</v>
      </c>
    </row>
    <row r="448" spans="1:14" x14ac:dyDescent="0.2">
      <c r="A448" s="4">
        <v>3159</v>
      </c>
      <c r="B448" s="5">
        <v>34242</v>
      </c>
      <c r="C448" s="5">
        <v>44060</v>
      </c>
      <c r="D448" s="4">
        <f t="shared" si="18"/>
        <v>27</v>
      </c>
      <c r="E448" s="27" t="str">
        <f t="shared" si="19"/>
        <v>Expert</v>
      </c>
      <c r="F448" s="4" t="s">
        <v>91</v>
      </c>
      <c r="G448" s="6" t="s">
        <v>35</v>
      </c>
      <c r="H448" s="6" t="s">
        <v>76</v>
      </c>
      <c r="I448" s="4">
        <v>29</v>
      </c>
      <c r="J448" s="4" t="s">
        <v>24</v>
      </c>
      <c r="K448" s="4" t="s">
        <v>25</v>
      </c>
      <c r="L448" s="4" t="s">
        <v>19</v>
      </c>
      <c r="M448" s="24" t="str">
        <f t="shared" si="20"/>
        <v>Voluntary</v>
      </c>
      <c r="N448" s="4" t="s">
        <v>26</v>
      </c>
    </row>
    <row r="449" spans="1:14" x14ac:dyDescent="0.2">
      <c r="A449" s="4">
        <v>3160</v>
      </c>
      <c r="B449" s="5">
        <v>39514</v>
      </c>
      <c r="C449" s="5">
        <v>44026</v>
      </c>
      <c r="D449" s="4">
        <f t="shared" si="18"/>
        <v>12</v>
      </c>
      <c r="E449" s="27" t="str">
        <f t="shared" si="19"/>
        <v>Expert</v>
      </c>
      <c r="F449" s="4" t="s">
        <v>14</v>
      </c>
      <c r="G449" s="6" t="s">
        <v>62</v>
      </c>
      <c r="H449" s="6" t="s">
        <v>63</v>
      </c>
      <c r="I449" s="4">
        <v>35</v>
      </c>
      <c r="J449" s="4" t="s">
        <v>24</v>
      </c>
      <c r="K449" s="4" t="s">
        <v>25</v>
      </c>
      <c r="L449" s="4" t="s">
        <v>19</v>
      </c>
      <c r="M449" s="24" t="str">
        <f t="shared" si="20"/>
        <v>Voluntary</v>
      </c>
      <c r="N449" s="4" t="s">
        <v>26</v>
      </c>
    </row>
    <row r="450" spans="1:14" x14ac:dyDescent="0.2">
      <c r="A450" s="4">
        <v>3169</v>
      </c>
      <c r="B450" s="5">
        <v>33565</v>
      </c>
      <c r="C450" s="5">
        <v>43992</v>
      </c>
      <c r="D450" s="4">
        <f t="shared" si="18"/>
        <v>29</v>
      </c>
      <c r="E450" s="27" t="str">
        <f t="shared" si="19"/>
        <v>Expert</v>
      </c>
      <c r="F450" s="4" t="s">
        <v>117</v>
      </c>
      <c r="G450" s="6" t="s">
        <v>62</v>
      </c>
      <c r="H450" s="6" t="s">
        <v>63</v>
      </c>
      <c r="I450" s="4">
        <v>10</v>
      </c>
      <c r="J450" s="4" t="s">
        <v>17</v>
      </c>
      <c r="K450" s="4" t="s">
        <v>18</v>
      </c>
      <c r="L450" s="4" t="s">
        <v>96</v>
      </c>
      <c r="M450" s="24" t="str">
        <f t="shared" si="20"/>
        <v>Involuntary</v>
      </c>
      <c r="N450" s="4" t="s">
        <v>26</v>
      </c>
    </row>
    <row r="451" spans="1:14" x14ac:dyDescent="0.2">
      <c r="A451" s="4">
        <v>3174</v>
      </c>
      <c r="B451" s="5">
        <v>39825</v>
      </c>
      <c r="C451" s="5">
        <v>43935</v>
      </c>
      <c r="D451" s="4">
        <f t="shared" ref="D451:D514" si="21">YEAR(C451)-YEAR(B451)</f>
        <v>11</v>
      </c>
      <c r="E451" s="27" t="str">
        <f t="shared" ref="E451:E514" si="22">IF(D451&lt;=5,"Newcomer",IF(D451&lt;=10,"Proficient","Expert"))</f>
        <v>Expert</v>
      </c>
      <c r="F451" s="4" t="s">
        <v>14</v>
      </c>
      <c r="G451" s="6" t="s">
        <v>62</v>
      </c>
      <c r="H451" s="6" t="s">
        <v>63</v>
      </c>
      <c r="I451" s="4">
        <v>35</v>
      </c>
      <c r="J451" s="4" t="s">
        <v>24</v>
      </c>
      <c r="K451" s="4" t="s">
        <v>25</v>
      </c>
      <c r="L451" s="4" t="s">
        <v>19</v>
      </c>
      <c r="M451" s="24" t="str">
        <f t="shared" ref="M451:M514" si="23">IF(OR(L451="Retirement",L451="Resignation"),"Voluntary","Involuntary")</f>
        <v>Voluntary</v>
      </c>
      <c r="N451" s="4" t="s">
        <v>26</v>
      </c>
    </row>
    <row r="452" spans="1:14" x14ac:dyDescent="0.2">
      <c r="A452" s="4">
        <v>3175</v>
      </c>
      <c r="B452" s="5">
        <v>33486</v>
      </c>
      <c r="C452" s="5">
        <v>44128</v>
      </c>
      <c r="D452" s="4">
        <f t="shared" si="21"/>
        <v>29</v>
      </c>
      <c r="E452" s="27" t="str">
        <f t="shared" si="22"/>
        <v>Expert</v>
      </c>
      <c r="F452" s="4" t="s">
        <v>115</v>
      </c>
      <c r="G452" s="6" t="s">
        <v>35</v>
      </c>
      <c r="H452" s="6" t="s">
        <v>76</v>
      </c>
      <c r="I452" s="4">
        <v>17</v>
      </c>
      <c r="J452" s="4" t="s">
        <v>24</v>
      </c>
      <c r="K452" s="4" t="s">
        <v>25</v>
      </c>
      <c r="L452" s="4" t="s">
        <v>19</v>
      </c>
      <c r="M452" s="24" t="str">
        <f t="shared" si="23"/>
        <v>Voluntary</v>
      </c>
      <c r="N452" s="4" t="s">
        <v>26</v>
      </c>
    </row>
    <row r="453" spans="1:14" x14ac:dyDescent="0.2">
      <c r="A453" s="4">
        <v>3183</v>
      </c>
      <c r="B453" s="5">
        <v>41117</v>
      </c>
      <c r="C453" s="5">
        <v>44024</v>
      </c>
      <c r="D453" s="4">
        <f t="shared" si="21"/>
        <v>8</v>
      </c>
      <c r="E453" s="27" t="str">
        <f t="shared" si="22"/>
        <v>Proficient</v>
      </c>
      <c r="F453" s="4" t="s">
        <v>115</v>
      </c>
      <c r="G453" s="6" t="s">
        <v>35</v>
      </c>
      <c r="H453" s="6" t="s">
        <v>76</v>
      </c>
      <c r="I453" s="4">
        <v>17</v>
      </c>
      <c r="J453" s="4" t="s">
        <v>24</v>
      </c>
      <c r="K453" s="4" t="s">
        <v>25</v>
      </c>
      <c r="L453" s="4" t="s">
        <v>19</v>
      </c>
      <c r="M453" s="24" t="str">
        <f t="shared" si="23"/>
        <v>Voluntary</v>
      </c>
      <c r="N453" s="4" t="s">
        <v>26</v>
      </c>
    </row>
    <row r="454" spans="1:14" x14ac:dyDescent="0.2">
      <c r="A454" s="4">
        <v>3184</v>
      </c>
      <c r="B454" s="5">
        <v>37836</v>
      </c>
      <c r="C454" s="5">
        <v>43866</v>
      </c>
      <c r="D454" s="4">
        <f t="shared" si="21"/>
        <v>17</v>
      </c>
      <c r="E454" s="27" t="str">
        <f t="shared" si="22"/>
        <v>Expert</v>
      </c>
      <c r="F454" s="4" t="s">
        <v>115</v>
      </c>
      <c r="G454" s="6" t="s">
        <v>35</v>
      </c>
      <c r="H454" s="6" t="s">
        <v>76</v>
      </c>
      <c r="I454" s="4">
        <v>17</v>
      </c>
      <c r="J454" s="4" t="s">
        <v>24</v>
      </c>
      <c r="K454" s="4" t="s">
        <v>25</v>
      </c>
      <c r="L454" s="4" t="s">
        <v>19</v>
      </c>
      <c r="M454" s="24" t="str">
        <f t="shared" si="23"/>
        <v>Voluntary</v>
      </c>
      <c r="N454" s="4" t="s">
        <v>26</v>
      </c>
    </row>
    <row r="455" spans="1:14" x14ac:dyDescent="0.2">
      <c r="A455" s="4">
        <v>3188</v>
      </c>
      <c r="B455" s="5">
        <v>35541</v>
      </c>
      <c r="C455" s="5">
        <v>43921</v>
      </c>
      <c r="D455" s="4">
        <f t="shared" si="21"/>
        <v>23</v>
      </c>
      <c r="E455" s="27" t="str">
        <f t="shared" si="22"/>
        <v>Expert</v>
      </c>
      <c r="F455" s="4" t="s">
        <v>69</v>
      </c>
      <c r="G455" s="6" t="s">
        <v>35</v>
      </c>
      <c r="H455" s="6" t="s">
        <v>76</v>
      </c>
      <c r="I455" s="4">
        <v>28</v>
      </c>
      <c r="J455" s="4" t="s">
        <v>24</v>
      </c>
      <c r="K455" s="4" t="s">
        <v>25</v>
      </c>
      <c r="L455" s="4" t="s">
        <v>19</v>
      </c>
      <c r="M455" s="24" t="str">
        <f t="shared" si="23"/>
        <v>Voluntary</v>
      </c>
      <c r="N455" s="4" t="s">
        <v>26</v>
      </c>
    </row>
    <row r="456" spans="1:14" x14ac:dyDescent="0.2">
      <c r="A456" s="4">
        <v>3197</v>
      </c>
      <c r="B456" s="5">
        <v>37086</v>
      </c>
      <c r="C456" s="5">
        <v>43978</v>
      </c>
      <c r="D456" s="4">
        <f t="shared" si="21"/>
        <v>19</v>
      </c>
      <c r="E456" s="27" t="str">
        <f t="shared" si="22"/>
        <v>Expert</v>
      </c>
      <c r="F456" s="4" t="s">
        <v>44</v>
      </c>
      <c r="G456" s="6" t="s">
        <v>42</v>
      </c>
      <c r="H456" s="6" t="s">
        <v>105</v>
      </c>
      <c r="I456" s="4">
        <v>18</v>
      </c>
      <c r="J456" s="4" t="s">
        <v>17</v>
      </c>
      <c r="K456" s="4" t="s">
        <v>18</v>
      </c>
      <c r="L456" s="4" t="s">
        <v>50</v>
      </c>
      <c r="M456" s="24" t="str">
        <f t="shared" si="23"/>
        <v>Voluntary</v>
      </c>
      <c r="N456" s="4" t="s">
        <v>26</v>
      </c>
    </row>
    <row r="457" spans="1:14" x14ac:dyDescent="0.2">
      <c r="A457" s="4">
        <v>3201</v>
      </c>
      <c r="B457" s="5">
        <v>37238</v>
      </c>
      <c r="C457" s="5">
        <v>44031</v>
      </c>
      <c r="D457" s="4">
        <f t="shared" si="21"/>
        <v>19</v>
      </c>
      <c r="E457" s="27" t="str">
        <f t="shared" si="22"/>
        <v>Expert</v>
      </c>
      <c r="F457" s="4" t="s">
        <v>44</v>
      </c>
      <c r="G457" s="6" t="s">
        <v>35</v>
      </c>
      <c r="H457" s="6" t="s">
        <v>76</v>
      </c>
      <c r="I457" s="4">
        <v>18</v>
      </c>
      <c r="J457" s="4" t="s">
        <v>24</v>
      </c>
      <c r="K457" s="4" t="s">
        <v>25</v>
      </c>
      <c r="L457" s="4" t="s">
        <v>19</v>
      </c>
      <c r="M457" s="24" t="str">
        <f t="shared" si="23"/>
        <v>Voluntary</v>
      </c>
      <c r="N457" s="4" t="s">
        <v>26</v>
      </c>
    </row>
    <row r="458" spans="1:14" x14ac:dyDescent="0.2">
      <c r="A458" s="4">
        <v>3202</v>
      </c>
      <c r="B458" s="5">
        <v>35996</v>
      </c>
      <c r="C458" s="5">
        <v>44188</v>
      </c>
      <c r="D458" s="4">
        <f t="shared" si="21"/>
        <v>22</v>
      </c>
      <c r="E458" s="27" t="str">
        <f t="shared" si="22"/>
        <v>Expert</v>
      </c>
      <c r="F458" s="4" t="s">
        <v>77</v>
      </c>
      <c r="G458" s="6" t="s">
        <v>35</v>
      </c>
      <c r="H458" s="6" t="s">
        <v>76</v>
      </c>
      <c r="I458" s="4">
        <v>30</v>
      </c>
      <c r="J458" s="4" t="s">
        <v>24</v>
      </c>
      <c r="K458" s="4" t="s">
        <v>25</v>
      </c>
      <c r="L458" s="4" t="s">
        <v>19</v>
      </c>
      <c r="M458" s="24" t="str">
        <f t="shared" si="23"/>
        <v>Voluntary</v>
      </c>
      <c r="N458" s="4" t="s">
        <v>26</v>
      </c>
    </row>
    <row r="459" spans="1:14" x14ac:dyDescent="0.2">
      <c r="A459" s="4">
        <v>3209</v>
      </c>
      <c r="B459" s="5">
        <v>38421</v>
      </c>
      <c r="C459" s="5">
        <v>44181</v>
      </c>
      <c r="D459" s="4">
        <f t="shared" si="21"/>
        <v>15</v>
      </c>
      <c r="E459" s="27" t="str">
        <f t="shared" si="22"/>
        <v>Expert</v>
      </c>
      <c r="F459" s="4" t="s">
        <v>44</v>
      </c>
      <c r="G459" s="6" t="s">
        <v>35</v>
      </c>
      <c r="H459" s="6" t="s">
        <v>76</v>
      </c>
      <c r="I459" s="4">
        <v>18</v>
      </c>
      <c r="J459" s="4" t="s">
        <v>24</v>
      </c>
      <c r="K459" s="4" t="s">
        <v>25</v>
      </c>
      <c r="L459" s="4" t="s">
        <v>19</v>
      </c>
      <c r="M459" s="24" t="str">
        <f t="shared" si="23"/>
        <v>Voluntary</v>
      </c>
      <c r="N459" s="4" t="s">
        <v>26</v>
      </c>
    </row>
    <row r="460" spans="1:14" x14ac:dyDescent="0.2">
      <c r="A460" s="4">
        <v>3216</v>
      </c>
      <c r="B460" s="5">
        <v>33203</v>
      </c>
      <c r="C460" s="5">
        <v>43997</v>
      </c>
      <c r="D460" s="4">
        <f t="shared" si="21"/>
        <v>30</v>
      </c>
      <c r="E460" s="27" t="str">
        <f t="shared" si="22"/>
        <v>Expert</v>
      </c>
      <c r="F460" s="4" t="s">
        <v>49</v>
      </c>
      <c r="G460" s="6" t="s">
        <v>42</v>
      </c>
      <c r="H460" s="6" t="s">
        <v>105</v>
      </c>
      <c r="I460" s="4">
        <v>12</v>
      </c>
      <c r="J460" s="4" t="s">
        <v>24</v>
      </c>
      <c r="K460" s="4" t="s">
        <v>25</v>
      </c>
      <c r="L460" s="4" t="s">
        <v>19</v>
      </c>
      <c r="M460" s="24" t="str">
        <f t="shared" si="23"/>
        <v>Voluntary</v>
      </c>
      <c r="N460" s="4" t="s">
        <v>26</v>
      </c>
    </row>
    <row r="461" spans="1:14" x14ac:dyDescent="0.2">
      <c r="A461" s="4">
        <v>3220</v>
      </c>
      <c r="B461" s="5">
        <v>38997</v>
      </c>
      <c r="C461" s="5">
        <v>44031</v>
      </c>
      <c r="D461" s="4">
        <f t="shared" si="21"/>
        <v>14</v>
      </c>
      <c r="E461" s="27" t="str">
        <f t="shared" si="22"/>
        <v>Expert</v>
      </c>
      <c r="F461" s="4" t="s">
        <v>73</v>
      </c>
      <c r="G461" s="6" t="s">
        <v>35</v>
      </c>
      <c r="H461" s="6" t="s">
        <v>76</v>
      </c>
      <c r="I461" s="4">
        <v>32</v>
      </c>
      <c r="J461" s="4" t="s">
        <v>24</v>
      </c>
      <c r="K461" s="4" t="s">
        <v>25</v>
      </c>
      <c r="L461" s="4" t="s">
        <v>19</v>
      </c>
      <c r="M461" s="24" t="str">
        <f t="shared" si="23"/>
        <v>Voluntary</v>
      </c>
      <c r="N461" s="4" t="s">
        <v>26</v>
      </c>
    </row>
    <row r="462" spans="1:14" x14ac:dyDescent="0.2">
      <c r="A462" s="4">
        <v>3226</v>
      </c>
      <c r="B462" s="5">
        <v>41938</v>
      </c>
      <c r="C462" s="5">
        <v>43972</v>
      </c>
      <c r="D462" s="4">
        <f t="shared" si="21"/>
        <v>6</v>
      </c>
      <c r="E462" s="27" t="str">
        <f t="shared" si="22"/>
        <v>Proficient</v>
      </c>
      <c r="F462" s="4" t="s">
        <v>30</v>
      </c>
      <c r="G462" s="6" t="s">
        <v>35</v>
      </c>
      <c r="H462" s="6" t="s">
        <v>76</v>
      </c>
      <c r="I462" s="4">
        <v>37</v>
      </c>
      <c r="J462" s="4" t="s">
        <v>24</v>
      </c>
      <c r="K462" s="4" t="s">
        <v>25</v>
      </c>
      <c r="L462" s="4" t="s">
        <v>19</v>
      </c>
      <c r="M462" s="24" t="str">
        <f t="shared" si="23"/>
        <v>Voluntary</v>
      </c>
      <c r="N462" s="4" t="s">
        <v>26</v>
      </c>
    </row>
    <row r="463" spans="1:14" x14ac:dyDescent="0.2">
      <c r="A463" s="4">
        <v>3233</v>
      </c>
      <c r="B463" s="5">
        <v>36863</v>
      </c>
      <c r="C463" s="5">
        <v>43937</v>
      </c>
      <c r="D463" s="4">
        <f t="shared" si="21"/>
        <v>20</v>
      </c>
      <c r="E463" s="27" t="str">
        <f t="shared" si="22"/>
        <v>Expert</v>
      </c>
      <c r="F463" s="4" t="s">
        <v>41</v>
      </c>
      <c r="G463" s="6" t="s">
        <v>42</v>
      </c>
      <c r="H463" s="6" t="s">
        <v>105</v>
      </c>
      <c r="I463" s="4">
        <v>15</v>
      </c>
      <c r="J463" s="4" t="s">
        <v>24</v>
      </c>
      <c r="K463" s="4" t="s">
        <v>25</v>
      </c>
      <c r="L463" s="4" t="s">
        <v>19</v>
      </c>
      <c r="M463" s="24" t="str">
        <f t="shared" si="23"/>
        <v>Voluntary</v>
      </c>
      <c r="N463" s="4" t="s">
        <v>26</v>
      </c>
    </row>
    <row r="464" spans="1:14" x14ac:dyDescent="0.2">
      <c r="A464" s="4">
        <v>3234</v>
      </c>
      <c r="B464" s="5">
        <v>34953</v>
      </c>
      <c r="C464" s="5">
        <v>44169</v>
      </c>
      <c r="D464" s="4">
        <f t="shared" si="21"/>
        <v>25</v>
      </c>
      <c r="E464" s="27" t="str">
        <f t="shared" si="22"/>
        <v>Expert</v>
      </c>
      <c r="F464" s="4" t="s">
        <v>90</v>
      </c>
      <c r="G464" s="6" t="s">
        <v>35</v>
      </c>
      <c r="H464" s="6" t="s">
        <v>76</v>
      </c>
      <c r="I464" s="4">
        <v>26</v>
      </c>
      <c r="J464" s="4" t="s">
        <v>24</v>
      </c>
      <c r="K464" s="4" t="s">
        <v>25</v>
      </c>
      <c r="L464" s="4" t="s">
        <v>19</v>
      </c>
      <c r="M464" s="24" t="str">
        <f t="shared" si="23"/>
        <v>Voluntary</v>
      </c>
      <c r="N464" s="4" t="s">
        <v>26</v>
      </c>
    </row>
    <row r="465" spans="1:14" x14ac:dyDescent="0.2">
      <c r="A465" s="4">
        <v>3235</v>
      </c>
      <c r="B465" s="5">
        <v>40320</v>
      </c>
      <c r="C465" s="5">
        <v>44122</v>
      </c>
      <c r="D465" s="4">
        <f t="shared" si="21"/>
        <v>10</v>
      </c>
      <c r="E465" s="27" t="str">
        <f t="shared" si="22"/>
        <v>Proficient</v>
      </c>
      <c r="F465" s="4" t="s">
        <v>78</v>
      </c>
      <c r="G465" s="6" t="s">
        <v>35</v>
      </c>
      <c r="H465" s="6" t="s">
        <v>76</v>
      </c>
      <c r="I465" s="4">
        <v>21</v>
      </c>
      <c r="J465" s="4" t="s">
        <v>24</v>
      </c>
      <c r="K465" s="4" t="s">
        <v>25</v>
      </c>
      <c r="L465" s="4" t="s">
        <v>19</v>
      </c>
      <c r="M465" s="24" t="str">
        <f t="shared" si="23"/>
        <v>Voluntary</v>
      </c>
      <c r="N465" s="4" t="s">
        <v>26</v>
      </c>
    </row>
    <row r="466" spans="1:14" x14ac:dyDescent="0.2">
      <c r="A466" s="4">
        <v>3236</v>
      </c>
      <c r="B466" s="5">
        <v>39629</v>
      </c>
      <c r="C466" s="5">
        <v>43960</v>
      </c>
      <c r="D466" s="4">
        <f t="shared" si="21"/>
        <v>12</v>
      </c>
      <c r="E466" s="27" t="str">
        <f t="shared" si="22"/>
        <v>Expert</v>
      </c>
      <c r="F466" s="4" t="s">
        <v>90</v>
      </c>
      <c r="G466" s="6" t="s">
        <v>35</v>
      </c>
      <c r="H466" s="6" t="s">
        <v>76</v>
      </c>
      <c r="I466" s="4">
        <v>26</v>
      </c>
      <c r="J466" s="4" t="s">
        <v>24</v>
      </c>
      <c r="K466" s="4" t="s">
        <v>25</v>
      </c>
      <c r="L466" s="4" t="s">
        <v>19</v>
      </c>
      <c r="M466" s="24" t="str">
        <f t="shared" si="23"/>
        <v>Voluntary</v>
      </c>
      <c r="N466" s="4" t="s">
        <v>26</v>
      </c>
    </row>
    <row r="467" spans="1:14" x14ac:dyDescent="0.2">
      <c r="A467" s="4">
        <v>3241</v>
      </c>
      <c r="B467" s="5">
        <v>33240</v>
      </c>
      <c r="C467" s="5">
        <v>44042</v>
      </c>
      <c r="D467" s="4">
        <f t="shared" si="21"/>
        <v>29</v>
      </c>
      <c r="E467" s="27" t="str">
        <f t="shared" si="22"/>
        <v>Expert</v>
      </c>
      <c r="F467" s="4" t="s">
        <v>114</v>
      </c>
      <c r="G467" s="6" t="s">
        <v>35</v>
      </c>
      <c r="H467" s="6" t="s">
        <v>76</v>
      </c>
      <c r="I467" s="4">
        <v>27</v>
      </c>
      <c r="J467" s="4" t="s">
        <v>24</v>
      </c>
      <c r="K467" s="4" t="s">
        <v>25</v>
      </c>
      <c r="L467" s="4" t="s">
        <v>96</v>
      </c>
      <c r="M467" s="24" t="str">
        <f t="shared" si="23"/>
        <v>Involuntary</v>
      </c>
      <c r="N467" s="4" t="s">
        <v>26</v>
      </c>
    </row>
    <row r="468" spans="1:14" x14ac:dyDescent="0.2">
      <c r="A468" s="4">
        <v>3248</v>
      </c>
      <c r="B468" s="5">
        <v>41642</v>
      </c>
      <c r="C468" s="5">
        <v>43973</v>
      </c>
      <c r="D468" s="4">
        <f t="shared" si="21"/>
        <v>6</v>
      </c>
      <c r="E468" s="27" t="str">
        <f t="shared" si="22"/>
        <v>Proficient</v>
      </c>
      <c r="F468" s="4" t="s">
        <v>14</v>
      </c>
      <c r="G468" s="6" t="s">
        <v>62</v>
      </c>
      <c r="H468" s="6" t="s">
        <v>63</v>
      </c>
      <c r="I468" s="4">
        <v>35</v>
      </c>
      <c r="J468" s="4" t="s">
        <v>24</v>
      </c>
      <c r="K468" s="4" t="s">
        <v>25</v>
      </c>
      <c r="L468" s="4" t="s">
        <v>19</v>
      </c>
      <c r="M468" s="24" t="str">
        <f t="shared" si="23"/>
        <v>Voluntary</v>
      </c>
      <c r="N468" s="4" t="s">
        <v>26</v>
      </c>
    </row>
    <row r="469" spans="1:14" x14ac:dyDescent="0.2">
      <c r="A469" s="4">
        <v>3262</v>
      </c>
      <c r="B469" s="5">
        <v>33991</v>
      </c>
      <c r="C469" s="5">
        <v>43913</v>
      </c>
      <c r="D469" s="4">
        <f t="shared" si="21"/>
        <v>27</v>
      </c>
      <c r="E469" s="27" t="str">
        <f t="shared" si="22"/>
        <v>Expert</v>
      </c>
      <c r="F469" s="4" t="s">
        <v>44</v>
      </c>
      <c r="G469" s="6" t="s">
        <v>35</v>
      </c>
      <c r="H469" s="6" t="s">
        <v>76</v>
      </c>
      <c r="I469" s="4">
        <v>18</v>
      </c>
      <c r="J469" s="4" t="s">
        <v>24</v>
      </c>
      <c r="K469" s="4" t="s">
        <v>25</v>
      </c>
      <c r="L469" s="4" t="s">
        <v>19</v>
      </c>
      <c r="M469" s="24" t="str">
        <f t="shared" si="23"/>
        <v>Voluntary</v>
      </c>
      <c r="N469" s="4" t="s">
        <v>26</v>
      </c>
    </row>
    <row r="470" spans="1:14" x14ac:dyDescent="0.2">
      <c r="A470" s="4">
        <v>3268</v>
      </c>
      <c r="B470" s="5">
        <v>37240</v>
      </c>
      <c r="C470" s="5">
        <v>43955</v>
      </c>
      <c r="D470" s="4">
        <f t="shared" si="21"/>
        <v>19</v>
      </c>
      <c r="E470" s="27" t="str">
        <f t="shared" si="22"/>
        <v>Expert</v>
      </c>
      <c r="F470" s="4" t="s">
        <v>14</v>
      </c>
      <c r="G470" s="6" t="s">
        <v>62</v>
      </c>
      <c r="H470" s="6" t="s">
        <v>63</v>
      </c>
      <c r="I470" s="4">
        <v>35</v>
      </c>
      <c r="J470" s="4" t="s">
        <v>24</v>
      </c>
      <c r="K470" s="4" t="s">
        <v>25</v>
      </c>
      <c r="L470" s="4" t="s">
        <v>19</v>
      </c>
      <c r="M470" s="24" t="str">
        <f t="shared" si="23"/>
        <v>Voluntary</v>
      </c>
      <c r="N470" s="4" t="s">
        <v>26</v>
      </c>
    </row>
    <row r="471" spans="1:14" x14ac:dyDescent="0.2">
      <c r="A471" s="4">
        <v>3270</v>
      </c>
      <c r="B471" s="5">
        <v>38621</v>
      </c>
      <c r="C471" s="5">
        <v>44103</v>
      </c>
      <c r="D471" s="4">
        <f t="shared" si="21"/>
        <v>15</v>
      </c>
      <c r="E471" s="27" t="str">
        <f t="shared" si="22"/>
        <v>Expert</v>
      </c>
      <c r="F471" s="4" t="s">
        <v>14</v>
      </c>
      <c r="G471" s="6" t="s">
        <v>62</v>
      </c>
      <c r="H471" s="6" t="s">
        <v>63</v>
      </c>
      <c r="I471" s="4">
        <v>35</v>
      </c>
      <c r="J471" s="4" t="s">
        <v>24</v>
      </c>
      <c r="K471" s="4" t="s">
        <v>25</v>
      </c>
      <c r="L471" s="4" t="s">
        <v>19</v>
      </c>
      <c r="M471" s="24" t="str">
        <f t="shared" si="23"/>
        <v>Voluntary</v>
      </c>
      <c r="N471" s="4" t="s">
        <v>26</v>
      </c>
    </row>
    <row r="472" spans="1:14" x14ac:dyDescent="0.2">
      <c r="A472" s="4">
        <v>3271</v>
      </c>
      <c r="B472" s="5">
        <v>34626</v>
      </c>
      <c r="C472" s="5">
        <v>44135</v>
      </c>
      <c r="D472" s="4">
        <f t="shared" si="21"/>
        <v>26</v>
      </c>
      <c r="E472" s="27" t="str">
        <f t="shared" si="22"/>
        <v>Expert</v>
      </c>
      <c r="F472" s="4" t="s">
        <v>53</v>
      </c>
      <c r="G472" s="6" t="s">
        <v>35</v>
      </c>
      <c r="H472" s="6" t="s">
        <v>76</v>
      </c>
      <c r="I472" s="4">
        <v>31</v>
      </c>
      <c r="J472" s="4" t="s">
        <v>17</v>
      </c>
      <c r="K472" s="4" t="s">
        <v>18</v>
      </c>
      <c r="L472" s="4" t="s">
        <v>50</v>
      </c>
      <c r="M472" s="24" t="str">
        <f t="shared" si="23"/>
        <v>Voluntary</v>
      </c>
      <c r="N472" s="4" t="s">
        <v>26</v>
      </c>
    </row>
    <row r="473" spans="1:14" x14ac:dyDescent="0.2">
      <c r="A473" s="4">
        <v>3272</v>
      </c>
      <c r="B473" s="5">
        <v>41611</v>
      </c>
      <c r="C473" s="5">
        <v>43930</v>
      </c>
      <c r="D473" s="4">
        <f t="shared" si="21"/>
        <v>7</v>
      </c>
      <c r="E473" s="27" t="str">
        <f t="shared" si="22"/>
        <v>Proficient</v>
      </c>
      <c r="F473" s="4" t="s">
        <v>14</v>
      </c>
      <c r="G473" s="6" t="s">
        <v>62</v>
      </c>
      <c r="H473" s="6" t="s">
        <v>63</v>
      </c>
      <c r="I473" s="4">
        <v>35</v>
      </c>
      <c r="J473" s="4" t="s">
        <v>24</v>
      </c>
      <c r="K473" s="4" t="s">
        <v>25</v>
      </c>
      <c r="L473" s="4" t="s">
        <v>19</v>
      </c>
      <c r="M473" s="24" t="str">
        <f t="shared" si="23"/>
        <v>Voluntary</v>
      </c>
      <c r="N473" s="4" t="s">
        <v>26</v>
      </c>
    </row>
    <row r="474" spans="1:14" x14ac:dyDescent="0.2">
      <c r="A474" s="4">
        <v>3273</v>
      </c>
      <c r="B474" s="5">
        <v>40404</v>
      </c>
      <c r="C474" s="5">
        <v>43982</v>
      </c>
      <c r="D474" s="4">
        <f t="shared" si="21"/>
        <v>10</v>
      </c>
      <c r="E474" s="27" t="str">
        <f t="shared" si="22"/>
        <v>Proficient</v>
      </c>
      <c r="F474" s="4" t="s">
        <v>14</v>
      </c>
      <c r="G474" s="6" t="s">
        <v>62</v>
      </c>
      <c r="H474" s="6" t="s">
        <v>63</v>
      </c>
      <c r="I474" s="4">
        <v>35</v>
      </c>
      <c r="J474" s="4" t="s">
        <v>24</v>
      </c>
      <c r="K474" s="4" t="s">
        <v>25</v>
      </c>
      <c r="L474" s="4" t="s">
        <v>96</v>
      </c>
      <c r="M474" s="24" t="str">
        <f t="shared" si="23"/>
        <v>Involuntary</v>
      </c>
      <c r="N474" s="4" t="s">
        <v>26</v>
      </c>
    </row>
    <row r="475" spans="1:14" x14ac:dyDescent="0.2">
      <c r="A475" s="4">
        <v>3275</v>
      </c>
      <c r="B475" s="5">
        <v>40500</v>
      </c>
      <c r="C475" s="5">
        <v>43987</v>
      </c>
      <c r="D475" s="4">
        <f t="shared" si="21"/>
        <v>10</v>
      </c>
      <c r="E475" s="27" t="str">
        <f t="shared" si="22"/>
        <v>Proficient</v>
      </c>
      <c r="F475" s="4" t="s">
        <v>30</v>
      </c>
      <c r="G475" s="6" t="s">
        <v>42</v>
      </c>
      <c r="H475" s="6" t="s">
        <v>105</v>
      </c>
      <c r="I475" s="4">
        <v>46</v>
      </c>
      <c r="J475" s="4" t="s">
        <v>17</v>
      </c>
      <c r="K475" s="4" t="s">
        <v>18</v>
      </c>
      <c r="L475" s="4" t="s">
        <v>50</v>
      </c>
      <c r="M475" s="24" t="str">
        <f t="shared" si="23"/>
        <v>Voluntary</v>
      </c>
      <c r="N475" s="4" t="s">
        <v>26</v>
      </c>
    </row>
    <row r="476" spans="1:14" x14ac:dyDescent="0.2">
      <c r="A476" s="4">
        <v>3294</v>
      </c>
      <c r="B476" s="5">
        <v>37501</v>
      </c>
      <c r="C476" s="5">
        <v>43859</v>
      </c>
      <c r="D476" s="4">
        <f t="shared" si="21"/>
        <v>18</v>
      </c>
      <c r="E476" s="27" t="str">
        <f t="shared" si="22"/>
        <v>Expert</v>
      </c>
      <c r="F476" s="4" t="s">
        <v>27</v>
      </c>
      <c r="G476" s="6" t="s">
        <v>42</v>
      </c>
      <c r="H476" s="6" t="s">
        <v>105</v>
      </c>
      <c r="I476" s="4">
        <v>16</v>
      </c>
      <c r="J476" s="4" t="s">
        <v>24</v>
      </c>
      <c r="K476" s="4" t="s">
        <v>25</v>
      </c>
      <c r="L476" s="4" t="s">
        <v>96</v>
      </c>
      <c r="M476" s="24" t="str">
        <f t="shared" si="23"/>
        <v>Involuntary</v>
      </c>
      <c r="N476" s="4" t="s">
        <v>26</v>
      </c>
    </row>
    <row r="477" spans="1:14" x14ac:dyDescent="0.2">
      <c r="A477" s="4">
        <v>3296</v>
      </c>
      <c r="B477" s="5">
        <v>39419</v>
      </c>
      <c r="C477" s="5">
        <v>43831</v>
      </c>
      <c r="D477" s="4">
        <f t="shared" si="21"/>
        <v>13</v>
      </c>
      <c r="E477" s="27" t="str">
        <f t="shared" si="22"/>
        <v>Expert</v>
      </c>
      <c r="F477" s="4" t="s">
        <v>70</v>
      </c>
      <c r="G477" s="6" t="s">
        <v>35</v>
      </c>
      <c r="H477" s="6" t="s">
        <v>76</v>
      </c>
      <c r="I477" s="4">
        <v>6</v>
      </c>
      <c r="J477" s="4" t="s">
        <v>24</v>
      </c>
      <c r="K477" s="4" t="s">
        <v>25</v>
      </c>
      <c r="L477" s="4" t="s">
        <v>96</v>
      </c>
      <c r="M477" s="24" t="str">
        <f t="shared" si="23"/>
        <v>Involuntary</v>
      </c>
      <c r="N477" s="4" t="s">
        <v>26</v>
      </c>
    </row>
    <row r="478" spans="1:14" x14ac:dyDescent="0.2">
      <c r="A478" s="4">
        <v>3310</v>
      </c>
      <c r="B478" s="5">
        <v>41790</v>
      </c>
      <c r="C478" s="5">
        <v>44162</v>
      </c>
      <c r="D478" s="4">
        <f t="shared" si="21"/>
        <v>6</v>
      </c>
      <c r="E478" s="27" t="str">
        <f t="shared" si="22"/>
        <v>Proficient</v>
      </c>
      <c r="F478" s="4" t="s">
        <v>79</v>
      </c>
      <c r="G478" s="6" t="s">
        <v>35</v>
      </c>
      <c r="H478" s="6" t="s">
        <v>76</v>
      </c>
      <c r="I478" s="4">
        <v>25</v>
      </c>
      <c r="J478" s="4" t="s">
        <v>24</v>
      </c>
      <c r="K478" s="4" t="s">
        <v>25</v>
      </c>
      <c r="L478" s="4" t="s">
        <v>96</v>
      </c>
      <c r="M478" s="24" t="str">
        <f t="shared" si="23"/>
        <v>Involuntary</v>
      </c>
      <c r="N478" s="4" t="s">
        <v>26</v>
      </c>
    </row>
    <row r="479" spans="1:14" x14ac:dyDescent="0.2">
      <c r="A479" s="4">
        <v>3327</v>
      </c>
      <c r="B479" s="5">
        <v>35439</v>
      </c>
      <c r="C479" s="5">
        <v>43956</v>
      </c>
      <c r="D479" s="4">
        <f t="shared" si="21"/>
        <v>23</v>
      </c>
      <c r="E479" s="27" t="str">
        <f t="shared" si="22"/>
        <v>Expert</v>
      </c>
      <c r="F479" s="4" t="s">
        <v>103</v>
      </c>
      <c r="G479" s="6" t="s">
        <v>42</v>
      </c>
      <c r="H479" s="6" t="s">
        <v>105</v>
      </c>
      <c r="I479" s="4">
        <v>2</v>
      </c>
      <c r="J479" s="4" t="s">
        <v>24</v>
      </c>
      <c r="K479" s="4" t="s">
        <v>25</v>
      </c>
      <c r="L479" s="4" t="s">
        <v>96</v>
      </c>
      <c r="M479" s="24" t="str">
        <f t="shared" si="23"/>
        <v>Involuntary</v>
      </c>
      <c r="N479" s="4" t="s">
        <v>26</v>
      </c>
    </row>
    <row r="480" spans="1:14" x14ac:dyDescent="0.2">
      <c r="A480" s="4">
        <v>3330</v>
      </c>
      <c r="B480" s="5">
        <v>40924</v>
      </c>
      <c r="C480" s="5">
        <v>44113</v>
      </c>
      <c r="D480" s="4">
        <f t="shared" si="21"/>
        <v>8</v>
      </c>
      <c r="E480" s="27" t="str">
        <f t="shared" si="22"/>
        <v>Proficient</v>
      </c>
      <c r="F480" s="4" t="s">
        <v>102</v>
      </c>
      <c r="G480" s="6" t="s">
        <v>42</v>
      </c>
      <c r="H480" s="6" t="s">
        <v>105</v>
      </c>
      <c r="I480" s="4">
        <v>1</v>
      </c>
      <c r="J480" s="4" t="s">
        <v>24</v>
      </c>
      <c r="K480" s="4" t="s">
        <v>25</v>
      </c>
      <c r="L480" s="4" t="s">
        <v>96</v>
      </c>
      <c r="M480" s="24" t="str">
        <f t="shared" si="23"/>
        <v>Involuntary</v>
      </c>
      <c r="N480" s="4" t="s">
        <v>26</v>
      </c>
    </row>
    <row r="481" spans="1:14" x14ac:dyDescent="0.2">
      <c r="A481" s="4">
        <v>3338</v>
      </c>
      <c r="B481" s="5">
        <v>36229</v>
      </c>
      <c r="C481" s="5">
        <v>43838</v>
      </c>
      <c r="D481" s="4">
        <f t="shared" si="21"/>
        <v>21</v>
      </c>
      <c r="E481" s="27" t="str">
        <f t="shared" si="22"/>
        <v>Expert</v>
      </c>
      <c r="F481" s="4" t="s">
        <v>115</v>
      </c>
      <c r="G481" s="6" t="s">
        <v>35</v>
      </c>
      <c r="H481" s="6" t="s">
        <v>76</v>
      </c>
      <c r="I481" s="4">
        <v>17</v>
      </c>
      <c r="J481" s="4" t="s">
        <v>24</v>
      </c>
      <c r="K481" s="4" t="s">
        <v>25</v>
      </c>
      <c r="L481" s="4" t="s">
        <v>96</v>
      </c>
      <c r="M481" s="24" t="str">
        <f t="shared" si="23"/>
        <v>Involuntary</v>
      </c>
      <c r="N481" s="4" t="s">
        <v>26</v>
      </c>
    </row>
    <row r="482" spans="1:14" x14ac:dyDescent="0.2">
      <c r="A482" s="4">
        <v>3346</v>
      </c>
      <c r="B482" s="5">
        <v>40596</v>
      </c>
      <c r="C482" s="5">
        <v>44124</v>
      </c>
      <c r="D482" s="4">
        <f t="shared" si="21"/>
        <v>9</v>
      </c>
      <c r="E482" s="27" t="str">
        <f t="shared" si="22"/>
        <v>Proficient</v>
      </c>
      <c r="F482" s="4" t="s">
        <v>41</v>
      </c>
      <c r="G482" s="6" t="s">
        <v>42</v>
      </c>
      <c r="H482" s="6" t="s">
        <v>105</v>
      </c>
      <c r="I482" s="4">
        <v>15</v>
      </c>
      <c r="J482" s="4" t="s">
        <v>24</v>
      </c>
      <c r="K482" s="4" t="s">
        <v>25</v>
      </c>
      <c r="L482" s="4" t="s">
        <v>96</v>
      </c>
      <c r="M482" s="24" t="str">
        <f t="shared" si="23"/>
        <v>Involuntary</v>
      </c>
      <c r="N482" s="4" t="s">
        <v>26</v>
      </c>
    </row>
    <row r="483" spans="1:14" x14ac:dyDescent="0.2">
      <c r="A483" s="4">
        <v>3350</v>
      </c>
      <c r="B483" s="5">
        <v>37144</v>
      </c>
      <c r="C483" s="5">
        <v>44142</v>
      </c>
      <c r="D483" s="4">
        <f t="shared" si="21"/>
        <v>19</v>
      </c>
      <c r="E483" s="27" t="str">
        <f t="shared" si="22"/>
        <v>Expert</v>
      </c>
      <c r="F483" s="4" t="s">
        <v>14</v>
      </c>
      <c r="G483" s="6" t="s">
        <v>62</v>
      </c>
      <c r="H483" s="6" t="s">
        <v>63</v>
      </c>
      <c r="I483" s="4">
        <v>35</v>
      </c>
      <c r="J483" s="4" t="s">
        <v>24</v>
      </c>
      <c r="K483" s="4" t="s">
        <v>25</v>
      </c>
      <c r="L483" s="4" t="s">
        <v>96</v>
      </c>
      <c r="M483" s="24" t="str">
        <f t="shared" si="23"/>
        <v>Involuntary</v>
      </c>
      <c r="N483" s="4" t="s">
        <v>26</v>
      </c>
    </row>
    <row r="484" spans="1:14" x14ac:dyDescent="0.2">
      <c r="A484" s="4">
        <v>3351</v>
      </c>
      <c r="B484" s="5">
        <v>37425</v>
      </c>
      <c r="C484" s="5">
        <v>43876</v>
      </c>
      <c r="D484" s="4">
        <f t="shared" si="21"/>
        <v>18</v>
      </c>
      <c r="E484" s="27" t="str">
        <f t="shared" si="22"/>
        <v>Expert</v>
      </c>
      <c r="F484" s="4" t="s">
        <v>90</v>
      </c>
      <c r="G484" s="6" t="s">
        <v>35</v>
      </c>
      <c r="H484" s="6" t="s">
        <v>76</v>
      </c>
      <c r="I484" s="4">
        <v>26</v>
      </c>
      <c r="J484" s="4" t="s">
        <v>24</v>
      </c>
      <c r="K484" s="4" t="s">
        <v>25</v>
      </c>
      <c r="L484" s="4" t="s">
        <v>96</v>
      </c>
      <c r="M484" s="24" t="str">
        <f t="shared" si="23"/>
        <v>Involuntary</v>
      </c>
      <c r="N484" s="4" t="s">
        <v>26</v>
      </c>
    </row>
    <row r="485" spans="1:14" x14ac:dyDescent="0.2">
      <c r="A485" s="4">
        <v>3356</v>
      </c>
      <c r="B485" s="5">
        <v>34245</v>
      </c>
      <c r="C485" s="5">
        <v>44022</v>
      </c>
      <c r="D485" s="4">
        <f t="shared" si="21"/>
        <v>27</v>
      </c>
      <c r="E485" s="27" t="str">
        <f t="shared" si="22"/>
        <v>Expert</v>
      </c>
      <c r="F485" s="4" t="s">
        <v>44</v>
      </c>
      <c r="G485" s="6" t="s">
        <v>35</v>
      </c>
      <c r="H485" s="6" t="s">
        <v>76</v>
      </c>
      <c r="I485" s="4">
        <v>18</v>
      </c>
      <c r="J485" s="4" t="s">
        <v>24</v>
      </c>
      <c r="K485" s="4" t="s">
        <v>25</v>
      </c>
      <c r="L485" s="4" t="s">
        <v>96</v>
      </c>
      <c r="M485" s="24" t="str">
        <f t="shared" si="23"/>
        <v>Involuntary</v>
      </c>
      <c r="N485" s="4" t="s">
        <v>26</v>
      </c>
    </row>
    <row r="486" spans="1:14" x14ac:dyDescent="0.2">
      <c r="A486" s="4">
        <v>3358</v>
      </c>
      <c r="B486" s="5">
        <v>41632</v>
      </c>
      <c r="C486" s="5">
        <v>43833</v>
      </c>
      <c r="D486" s="4">
        <f t="shared" si="21"/>
        <v>7</v>
      </c>
      <c r="E486" s="27" t="str">
        <f t="shared" si="22"/>
        <v>Proficient</v>
      </c>
      <c r="F486" s="4" t="s">
        <v>30</v>
      </c>
      <c r="G486" s="6" t="s">
        <v>35</v>
      </c>
      <c r="H486" s="6" t="s">
        <v>76</v>
      </c>
      <c r="I486" s="4">
        <v>37</v>
      </c>
      <c r="J486" s="4" t="s">
        <v>24</v>
      </c>
      <c r="K486" s="4" t="s">
        <v>25</v>
      </c>
      <c r="L486" s="4" t="s">
        <v>96</v>
      </c>
      <c r="M486" s="24" t="str">
        <f t="shared" si="23"/>
        <v>Involuntary</v>
      </c>
      <c r="N486" s="4" t="s">
        <v>26</v>
      </c>
    </row>
    <row r="487" spans="1:14" x14ac:dyDescent="0.2">
      <c r="A487" s="4">
        <v>3359</v>
      </c>
      <c r="B487" s="5">
        <v>36664</v>
      </c>
      <c r="C487" s="5">
        <v>43962</v>
      </c>
      <c r="D487" s="4">
        <f t="shared" si="21"/>
        <v>20</v>
      </c>
      <c r="E487" s="27" t="str">
        <f t="shared" si="22"/>
        <v>Expert</v>
      </c>
      <c r="F487" s="4" t="s">
        <v>100</v>
      </c>
      <c r="G487" s="6" t="s">
        <v>42</v>
      </c>
      <c r="H487" s="6" t="s">
        <v>43</v>
      </c>
      <c r="I487" s="4">
        <v>13</v>
      </c>
      <c r="J487" s="4" t="s">
        <v>17</v>
      </c>
      <c r="K487" s="4" t="s">
        <v>18</v>
      </c>
      <c r="L487" s="4" t="s">
        <v>96</v>
      </c>
      <c r="M487" s="24" t="str">
        <f t="shared" si="23"/>
        <v>Involuntary</v>
      </c>
      <c r="N487" s="4" t="s">
        <v>26</v>
      </c>
    </row>
    <row r="488" spans="1:14" x14ac:dyDescent="0.2">
      <c r="A488" s="4">
        <v>3361</v>
      </c>
      <c r="B488" s="5">
        <v>39889</v>
      </c>
      <c r="C488" s="5">
        <v>43910</v>
      </c>
      <c r="D488" s="4">
        <f t="shared" si="21"/>
        <v>11</v>
      </c>
      <c r="E488" s="27" t="str">
        <f t="shared" si="22"/>
        <v>Expert</v>
      </c>
      <c r="F488" s="4" t="s">
        <v>14</v>
      </c>
      <c r="G488" s="6" t="s">
        <v>62</v>
      </c>
      <c r="H488" s="6" t="s">
        <v>63</v>
      </c>
      <c r="I488" s="4">
        <v>35</v>
      </c>
      <c r="J488" s="4" t="s">
        <v>24</v>
      </c>
      <c r="K488" s="4" t="s">
        <v>25</v>
      </c>
      <c r="L488" s="4" t="s">
        <v>96</v>
      </c>
      <c r="M488" s="24" t="str">
        <f t="shared" si="23"/>
        <v>Involuntary</v>
      </c>
      <c r="N488" s="4" t="s">
        <v>26</v>
      </c>
    </row>
    <row r="489" spans="1:14" x14ac:dyDescent="0.2">
      <c r="A489" s="4">
        <v>3366</v>
      </c>
      <c r="B489" s="5">
        <v>40955</v>
      </c>
      <c r="C489" s="5">
        <v>44143</v>
      </c>
      <c r="D489" s="4">
        <f t="shared" si="21"/>
        <v>8</v>
      </c>
      <c r="E489" s="27" t="str">
        <f t="shared" si="22"/>
        <v>Proficient</v>
      </c>
      <c r="F489" s="4" t="s">
        <v>86</v>
      </c>
      <c r="G489" s="6" t="s">
        <v>42</v>
      </c>
      <c r="H489" s="6" t="s">
        <v>105</v>
      </c>
      <c r="I489" s="4">
        <v>8</v>
      </c>
      <c r="J489" s="4" t="s">
        <v>24</v>
      </c>
      <c r="K489" s="4" t="s">
        <v>25</v>
      </c>
      <c r="L489" s="4" t="s">
        <v>96</v>
      </c>
      <c r="M489" s="24" t="str">
        <f t="shared" si="23"/>
        <v>Involuntary</v>
      </c>
      <c r="N489" s="4" t="s">
        <v>26</v>
      </c>
    </row>
    <row r="490" spans="1:14" x14ac:dyDescent="0.2">
      <c r="A490" s="4">
        <v>3368</v>
      </c>
      <c r="B490" s="5">
        <v>38155</v>
      </c>
      <c r="C490" s="5">
        <v>44155</v>
      </c>
      <c r="D490" s="4">
        <f t="shared" si="21"/>
        <v>16</v>
      </c>
      <c r="E490" s="27" t="str">
        <f t="shared" si="22"/>
        <v>Expert</v>
      </c>
      <c r="F490" s="4" t="s">
        <v>90</v>
      </c>
      <c r="G490" s="6" t="s">
        <v>35</v>
      </c>
      <c r="H490" s="6" t="s">
        <v>76</v>
      </c>
      <c r="I490" s="4">
        <v>26</v>
      </c>
      <c r="J490" s="4" t="s">
        <v>24</v>
      </c>
      <c r="K490" s="4" t="s">
        <v>25</v>
      </c>
      <c r="L490" s="4" t="s">
        <v>96</v>
      </c>
      <c r="M490" s="24" t="str">
        <f t="shared" si="23"/>
        <v>Involuntary</v>
      </c>
      <c r="N490" s="4" t="s">
        <v>26</v>
      </c>
    </row>
    <row r="491" spans="1:14" x14ac:dyDescent="0.2">
      <c r="A491" s="4">
        <v>3371</v>
      </c>
      <c r="B491" s="5">
        <v>41754</v>
      </c>
      <c r="C491" s="5">
        <v>44013</v>
      </c>
      <c r="D491" s="4">
        <f t="shared" si="21"/>
        <v>6</v>
      </c>
      <c r="E491" s="27" t="str">
        <f t="shared" si="22"/>
        <v>Proficient</v>
      </c>
      <c r="F491" s="4" t="s">
        <v>89</v>
      </c>
      <c r="G491" s="6" t="s">
        <v>35</v>
      </c>
      <c r="H491" s="6" t="s">
        <v>76</v>
      </c>
      <c r="I491" s="4">
        <v>33</v>
      </c>
      <c r="J491" s="4" t="s">
        <v>24</v>
      </c>
      <c r="K491" s="4" t="s">
        <v>25</v>
      </c>
      <c r="L491" s="4" t="s">
        <v>96</v>
      </c>
      <c r="M491" s="24" t="str">
        <f t="shared" si="23"/>
        <v>Involuntary</v>
      </c>
      <c r="N491" s="4" t="s">
        <v>26</v>
      </c>
    </row>
    <row r="492" spans="1:14" x14ac:dyDescent="0.2">
      <c r="A492" s="4">
        <v>3383</v>
      </c>
      <c r="B492" s="5">
        <v>37089</v>
      </c>
      <c r="C492" s="5">
        <v>44178</v>
      </c>
      <c r="D492" s="4">
        <f t="shared" si="21"/>
        <v>19</v>
      </c>
      <c r="E492" s="27" t="str">
        <f t="shared" si="22"/>
        <v>Expert</v>
      </c>
      <c r="F492" s="4" t="s">
        <v>81</v>
      </c>
      <c r="G492" s="6" t="s">
        <v>35</v>
      </c>
      <c r="H492" s="6" t="s">
        <v>76</v>
      </c>
      <c r="I492" s="4">
        <v>5</v>
      </c>
      <c r="J492" s="4" t="s">
        <v>24</v>
      </c>
      <c r="K492" s="4" t="s">
        <v>25</v>
      </c>
      <c r="L492" s="4" t="s">
        <v>96</v>
      </c>
      <c r="M492" s="24" t="str">
        <f t="shared" si="23"/>
        <v>Involuntary</v>
      </c>
      <c r="N492" s="4" t="s">
        <v>26</v>
      </c>
    </row>
    <row r="493" spans="1:14" x14ac:dyDescent="0.2">
      <c r="A493" s="4">
        <v>3391</v>
      </c>
      <c r="B493" s="5">
        <v>35279</v>
      </c>
      <c r="C493" s="5">
        <v>44132</v>
      </c>
      <c r="D493" s="4">
        <f t="shared" si="21"/>
        <v>24</v>
      </c>
      <c r="E493" s="27" t="str">
        <f t="shared" si="22"/>
        <v>Expert</v>
      </c>
      <c r="F493" s="4" t="s">
        <v>69</v>
      </c>
      <c r="G493" s="6" t="s">
        <v>35</v>
      </c>
      <c r="H493" s="6" t="s">
        <v>76</v>
      </c>
      <c r="I493" s="4">
        <v>28</v>
      </c>
      <c r="J493" s="4" t="s">
        <v>24</v>
      </c>
      <c r="K493" s="4" t="s">
        <v>25</v>
      </c>
      <c r="L493" s="4" t="s">
        <v>96</v>
      </c>
      <c r="M493" s="24" t="str">
        <f t="shared" si="23"/>
        <v>Involuntary</v>
      </c>
      <c r="N493" s="4" t="s">
        <v>26</v>
      </c>
    </row>
    <row r="494" spans="1:14" x14ac:dyDescent="0.2">
      <c r="A494" s="4">
        <v>3393</v>
      </c>
      <c r="B494" s="5">
        <v>38377</v>
      </c>
      <c r="C494" s="5">
        <v>44032</v>
      </c>
      <c r="D494" s="4">
        <f t="shared" si="21"/>
        <v>15</v>
      </c>
      <c r="E494" s="27" t="str">
        <f t="shared" si="22"/>
        <v>Expert</v>
      </c>
      <c r="F494" s="4" t="s">
        <v>14</v>
      </c>
      <c r="G494" s="6" t="s">
        <v>62</v>
      </c>
      <c r="H494" s="6" t="s">
        <v>63</v>
      </c>
      <c r="I494" s="4">
        <v>35</v>
      </c>
      <c r="J494" s="4" t="s">
        <v>24</v>
      </c>
      <c r="K494" s="4" t="s">
        <v>25</v>
      </c>
      <c r="L494" s="4" t="s">
        <v>96</v>
      </c>
      <c r="M494" s="24" t="str">
        <f t="shared" si="23"/>
        <v>Involuntary</v>
      </c>
      <c r="N494" s="4" t="s">
        <v>26</v>
      </c>
    </row>
    <row r="495" spans="1:14" x14ac:dyDescent="0.2">
      <c r="A495" s="4">
        <v>3401</v>
      </c>
      <c r="B495" s="5">
        <v>37018</v>
      </c>
      <c r="C495" s="5">
        <v>43915</v>
      </c>
      <c r="D495" s="4">
        <f t="shared" si="21"/>
        <v>19</v>
      </c>
      <c r="E495" s="27" t="str">
        <f t="shared" si="22"/>
        <v>Expert</v>
      </c>
      <c r="F495" s="4" t="s">
        <v>30</v>
      </c>
      <c r="G495" s="6" t="s">
        <v>35</v>
      </c>
      <c r="H495" s="6" t="s">
        <v>76</v>
      </c>
      <c r="I495" s="4">
        <v>37</v>
      </c>
      <c r="J495" s="4" t="s">
        <v>24</v>
      </c>
      <c r="K495" s="4" t="s">
        <v>25</v>
      </c>
      <c r="L495" s="4" t="s">
        <v>96</v>
      </c>
      <c r="M495" s="24" t="str">
        <f t="shared" si="23"/>
        <v>Involuntary</v>
      </c>
      <c r="N495" s="4" t="s">
        <v>26</v>
      </c>
    </row>
    <row r="496" spans="1:14" x14ac:dyDescent="0.2">
      <c r="A496" s="4">
        <v>3405</v>
      </c>
      <c r="B496" s="5">
        <v>41024</v>
      </c>
      <c r="C496" s="5">
        <v>44191</v>
      </c>
      <c r="D496" s="4">
        <f t="shared" si="21"/>
        <v>8</v>
      </c>
      <c r="E496" s="27" t="str">
        <f t="shared" si="22"/>
        <v>Proficient</v>
      </c>
      <c r="F496" s="4" t="s">
        <v>89</v>
      </c>
      <c r="G496" s="6" t="s">
        <v>35</v>
      </c>
      <c r="H496" s="6" t="s">
        <v>76</v>
      </c>
      <c r="I496" s="4">
        <v>33</v>
      </c>
      <c r="J496" s="4" t="s">
        <v>24</v>
      </c>
      <c r="K496" s="4" t="s">
        <v>25</v>
      </c>
      <c r="L496" s="4" t="s">
        <v>96</v>
      </c>
      <c r="M496" s="24" t="str">
        <f t="shared" si="23"/>
        <v>Involuntary</v>
      </c>
      <c r="N496" s="4" t="s">
        <v>26</v>
      </c>
    </row>
    <row r="497" spans="1:14" x14ac:dyDescent="0.2">
      <c r="A497" s="4">
        <v>3408</v>
      </c>
      <c r="B497" s="5">
        <v>42040</v>
      </c>
      <c r="C497" s="5">
        <v>43874</v>
      </c>
      <c r="D497" s="4">
        <f t="shared" si="21"/>
        <v>5</v>
      </c>
      <c r="E497" s="27" t="str">
        <f t="shared" si="22"/>
        <v>Newcomer</v>
      </c>
      <c r="F497" s="4" t="s">
        <v>86</v>
      </c>
      <c r="G497" s="6" t="s">
        <v>42</v>
      </c>
      <c r="H497" s="6" t="s">
        <v>105</v>
      </c>
      <c r="I497" s="4">
        <v>8</v>
      </c>
      <c r="J497" s="4" t="s">
        <v>24</v>
      </c>
      <c r="K497" s="4" t="s">
        <v>25</v>
      </c>
      <c r="L497" s="4" t="s">
        <v>96</v>
      </c>
      <c r="M497" s="24" t="str">
        <f t="shared" si="23"/>
        <v>Involuntary</v>
      </c>
      <c r="N497" s="4" t="s">
        <v>26</v>
      </c>
    </row>
    <row r="498" spans="1:14" x14ac:dyDescent="0.2">
      <c r="A498" s="4">
        <v>3410</v>
      </c>
      <c r="B498" s="5">
        <v>38016</v>
      </c>
      <c r="C498" s="5">
        <v>44133</v>
      </c>
      <c r="D498" s="4">
        <f t="shared" si="21"/>
        <v>16</v>
      </c>
      <c r="E498" s="27" t="str">
        <f t="shared" si="22"/>
        <v>Expert</v>
      </c>
      <c r="F498" s="4" t="s">
        <v>44</v>
      </c>
      <c r="G498" s="6" t="s">
        <v>35</v>
      </c>
      <c r="H498" s="6" t="s">
        <v>76</v>
      </c>
      <c r="I498" s="4">
        <v>18</v>
      </c>
      <c r="J498" s="4" t="s">
        <v>24</v>
      </c>
      <c r="K498" s="4" t="s">
        <v>25</v>
      </c>
      <c r="L498" s="4" t="s">
        <v>96</v>
      </c>
      <c r="M498" s="24" t="str">
        <f t="shared" si="23"/>
        <v>Involuntary</v>
      </c>
      <c r="N498" s="4" t="s">
        <v>26</v>
      </c>
    </row>
    <row r="499" spans="1:14" x14ac:dyDescent="0.2">
      <c r="A499" s="4">
        <v>3417</v>
      </c>
      <c r="B499" s="5">
        <v>36355</v>
      </c>
      <c r="C499" s="5">
        <v>44162</v>
      </c>
      <c r="D499" s="4">
        <f t="shared" si="21"/>
        <v>21</v>
      </c>
      <c r="E499" s="27" t="str">
        <f t="shared" si="22"/>
        <v>Expert</v>
      </c>
      <c r="F499" s="4" t="s">
        <v>73</v>
      </c>
      <c r="G499" s="6" t="s">
        <v>35</v>
      </c>
      <c r="H499" s="6" t="s">
        <v>76</v>
      </c>
      <c r="I499" s="4">
        <v>32</v>
      </c>
      <c r="J499" s="4" t="s">
        <v>24</v>
      </c>
      <c r="K499" s="4" t="s">
        <v>25</v>
      </c>
      <c r="L499" s="4" t="s">
        <v>96</v>
      </c>
      <c r="M499" s="24" t="str">
        <f t="shared" si="23"/>
        <v>Involuntary</v>
      </c>
      <c r="N499" s="4" t="s">
        <v>26</v>
      </c>
    </row>
    <row r="500" spans="1:14" x14ac:dyDescent="0.2">
      <c r="A500" s="4">
        <v>3426</v>
      </c>
      <c r="B500" s="5">
        <v>41887</v>
      </c>
      <c r="C500" s="5">
        <v>44060</v>
      </c>
      <c r="D500" s="4">
        <f t="shared" si="21"/>
        <v>6</v>
      </c>
      <c r="E500" s="27" t="str">
        <f t="shared" si="22"/>
        <v>Proficient</v>
      </c>
      <c r="F500" s="4" t="s">
        <v>89</v>
      </c>
      <c r="G500" s="6" t="s">
        <v>35</v>
      </c>
      <c r="H500" s="6" t="s">
        <v>76</v>
      </c>
      <c r="I500" s="4">
        <v>33</v>
      </c>
      <c r="J500" s="4" t="s">
        <v>24</v>
      </c>
      <c r="K500" s="4" t="s">
        <v>25</v>
      </c>
      <c r="L500" s="4" t="s">
        <v>96</v>
      </c>
      <c r="M500" s="24" t="str">
        <f t="shared" si="23"/>
        <v>Involuntary</v>
      </c>
      <c r="N500" s="4" t="s">
        <v>26</v>
      </c>
    </row>
    <row r="501" spans="1:14" x14ac:dyDescent="0.2">
      <c r="A501" s="4">
        <v>3429</v>
      </c>
      <c r="B501" s="5">
        <v>39589</v>
      </c>
      <c r="C501" s="5">
        <v>43976</v>
      </c>
      <c r="D501" s="4">
        <f t="shared" si="21"/>
        <v>12</v>
      </c>
      <c r="E501" s="27" t="str">
        <f t="shared" si="22"/>
        <v>Expert</v>
      </c>
      <c r="F501" s="4" t="s">
        <v>106</v>
      </c>
      <c r="G501" s="6" t="s">
        <v>35</v>
      </c>
      <c r="H501" s="6" t="s">
        <v>76</v>
      </c>
      <c r="I501" s="4">
        <v>20</v>
      </c>
      <c r="J501" s="4" t="s">
        <v>24</v>
      </c>
      <c r="K501" s="4" t="s">
        <v>25</v>
      </c>
      <c r="L501" s="4" t="s">
        <v>96</v>
      </c>
      <c r="M501" s="24" t="str">
        <f t="shared" si="23"/>
        <v>Involuntary</v>
      </c>
      <c r="N501" s="4" t="s">
        <v>26</v>
      </c>
    </row>
    <row r="502" spans="1:14" x14ac:dyDescent="0.2">
      <c r="A502" s="4">
        <v>3435</v>
      </c>
      <c r="B502" s="5">
        <v>40049</v>
      </c>
      <c r="C502" s="5">
        <v>43890</v>
      </c>
      <c r="D502" s="4">
        <f t="shared" si="21"/>
        <v>11</v>
      </c>
      <c r="E502" s="27" t="str">
        <f t="shared" si="22"/>
        <v>Expert</v>
      </c>
      <c r="F502" s="4" t="s">
        <v>30</v>
      </c>
      <c r="G502" s="6" t="s">
        <v>35</v>
      </c>
      <c r="H502" s="6" t="s">
        <v>76</v>
      </c>
      <c r="I502" s="4">
        <v>37</v>
      </c>
      <c r="J502" s="4" t="s">
        <v>24</v>
      </c>
      <c r="K502" s="4" t="s">
        <v>25</v>
      </c>
      <c r="L502" s="4" t="s">
        <v>96</v>
      </c>
      <c r="M502" s="24" t="str">
        <f t="shared" si="23"/>
        <v>Involuntary</v>
      </c>
      <c r="N502" s="4" t="s">
        <v>26</v>
      </c>
    </row>
    <row r="503" spans="1:14" x14ac:dyDescent="0.2">
      <c r="A503" s="4">
        <v>3437</v>
      </c>
      <c r="B503" s="5">
        <v>34751</v>
      </c>
      <c r="C503" s="5">
        <v>43855</v>
      </c>
      <c r="D503" s="4">
        <f t="shared" si="21"/>
        <v>25</v>
      </c>
      <c r="E503" s="27" t="str">
        <f t="shared" si="22"/>
        <v>Expert</v>
      </c>
      <c r="F503" s="4" t="s">
        <v>14</v>
      </c>
      <c r="G503" s="6" t="s">
        <v>62</v>
      </c>
      <c r="H503" s="6" t="s">
        <v>63</v>
      </c>
      <c r="I503" s="4">
        <v>35</v>
      </c>
      <c r="J503" s="4" t="s">
        <v>24</v>
      </c>
      <c r="K503" s="4" t="s">
        <v>25</v>
      </c>
      <c r="L503" s="4" t="s">
        <v>96</v>
      </c>
      <c r="M503" s="24" t="str">
        <f t="shared" si="23"/>
        <v>Involuntary</v>
      </c>
      <c r="N503" s="4" t="s">
        <v>26</v>
      </c>
    </row>
    <row r="504" spans="1:14" x14ac:dyDescent="0.2">
      <c r="A504" s="4">
        <v>3441</v>
      </c>
      <c r="B504" s="5">
        <v>37404</v>
      </c>
      <c r="C504" s="5">
        <v>44182</v>
      </c>
      <c r="D504" s="4">
        <f t="shared" si="21"/>
        <v>18</v>
      </c>
      <c r="E504" s="27" t="str">
        <f t="shared" si="22"/>
        <v>Expert</v>
      </c>
      <c r="F504" s="4" t="s">
        <v>14</v>
      </c>
      <c r="G504" s="6" t="s">
        <v>62</v>
      </c>
      <c r="H504" s="6" t="s">
        <v>63</v>
      </c>
      <c r="I504" s="4">
        <v>35</v>
      </c>
      <c r="J504" s="4" t="s">
        <v>24</v>
      </c>
      <c r="K504" s="4" t="s">
        <v>25</v>
      </c>
      <c r="L504" s="4" t="s">
        <v>96</v>
      </c>
      <c r="M504" s="24" t="str">
        <f t="shared" si="23"/>
        <v>Involuntary</v>
      </c>
      <c r="N504" s="4" t="s">
        <v>26</v>
      </c>
    </row>
    <row r="505" spans="1:14" x14ac:dyDescent="0.2">
      <c r="A505" s="4">
        <v>3447</v>
      </c>
      <c r="B505" s="5">
        <v>39133</v>
      </c>
      <c r="C505" s="5">
        <v>44076</v>
      </c>
      <c r="D505" s="4">
        <f t="shared" si="21"/>
        <v>13</v>
      </c>
      <c r="E505" s="27" t="str">
        <f t="shared" si="22"/>
        <v>Expert</v>
      </c>
      <c r="F505" s="4" t="s">
        <v>81</v>
      </c>
      <c r="G505" s="6" t="s">
        <v>67</v>
      </c>
      <c r="H505" s="6" t="s">
        <v>113</v>
      </c>
      <c r="I505" s="4">
        <v>5</v>
      </c>
      <c r="J505" s="4" t="s">
        <v>24</v>
      </c>
      <c r="K505" s="4" t="s">
        <v>25</v>
      </c>
      <c r="L505" s="4" t="s">
        <v>50</v>
      </c>
      <c r="M505" s="24" t="str">
        <f t="shared" si="23"/>
        <v>Voluntary</v>
      </c>
      <c r="N505" s="4" t="s">
        <v>26</v>
      </c>
    </row>
    <row r="506" spans="1:14" x14ac:dyDescent="0.2">
      <c r="A506" s="4">
        <v>3455</v>
      </c>
      <c r="B506" s="5">
        <v>38283</v>
      </c>
      <c r="C506" s="5">
        <v>44042</v>
      </c>
      <c r="D506" s="4">
        <f t="shared" si="21"/>
        <v>16</v>
      </c>
      <c r="E506" s="27" t="str">
        <f t="shared" si="22"/>
        <v>Expert</v>
      </c>
      <c r="F506" s="4" t="s">
        <v>90</v>
      </c>
      <c r="G506" s="6" t="s">
        <v>35</v>
      </c>
      <c r="H506" s="6" t="s">
        <v>76</v>
      </c>
      <c r="I506" s="4">
        <v>26</v>
      </c>
      <c r="J506" s="4" t="s">
        <v>24</v>
      </c>
      <c r="K506" s="4" t="s">
        <v>25</v>
      </c>
      <c r="L506" s="4" t="s">
        <v>96</v>
      </c>
      <c r="M506" s="24" t="str">
        <f t="shared" si="23"/>
        <v>Involuntary</v>
      </c>
      <c r="N506" s="4" t="s">
        <v>26</v>
      </c>
    </row>
    <row r="507" spans="1:14" x14ac:dyDescent="0.2">
      <c r="A507" s="4">
        <v>3464</v>
      </c>
      <c r="B507" s="5">
        <v>42234</v>
      </c>
      <c r="C507" s="5">
        <v>43844</v>
      </c>
      <c r="D507" s="4">
        <f t="shared" si="21"/>
        <v>5</v>
      </c>
      <c r="E507" s="27" t="str">
        <f t="shared" si="22"/>
        <v>Newcomer</v>
      </c>
      <c r="F507" s="4" t="s">
        <v>78</v>
      </c>
      <c r="G507" s="6" t="s">
        <v>35</v>
      </c>
      <c r="H507" s="6" t="s">
        <v>76</v>
      </c>
      <c r="I507" s="4">
        <v>21</v>
      </c>
      <c r="J507" s="4" t="s">
        <v>24</v>
      </c>
      <c r="K507" s="4" t="s">
        <v>25</v>
      </c>
      <c r="L507" s="4" t="s">
        <v>96</v>
      </c>
      <c r="M507" s="24" t="str">
        <f t="shared" si="23"/>
        <v>Involuntary</v>
      </c>
      <c r="N507" s="4" t="s">
        <v>26</v>
      </c>
    </row>
    <row r="508" spans="1:14" x14ac:dyDescent="0.2">
      <c r="A508" s="4">
        <v>3465</v>
      </c>
      <c r="B508" s="5">
        <v>39357</v>
      </c>
      <c r="C508" s="5">
        <v>43853</v>
      </c>
      <c r="D508" s="4">
        <f t="shared" si="21"/>
        <v>13</v>
      </c>
      <c r="E508" s="27" t="str">
        <f t="shared" si="22"/>
        <v>Expert</v>
      </c>
      <c r="F508" s="4" t="s">
        <v>86</v>
      </c>
      <c r="G508" s="6" t="s">
        <v>42</v>
      </c>
      <c r="H508" s="6" t="s">
        <v>105</v>
      </c>
      <c r="I508" s="4">
        <v>8</v>
      </c>
      <c r="J508" s="4" t="s">
        <v>24</v>
      </c>
      <c r="K508" s="4" t="s">
        <v>25</v>
      </c>
      <c r="L508" s="4" t="s">
        <v>96</v>
      </c>
      <c r="M508" s="24" t="str">
        <f t="shared" si="23"/>
        <v>Involuntary</v>
      </c>
      <c r="N508" s="4" t="s">
        <v>26</v>
      </c>
    </row>
    <row r="509" spans="1:14" x14ac:dyDescent="0.2">
      <c r="A509" s="4">
        <v>3470</v>
      </c>
      <c r="B509" s="5">
        <v>40192</v>
      </c>
      <c r="C509" s="5">
        <v>44137</v>
      </c>
      <c r="D509" s="4">
        <f t="shared" si="21"/>
        <v>10</v>
      </c>
      <c r="E509" s="27" t="str">
        <f t="shared" si="22"/>
        <v>Proficient</v>
      </c>
      <c r="F509" s="4" t="s">
        <v>102</v>
      </c>
      <c r="G509" s="6" t="s">
        <v>42</v>
      </c>
      <c r="H509" s="6" t="s">
        <v>105</v>
      </c>
      <c r="I509" s="4">
        <v>1</v>
      </c>
      <c r="J509" s="4" t="s">
        <v>24</v>
      </c>
      <c r="K509" s="4" t="s">
        <v>25</v>
      </c>
      <c r="L509" s="4" t="s">
        <v>96</v>
      </c>
      <c r="M509" s="24" t="str">
        <f t="shared" si="23"/>
        <v>Involuntary</v>
      </c>
      <c r="N509" s="4" t="s">
        <v>26</v>
      </c>
    </row>
    <row r="510" spans="1:14" x14ac:dyDescent="0.2">
      <c r="A510" s="4">
        <v>3475</v>
      </c>
      <c r="B510" s="5">
        <v>34199</v>
      </c>
      <c r="C510" s="5">
        <v>44193</v>
      </c>
      <c r="D510" s="4">
        <f t="shared" si="21"/>
        <v>27</v>
      </c>
      <c r="E510" s="27" t="str">
        <f t="shared" si="22"/>
        <v>Expert</v>
      </c>
      <c r="F510" s="4" t="s">
        <v>44</v>
      </c>
      <c r="G510" s="6" t="s">
        <v>35</v>
      </c>
      <c r="H510" s="6" t="s">
        <v>76</v>
      </c>
      <c r="I510" s="4">
        <v>18</v>
      </c>
      <c r="J510" s="4" t="s">
        <v>24</v>
      </c>
      <c r="K510" s="4" t="s">
        <v>25</v>
      </c>
      <c r="L510" s="4" t="s">
        <v>96</v>
      </c>
      <c r="M510" s="24" t="str">
        <f t="shared" si="23"/>
        <v>Involuntary</v>
      </c>
      <c r="N510" s="4" t="s">
        <v>26</v>
      </c>
    </row>
    <row r="511" spans="1:14" x14ac:dyDescent="0.2">
      <c r="A511" s="4">
        <v>3477</v>
      </c>
      <c r="B511" s="5">
        <v>38644</v>
      </c>
      <c r="C511" s="5">
        <v>43994</v>
      </c>
      <c r="D511" s="4">
        <f t="shared" si="21"/>
        <v>15</v>
      </c>
      <c r="E511" s="27" t="str">
        <f t="shared" si="22"/>
        <v>Expert</v>
      </c>
      <c r="F511" s="4" t="s">
        <v>30</v>
      </c>
      <c r="G511" s="6" t="s">
        <v>35</v>
      </c>
      <c r="H511" s="6" t="s">
        <v>76</v>
      </c>
      <c r="I511" s="4">
        <v>37</v>
      </c>
      <c r="J511" s="4" t="s">
        <v>24</v>
      </c>
      <c r="K511" s="4" t="s">
        <v>25</v>
      </c>
      <c r="L511" s="4" t="s">
        <v>96</v>
      </c>
      <c r="M511" s="24" t="str">
        <f t="shared" si="23"/>
        <v>Involuntary</v>
      </c>
      <c r="N511" s="4" t="s">
        <v>26</v>
      </c>
    </row>
    <row r="512" spans="1:14" x14ac:dyDescent="0.2">
      <c r="A512" s="4">
        <v>3481</v>
      </c>
      <c r="B512" s="5">
        <v>33960</v>
      </c>
      <c r="C512" s="5">
        <v>44120</v>
      </c>
      <c r="D512" s="4">
        <f t="shared" si="21"/>
        <v>28</v>
      </c>
      <c r="E512" s="27" t="str">
        <f t="shared" si="22"/>
        <v>Expert</v>
      </c>
      <c r="F512" s="4" t="s">
        <v>21</v>
      </c>
      <c r="G512" s="6" t="s">
        <v>42</v>
      </c>
      <c r="H512" s="6" t="s">
        <v>105</v>
      </c>
      <c r="I512" s="4">
        <v>19</v>
      </c>
      <c r="J512" s="4" t="s">
        <v>24</v>
      </c>
      <c r="K512" s="4" t="s">
        <v>25</v>
      </c>
      <c r="L512" s="4" t="s">
        <v>96</v>
      </c>
      <c r="M512" s="24" t="str">
        <f t="shared" si="23"/>
        <v>Involuntary</v>
      </c>
      <c r="N512" s="4" t="s">
        <v>26</v>
      </c>
    </row>
    <row r="513" spans="1:14" x14ac:dyDescent="0.2">
      <c r="A513" s="4">
        <v>3482</v>
      </c>
      <c r="B513" s="5">
        <v>33844</v>
      </c>
      <c r="C513" s="5">
        <v>44140</v>
      </c>
      <c r="D513" s="4">
        <f t="shared" si="21"/>
        <v>28</v>
      </c>
      <c r="E513" s="27" t="str">
        <f t="shared" si="22"/>
        <v>Expert</v>
      </c>
      <c r="F513" s="4" t="s">
        <v>91</v>
      </c>
      <c r="G513" s="6" t="s">
        <v>35</v>
      </c>
      <c r="H513" s="6" t="s">
        <v>76</v>
      </c>
      <c r="I513" s="4">
        <v>29</v>
      </c>
      <c r="J513" s="4" t="s">
        <v>24</v>
      </c>
      <c r="K513" s="4" t="s">
        <v>25</v>
      </c>
      <c r="L513" s="4" t="s">
        <v>96</v>
      </c>
      <c r="M513" s="24" t="str">
        <f t="shared" si="23"/>
        <v>Involuntary</v>
      </c>
      <c r="N513" s="4" t="s">
        <v>26</v>
      </c>
    </row>
    <row r="514" spans="1:14" x14ac:dyDescent="0.2">
      <c r="A514" s="4">
        <v>3484</v>
      </c>
      <c r="B514" s="5">
        <v>36438</v>
      </c>
      <c r="C514" s="5">
        <v>43967</v>
      </c>
      <c r="D514" s="4">
        <f t="shared" si="21"/>
        <v>21</v>
      </c>
      <c r="E514" s="27" t="str">
        <f t="shared" si="22"/>
        <v>Expert</v>
      </c>
      <c r="F514" s="4" t="s">
        <v>41</v>
      </c>
      <c r="G514" s="6" t="s">
        <v>42</v>
      </c>
      <c r="H514" s="6" t="s">
        <v>105</v>
      </c>
      <c r="I514" s="4">
        <v>15</v>
      </c>
      <c r="J514" s="4" t="s">
        <v>24</v>
      </c>
      <c r="K514" s="4" t="s">
        <v>25</v>
      </c>
      <c r="L514" s="4" t="s">
        <v>96</v>
      </c>
      <c r="M514" s="24" t="str">
        <f t="shared" si="23"/>
        <v>Involuntary</v>
      </c>
      <c r="N514" s="4" t="s">
        <v>26</v>
      </c>
    </row>
    <row r="515" spans="1:14" x14ac:dyDescent="0.2">
      <c r="A515" s="4">
        <v>3492</v>
      </c>
      <c r="B515" s="5">
        <v>40871</v>
      </c>
      <c r="C515" s="5">
        <v>44102</v>
      </c>
      <c r="D515" s="4">
        <f t="shared" ref="D515:D578" si="24">YEAR(C515)-YEAR(B515)</f>
        <v>9</v>
      </c>
      <c r="E515" s="27" t="str">
        <f t="shared" ref="E515:E578" si="25">IF(D515&lt;=5,"Newcomer",IF(D515&lt;=10,"Proficient","Expert"))</f>
        <v>Proficient</v>
      </c>
      <c r="F515" s="4" t="s">
        <v>30</v>
      </c>
      <c r="G515" s="6" t="s">
        <v>35</v>
      </c>
      <c r="H515" s="6" t="s">
        <v>76</v>
      </c>
      <c r="I515" s="4">
        <v>37</v>
      </c>
      <c r="J515" s="4" t="s">
        <v>24</v>
      </c>
      <c r="K515" s="4" t="s">
        <v>25</v>
      </c>
      <c r="L515" s="4" t="s">
        <v>96</v>
      </c>
      <c r="M515" s="24" t="str">
        <f t="shared" ref="M515:M578" si="26">IF(OR(L515="Retirement",L515="Resignation"),"Voluntary","Involuntary")</f>
        <v>Involuntary</v>
      </c>
      <c r="N515" s="4" t="s">
        <v>26</v>
      </c>
    </row>
    <row r="516" spans="1:14" x14ac:dyDescent="0.2">
      <c r="A516" s="4">
        <v>3503</v>
      </c>
      <c r="B516" s="5">
        <v>40918</v>
      </c>
      <c r="C516" s="5">
        <v>43887</v>
      </c>
      <c r="D516" s="4">
        <f t="shared" si="24"/>
        <v>8</v>
      </c>
      <c r="E516" s="27" t="str">
        <f t="shared" si="25"/>
        <v>Proficient</v>
      </c>
      <c r="F516" s="4" t="s">
        <v>107</v>
      </c>
      <c r="G516" s="6" t="s">
        <v>67</v>
      </c>
      <c r="H516" s="6" t="s">
        <v>68</v>
      </c>
      <c r="I516" s="4">
        <v>11</v>
      </c>
      <c r="J516" s="4" t="s">
        <v>17</v>
      </c>
      <c r="K516" s="4" t="s">
        <v>18</v>
      </c>
      <c r="L516" s="4" t="s">
        <v>96</v>
      </c>
      <c r="M516" s="24" t="str">
        <f t="shared" si="26"/>
        <v>Involuntary</v>
      </c>
      <c r="N516" s="4" t="s">
        <v>26</v>
      </c>
    </row>
    <row r="517" spans="1:14" x14ac:dyDescent="0.2">
      <c r="A517" s="4">
        <v>3506</v>
      </c>
      <c r="B517" s="5">
        <v>35620</v>
      </c>
      <c r="C517" s="5">
        <v>43914</v>
      </c>
      <c r="D517" s="4">
        <f t="shared" si="24"/>
        <v>23</v>
      </c>
      <c r="E517" s="27" t="str">
        <f t="shared" si="25"/>
        <v>Expert</v>
      </c>
      <c r="F517" s="4" t="s">
        <v>30</v>
      </c>
      <c r="G517" s="6" t="s">
        <v>42</v>
      </c>
      <c r="H517" s="6" t="s">
        <v>105</v>
      </c>
      <c r="I517" s="4">
        <v>37</v>
      </c>
      <c r="J517" s="4" t="s">
        <v>24</v>
      </c>
      <c r="K517" s="4" t="s">
        <v>25</v>
      </c>
      <c r="L517" s="4" t="s">
        <v>96</v>
      </c>
      <c r="M517" s="24" t="str">
        <f t="shared" si="26"/>
        <v>Involuntary</v>
      </c>
      <c r="N517" s="4" t="s">
        <v>26</v>
      </c>
    </row>
    <row r="518" spans="1:14" x14ac:dyDescent="0.2">
      <c r="A518" s="4">
        <v>3509</v>
      </c>
      <c r="B518" s="5">
        <v>41949</v>
      </c>
      <c r="C518" s="5">
        <v>43843</v>
      </c>
      <c r="D518" s="4">
        <f t="shared" si="24"/>
        <v>6</v>
      </c>
      <c r="E518" s="27" t="str">
        <f t="shared" si="25"/>
        <v>Proficient</v>
      </c>
      <c r="F518" s="4" t="s">
        <v>73</v>
      </c>
      <c r="G518" s="6" t="s">
        <v>35</v>
      </c>
      <c r="H518" s="6" t="s">
        <v>76</v>
      </c>
      <c r="I518" s="4">
        <v>32</v>
      </c>
      <c r="J518" s="4" t="s">
        <v>24</v>
      </c>
      <c r="K518" s="4" t="s">
        <v>25</v>
      </c>
      <c r="L518" s="4" t="s">
        <v>96</v>
      </c>
      <c r="M518" s="24" t="str">
        <f t="shared" si="26"/>
        <v>Involuntary</v>
      </c>
      <c r="N518" s="4" t="s">
        <v>26</v>
      </c>
    </row>
    <row r="519" spans="1:14" x14ac:dyDescent="0.2">
      <c r="A519" s="4">
        <v>3511</v>
      </c>
      <c r="B519" s="5">
        <v>41899</v>
      </c>
      <c r="C519" s="5">
        <v>44096</v>
      </c>
      <c r="D519" s="4">
        <f t="shared" si="24"/>
        <v>6</v>
      </c>
      <c r="E519" s="27" t="str">
        <f t="shared" si="25"/>
        <v>Proficient</v>
      </c>
      <c r="F519" s="4" t="s">
        <v>49</v>
      </c>
      <c r="G519" s="6" t="s">
        <v>42</v>
      </c>
      <c r="H519" s="6" t="s">
        <v>105</v>
      </c>
      <c r="I519" s="4">
        <v>12</v>
      </c>
      <c r="J519" s="4" t="s">
        <v>24</v>
      </c>
      <c r="K519" s="4" t="s">
        <v>25</v>
      </c>
      <c r="L519" s="4" t="s">
        <v>96</v>
      </c>
      <c r="M519" s="24" t="str">
        <f t="shared" si="26"/>
        <v>Involuntary</v>
      </c>
      <c r="N519" s="4" t="s">
        <v>26</v>
      </c>
    </row>
    <row r="520" spans="1:14" x14ac:dyDescent="0.2">
      <c r="A520" s="4">
        <v>3512</v>
      </c>
      <c r="B520" s="5">
        <v>39685</v>
      </c>
      <c r="C520" s="5">
        <v>43952</v>
      </c>
      <c r="D520" s="4">
        <f t="shared" si="24"/>
        <v>12</v>
      </c>
      <c r="E520" s="27" t="str">
        <f t="shared" si="25"/>
        <v>Expert</v>
      </c>
      <c r="F520" s="4" t="s">
        <v>114</v>
      </c>
      <c r="G520" s="6" t="s">
        <v>42</v>
      </c>
      <c r="H520" s="6" t="s">
        <v>105</v>
      </c>
      <c r="I520" s="4">
        <v>27</v>
      </c>
      <c r="J520" s="4" t="s">
        <v>24</v>
      </c>
      <c r="K520" s="4" t="s">
        <v>25</v>
      </c>
      <c r="L520" s="4" t="s">
        <v>96</v>
      </c>
      <c r="M520" s="24" t="str">
        <f t="shared" si="26"/>
        <v>Involuntary</v>
      </c>
      <c r="N520" s="4" t="s">
        <v>26</v>
      </c>
    </row>
    <row r="521" spans="1:14" x14ac:dyDescent="0.2">
      <c r="A521" s="4">
        <v>3519</v>
      </c>
      <c r="B521" s="5">
        <v>32985</v>
      </c>
      <c r="C521" s="5">
        <v>44121</v>
      </c>
      <c r="D521" s="4">
        <f t="shared" si="24"/>
        <v>30</v>
      </c>
      <c r="E521" s="27" t="str">
        <f t="shared" si="25"/>
        <v>Expert</v>
      </c>
      <c r="F521" s="4" t="s">
        <v>73</v>
      </c>
      <c r="G521" s="6" t="s">
        <v>35</v>
      </c>
      <c r="H521" s="6" t="s">
        <v>76</v>
      </c>
      <c r="I521" s="4">
        <v>32</v>
      </c>
      <c r="J521" s="4" t="s">
        <v>24</v>
      </c>
      <c r="K521" s="4" t="s">
        <v>25</v>
      </c>
      <c r="L521" s="4" t="s">
        <v>96</v>
      </c>
      <c r="M521" s="24" t="str">
        <f t="shared" si="26"/>
        <v>Involuntary</v>
      </c>
      <c r="N521" s="4" t="s">
        <v>26</v>
      </c>
    </row>
    <row r="522" spans="1:14" x14ac:dyDescent="0.2">
      <c r="A522" s="4">
        <v>3520</v>
      </c>
      <c r="B522" s="5">
        <v>33234</v>
      </c>
      <c r="C522" s="5">
        <v>43833</v>
      </c>
      <c r="D522" s="4">
        <f t="shared" si="24"/>
        <v>30</v>
      </c>
      <c r="E522" s="27" t="str">
        <f t="shared" si="25"/>
        <v>Expert</v>
      </c>
      <c r="F522" s="4" t="s">
        <v>14</v>
      </c>
      <c r="G522" s="6" t="s">
        <v>62</v>
      </c>
      <c r="H522" s="6" t="s">
        <v>63</v>
      </c>
      <c r="I522" s="4">
        <v>35</v>
      </c>
      <c r="J522" s="4" t="s">
        <v>24</v>
      </c>
      <c r="K522" s="4" t="s">
        <v>25</v>
      </c>
      <c r="L522" s="4" t="s">
        <v>96</v>
      </c>
      <c r="M522" s="24" t="str">
        <f t="shared" si="26"/>
        <v>Involuntary</v>
      </c>
      <c r="N522" s="4" t="s">
        <v>26</v>
      </c>
    </row>
    <row r="523" spans="1:14" x14ac:dyDescent="0.2">
      <c r="A523" s="4">
        <v>3521</v>
      </c>
      <c r="B523" s="5">
        <v>40919</v>
      </c>
      <c r="C523" s="5">
        <v>44019</v>
      </c>
      <c r="D523" s="4">
        <f t="shared" si="24"/>
        <v>8</v>
      </c>
      <c r="E523" s="27" t="str">
        <f t="shared" si="25"/>
        <v>Proficient</v>
      </c>
      <c r="F523" s="4" t="s">
        <v>103</v>
      </c>
      <c r="G523" s="6" t="s">
        <v>42</v>
      </c>
      <c r="H523" s="6" t="s">
        <v>105</v>
      </c>
      <c r="I523" s="4">
        <v>2</v>
      </c>
      <c r="J523" s="4" t="s">
        <v>24</v>
      </c>
      <c r="K523" s="4" t="s">
        <v>25</v>
      </c>
      <c r="L523" s="4" t="s">
        <v>96</v>
      </c>
      <c r="M523" s="24" t="str">
        <f t="shared" si="26"/>
        <v>Involuntary</v>
      </c>
      <c r="N523" s="4" t="s">
        <v>26</v>
      </c>
    </row>
    <row r="524" spans="1:14" x14ac:dyDescent="0.2">
      <c r="A524" s="4">
        <v>3541</v>
      </c>
      <c r="B524" s="5">
        <v>42112</v>
      </c>
      <c r="C524" s="5">
        <v>44093</v>
      </c>
      <c r="D524" s="4">
        <f t="shared" si="24"/>
        <v>5</v>
      </c>
      <c r="E524" s="27" t="str">
        <f t="shared" si="25"/>
        <v>Newcomer</v>
      </c>
      <c r="F524" s="4" t="s">
        <v>91</v>
      </c>
      <c r="G524" s="6" t="s">
        <v>35</v>
      </c>
      <c r="H524" s="6" t="s">
        <v>76</v>
      </c>
      <c r="I524" s="4">
        <v>29</v>
      </c>
      <c r="J524" s="4" t="s">
        <v>24</v>
      </c>
      <c r="K524" s="4" t="s">
        <v>25</v>
      </c>
      <c r="L524" s="4" t="s">
        <v>96</v>
      </c>
      <c r="M524" s="24" t="str">
        <f t="shared" si="26"/>
        <v>Involuntary</v>
      </c>
      <c r="N524" s="4" t="s">
        <v>26</v>
      </c>
    </row>
    <row r="525" spans="1:14" x14ac:dyDescent="0.2">
      <c r="A525" s="4">
        <v>3543</v>
      </c>
      <c r="B525" s="5">
        <v>34582</v>
      </c>
      <c r="C525" s="5">
        <v>44193</v>
      </c>
      <c r="D525" s="4">
        <f t="shared" si="24"/>
        <v>26</v>
      </c>
      <c r="E525" s="27" t="str">
        <f t="shared" si="25"/>
        <v>Expert</v>
      </c>
      <c r="F525" s="4" t="s">
        <v>27</v>
      </c>
      <c r="G525" s="6" t="s">
        <v>42</v>
      </c>
      <c r="H525" s="6" t="s">
        <v>105</v>
      </c>
      <c r="I525" s="4">
        <v>16</v>
      </c>
      <c r="J525" s="4" t="s">
        <v>24</v>
      </c>
      <c r="K525" s="4" t="s">
        <v>25</v>
      </c>
      <c r="L525" s="4" t="s">
        <v>96</v>
      </c>
      <c r="M525" s="24" t="str">
        <f t="shared" si="26"/>
        <v>Involuntary</v>
      </c>
      <c r="N525" s="4" t="s">
        <v>26</v>
      </c>
    </row>
    <row r="526" spans="1:14" x14ac:dyDescent="0.2">
      <c r="A526" s="4">
        <v>3554</v>
      </c>
      <c r="B526" s="5">
        <v>35209</v>
      </c>
      <c r="C526" s="5">
        <v>44003</v>
      </c>
      <c r="D526" s="4">
        <f t="shared" si="24"/>
        <v>24</v>
      </c>
      <c r="E526" s="27" t="str">
        <f t="shared" si="25"/>
        <v>Expert</v>
      </c>
      <c r="F526" s="4" t="s">
        <v>91</v>
      </c>
      <c r="G526" s="6" t="s">
        <v>42</v>
      </c>
      <c r="H526" s="6" t="s">
        <v>105</v>
      </c>
      <c r="I526" s="4">
        <v>29</v>
      </c>
      <c r="J526" s="4" t="s">
        <v>24</v>
      </c>
      <c r="K526" s="4" t="s">
        <v>25</v>
      </c>
      <c r="L526" s="4" t="s">
        <v>96</v>
      </c>
      <c r="M526" s="24" t="str">
        <f t="shared" si="26"/>
        <v>Involuntary</v>
      </c>
      <c r="N526" s="4" t="s">
        <v>26</v>
      </c>
    </row>
    <row r="527" spans="1:14" x14ac:dyDescent="0.2">
      <c r="A527" s="4">
        <v>3556</v>
      </c>
      <c r="B527" s="5">
        <v>37818</v>
      </c>
      <c r="C527" s="5">
        <v>44167</v>
      </c>
      <c r="D527" s="4">
        <f t="shared" si="24"/>
        <v>17</v>
      </c>
      <c r="E527" s="27" t="str">
        <f t="shared" si="25"/>
        <v>Expert</v>
      </c>
      <c r="F527" s="4" t="s">
        <v>30</v>
      </c>
      <c r="G527" s="6" t="s">
        <v>42</v>
      </c>
      <c r="H527" s="6" t="s">
        <v>105</v>
      </c>
      <c r="I527" s="4">
        <v>37</v>
      </c>
      <c r="J527" s="4" t="s">
        <v>24</v>
      </c>
      <c r="K527" s="4" t="s">
        <v>25</v>
      </c>
      <c r="L527" s="4" t="s">
        <v>96</v>
      </c>
      <c r="M527" s="24" t="str">
        <f t="shared" si="26"/>
        <v>Involuntary</v>
      </c>
      <c r="N527" s="4" t="s">
        <v>26</v>
      </c>
    </row>
    <row r="528" spans="1:14" x14ac:dyDescent="0.2">
      <c r="A528" s="4">
        <v>3561</v>
      </c>
      <c r="B528" s="5">
        <v>38759</v>
      </c>
      <c r="C528" s="5">
        <v>44106</v>
      </c>
      <c r="D528" s="4">
        <f t="shared" si="24"/>
        <v>14</v>
      </c>
      <c r="E528" s="27" t="str">
        <f t="shared" si="25"/>
        <v>Expert</v>
      </c>
      <c r="F528" s="4" t="s">
        <v>44</v>
      </c>
      <c r="G528" s="6" t="s">
        <v>42</v>
      </c>
      <c r="H528" s="6" t="s">
        <v>105</v>
      </c>
      <c r="I528" s="4">
        <v>18</v>
      </c>
      <c r="J528" s="4" t="s">
        <v>24</v>
      </c>
      <c r="K528" s="4" t="s">
        <v>25</v>
      </c>
      <c r="L528" s="4" t="s">
        <v>96</v>
      </c>
      <c r="M528" s="24" t="str">
        <f t="shared" si="26"/>
        <v>Involuntary</v>
      </c>
      <c r="N528" s="4" t="s">
        <v>26</v>
      </c>
    </row>
    <row r="529" spans="1:14" x14ac:dyDescent="0.2">
      <c r="A529" s="4">
        <v>3566</v>
      </c>
      <c r="B529" s="5">
        <v>39731</v>
      </c>
      <c r="C529" s="5">
        <v>43833</v>
      </c>
      <c r="D529" s="4">
        <f t="shared" si="24"/>
        <v>12</v>
      </c>
      <c r="E529" s="27" t="str">
        <f t="shared" si="25"/>
        <v>Expert</v>
      </c>
      <c r="F529" s="4" t="s">
        <v>90</v>
      </c>
      <c r="G529" s="6" t="s">
        <v>35</v>
      </c>
      <c r="H529" s="6" t="s">
        <v>76</v>
      </c>
      <c r="I529" s="4">
        <v>26</v>
      </c>
      <c r="J529" s="4" t="s">
        <v>17</v>
      </c>
      <c r="K529" s="4" t="s">
        <v>18</v>
      </c>
      <c r="L529" s="4" t="s">
        <v>50</v>
      </c>
      <c r="M529" s="24" t="str">
        <f t="shared" si="26"/>
        <v>Voluntary</v>
      </c>
      <c r="N529" s="4" t="s">
        <v>26</v>
      </c>
    </row>
    <row r="530" spans="1:14" x14ac:dyDescent="0.2">
      <c r="A530" s="4">
        <v>3570</v>
      </c>
      <c r="B530" s="5">
        <v>41627</v>
      </c>
      <c r="C530" s="5">
        <v>43986</v>
      </c>
      <c r="D530" s="4">
        <f t="shared" si="24"/>
        <v>7</v>
      </c>
      <c r="E530" s="27" t="str">
        <f t="shared" si="25"/>
        <v>Proficient</v>
      </c>
      <c r="F530" s="4" t="s">
        <v>14</v>
      </c>
      <c r="G530" s="6" t="s">
        <v>62</v>
      </c>
      <c r="H530" s="6" t="s">
        <v>63</v>
      </c>
      <c r="I530" s="4">
        <v>35</v>
      </c>
      <c r="J530" s="4" t="s">
        <v>24</v>
      </c>
      <c r="K530" s="4" t="s">
        <v>25</v>
      </c>
      <c r="L530" s="4" t="s">
        <v>96</v>
      </c>
      <c r="M530" s="24" t="str">
        <f t="shared" si="26"/>
        <v>Involuntary</v>
      </c>
      <c r="N530" s="4" t="s">
        <v>26</v>
      </c>
    </row>
    <row r="531" spans="1:14" x14ac:dyDescent="0.2">
      <c r="A531" s="4">
        <v>3572</v>
      </c>
      <c r="B531" s="5">
        <v>34396</v>
      </c>
      <c r="C531" s="5">
        <v>44104</v>
      </c>
      <c r="D531" s="4">
        <f t="shared" si="24"/>
        <v>26</v>
      </c>
      <c r="E531" s="27" t="str">
        <f t="shared" si="25"/>
        <v>Expert</v>
      </c>
      <c r="F531" s="4" t="s">
        <v>78</v>
      </c>
      <c r="G531" s="6" t="s">
        <v>42</v>
      </c>
      <c r="H531" s="6" t="s">
        <v>105</v>
      </c>
      <c r="I531" s="4">
        <v>21</v>
      </c>
      <c r="J531" s="4" t="s">
        <v>24</v>
      </c>
      <c r="K531" s="4" t="s">
        <v>25</v>
      </c>
      <c r="L531" s="4" t="s">
        <v>50</v>
      </c>
      <c r="M531" s="24" t="str">
        <f t="shared" si="26"/>
        <v>Voluntary</v>
      </c>
      <c r="N531" s="4" t="s">
        <v>26</v>
      </c>
    </row>
    <row r="532" spans="1:14" x14ac:dyDescent="0.2">
      <c r="A532" s="4">
        <v>3573</v>
      </c>
      <c r="B532" s="5">
        <v>40549</v>
      </c>
      <c r="C532" s="5">
        <v>44193</v>
      </c>
      <c r="D532" s="4">
        <f t="shared" si="24"/>
        <v>9</v>
      </c>
      <c r="E532" s="27" t="str">
        <f t="shared" si="25"/>
        <v>Proficient</v>
      </c>
      <c r="F532" s="4" t="s">
        <v>14</v>
      </c>
      <c r="G532" s="6" t="s">
        <v>62</v>
      </c>
      <c r="H532" s="6" t="s">
        <v>63</v>
      </c>
      <c r="I532" s="4">
        <v>35</v>
      </c>
      <c r="J532" s="4" t="s">
        <v>24</v>
      </c>
      <c r="K532" s="4" t="s">
        <v>25</v>
      </c>
      <c r="L532" s="4" t="s">
        <v>96</v>
      </c>
      <c r="M532" s="24" t="str">
        <f t="shared" si="26"/>
        <v>Involuntary</v>
      </c>
      <c r="N532" s="4" t="s">
        <v>26</v>
      </c>
    </row>
    <row r="533" spans="1:14" x14ac:dyDescent="0.2">
      <c r="A533" s="4">
        <v>3578</v>
      </c>
      <c r="B533" s="5">
        <v>42173</v>
      </c>
      <c r="C533" s="5">
        <v>44051</v>
      </c>
      <c r="D533" s="4">
        <f t="shared" si="24"/>
        <v>5</v>
      </c>
      <c r="E533" s="27" t="str">
        <f t="shared" si="25"/>
        <v>Newcomer</v>
      </c>
      <c r="F533" s="4" t="s">
        <v>41</v>
      </c>
      <c r="G533" s="6" t="s">
        <v>42</v>
      </c>
      <c r="H533" s="6" t="s">
        <v>105</v>
      </c>
      <c r="I533" s="4">
        <v>15</v>
      </c>
      <c r="J533" s="4" t="s">
        <v>24</v>
      </c>
      <c r="K533" s="4" t="s">
        <v>25</v>
      </c>
      <c r="L533" s="4" t="s">
        <v>96</v>
      </c>
      <c r="M533" s="24" t="str">
        <f t="shared" si="26"/>
        <v>Involuntary</v>
      </c>
      <c r="N533" s="4" t="s">
        <v>26</v>
      </c>
    </row>
    <row r="534" spans="1:14" x14ac:dyDescent="0.2">
      <c r="A534" s="4">
        <v>3585</v>
      </c>
      <c r="B534" s="5">
        <v>33752</v>
      </c>
      <c r="C534" s="5">
        <v>44183</v>
      </c>
      <c r="D534" s="4">
        <f t="shared" si="24"/>
        <v>28</v>
      </c>
      <c r="E534" s="27" t="str">
        <f t="shared" si="25"/>
        <v>Expert</v>
      </c>
      <c r="F534" s="4" t="s">
        <v>27</v>
      </c>
      <c r="G534" s="6" t="s">
        <v>42</v>
      </c>
      <c r="H534" s="6" t="s">
        <v>105</v>
      </c>
      <c r="I534" s="4">
        <v>16</v>
      </c>
      <c r="J534" s="4" t="s">
        <v>24</v>
      </c>
      <c r="K534" s="4" t="s">
        <v>25</v>
      </c>
      <c r="L534" s="4" t="s">
        <v>96</v>
      </c>
      <c r="M534" s="24" t="str">
        <f t="shared" si="26"/>
        <v>Involuntary</v>
      </c>
      <c r="N534" s="4" t="s">
        <v>26</v>
      </c>
    </row>
    <row r="535" spans="1:14" x14ac:dyDescent="0.2">
      <c r="A535" s="4">
        <v>3588</v>
      </c>
      <c r="B535" s="5">
        <v>34065</v>
      </c>
      <c r="C535" s="5">
        <v>44153</v>
      </c>
      <c r="D535" s="4">
        <f t="shared" si="24"/>
        <v>27</v>
      </c>
      <c r="E535" s="27" t="str">
        <f t="shared" si="25"/>
        <v>Expert</v>
      </c>
      <c r="F535" s="4" t="s">
        <v>91</v>
      </c>
      <c r="G535" s="6" t="s">
        <v>42</v>
      </c>
      <c r="H535" s="6" t="s">
        <v>105</v>
      </c>
      <c r="I535" s="4">
        <v>29</v>
      </c>
      <c r="J535" s="4" t="s">
        <v>24</v>
      </c>
      <c r="K535" s="4" t="s">
        <v>25</v>
      </c>
      <c r="L535" s="4" t="s">
        <v>96</v>
      </c>
      <c r="M535" s="24" t="str">
        <f t="shared" si="26"/>
        <v>Involuntary</v>
      </c>
      <c r="N535" s="4" t="s">
        <v>26</v>
      </c>
    </row>
    <row r="536" spans="1:14" x14ac:dyDescent="0.2">
      <c r="A536" s="4">
        <v>3599</v>
      </c>
      <c r="B536" s="5">
        <v>41136</v>
      </c>
      <c r="C536" s="5">
        <v>44038</v>
      </c>
      <c r="D536" s="4">
        <f t="shared" si="24"/>
        <v>8</v>
      </c>
      <c r="E536" s="27" t="str">
        <f t="shared" si="25"/>
        <v>Proficient</v>
      </c>
      <c r="F536" s="4" t="s">
        <v>66</v>
      </c>
      <c r="G536" s="6" t="s">
        <v>42</v>
      </c>
      <c r="H536" s="6" t="s">
        <v>105</v>
      </c>
      <c r="I536" s="4">
        <v>36</v>
      </c>
      <c r="J536" s="4" t="s">
        <v>24</v>
      </c>
      <c r="K536" s="4" t="s">
        <v>25</v>
      </c>
      <c r="L536" s="4" t="s">
        <v>96</v>
      </c>
      <c r="M536" s="24" t="str">
        <f t="shared" si="26"/>
        <v>Involuntary</v>
      </c>
      <c r="N536" s="4" t="s">
        <v>26</v>
      </c>
    </row>
    <row r="537" spans="1:14" x14ac:dyDescent="0.2">
      <c r="A537" s="4">
        <v>3605</v>
      </c>
      <c r="B537" s="5">
        <v>39225</v>
      </c>
      <c r="C537" s="5">
        <v>44014</v>
      </c>
      <c r="D537" s="4">
        <f t="shared" si="24"/>
        <v>13</v>
      </c>
      <c r="E537" s="27" t="str">
        <f t="shared" si="25"/>
        <v>Expert</v>
      </c>
      <c r="F537" s="4" t="s">
        <v>14</v>
      </c>
      <c r="G537" s="6" t="s">
        <v>62</v>
      </c>
      <c r="H537" s="6" t="s">
        <v>63</v>
      </c>
      <c r="I537" s="4">
        <v>35</v>
      </c>
      <c r="J537" s="4" t="s">
        <v>24</v>
      </c>
      <c r="K537" s="4" t="s">
        <v>25</v>
      </c>
      <c r="L537" s="4" t="s">
        <v>96</v>
      </c>
      <c r="M537" s="24" t="str">
        <f t="shared" si="26"/>
        <v>Involuntary</v>
      </c>
      <c r="N537" s="4" t="s">
        <v>26</v>
      </c>
    </row>
    <row r="538" spans="1:14" x14ac:dyDescent="0.2">
      <c r="A538" s="4">
        <v>3611</v>
      </c>
      <c r="B538" s="5">
        <v>34247</v>
      </c>
      <c r="C538" s="5">
        <v>44037</v>
      </c>
      <c r="D538" s="4">
        <f t="shared" si="24"/>
        <v>27</v>
      </c>
      <c r="E538" s="27" t="str">
        <f t="shared" si="25"/>
        <v>Expert</v>
      </c>
      <c r="F538" s="4" t="s">
        <v>78</v>
      </c>
      <c r="G538" s="6" t="s">
        <v>35</v>
      </c>
      <c r="H538" s="6" t="s">
        <v>76</v>
      </c>
      <c r="I538" s="4">
        <v>21</v>
      </c>
      <c r="J538" s="4" t="s">
        <v>24</v>
      </c>
      <c r="K538" s="4" t="s">
        <v>25</v>
      </c>
      <c r="L538" s="4" t="s">
        <v>96</v>
      </c>
      <c r="M538" s="24" t="str">
        <f t="shared" si="26"/>
        <v>Involuntary</v>
      </c>
      <c r="N538" s="4" t="s">
        <v>26</v>
      </c>
    </row>
    <row r="539" spans="1:14" x14ac:dyDescent="0.2">
      <c r="A539" s="4">
        <v>3619</v>
      </c>
      <c r="B539" s="5">
        <v>40153</v>
      </c>
      <c r="C539" s="5">
        <v>44090</v>
      </c>
      <c r="D539" s="4">
        <f t="shared" si="24"/>
        <v>11</v>
      </c>
      <c r="E539" s="27" t="str">
        <f t="shared" si="25"/>
        <v>Expert</v>
      </c>
      <c r="F539" s="4" t="s">
        <v>73</v>
      </c>
      <c r="G539" s="6" t="s">
        <v>35</v>
      </c>
      <c r="H539" s="6" t="s">
        <v>76</v>
      </c>
      <c r="I539" s="4">
        <v>32</v>
      </c>
      <c r="J539" s="4" t="s">
        <v>24</v>
      </c>
      <c r="K539" s="4" t="s">
        <v>25</v>
      </c>
      <c r="L539" s="4" t="s">
        <v>96</v>
      </c>
      <c r="M539" s="24" t="str">
        <f t="shared" si="26"/>
        <v>Involuntary</v>
      </c>
      <c r="N539" s="4" t="s">
        <v>26</v>
      </c>
    </row>
    <row r="540" spans="1:14" x14ac:dyDescent="0.2">
      <c r="A540" s="4">
        <v>3620</v>
      </c>
      <c r="B540" s="5">
        <v>40177</v>
      </c>
      <c r="C540" s="5">
        <v>43912</v>
      </c>
      <c r="D540" s="4">
        <f t="shared" si="24"/>
        <v>11</v>
      </c>
      <c r="E540" s="27" t="str">
        <f t="shared" si="25"/>
        <v>Expert</v>
      </c>
      <c r="F540" s="4" t="s">
        <v>14</v>
      </c>
      <c r="G540" s="6" t="s">
        <v>62</v>
      </c>
      <c r="H540" s="6" t="s">
        <v>63</v>
      </c>
      <c r="I540" s="4">
        <v>35</v>
      </c>
      <c r="J540" s="4" t="s">
        <v>24</v>
      </c>
      <c r="K540" s="4" t="s">
        <v>25</v>
      </c>
      <c r="L540" s="4" t="s">
        <v>96</v>
      </c>
      <c r="M540" s="24" t="str">
        <f t="shared" si="26"/>
        <v>Involuntary</v>
      </c>
      <c r="N540" s="4" t="s">
        <v>26</v>
      </c>
    </row>
    <row r="541" spans="1:14" x14ac:dyDescent="0.2">
      <c r="A541" s="4">
        <v>3621</v>
      </c>
      <c r="B541" s="5">
        <v>40579</v>
      </c>
      <c r="C541" s="5">
        <v>43981</v>
      </c>
      <c r="D541" s="4">
        <f t="shared" si="24"/>
        <v>9</v>
      </c>
      <c r="E541" s="27" t="str">
        <f t="shared" si="25"/>
        <v>Proficient</v>
      </c>
      <c r="F541" s="4" t="s">
        <v>112</v>
      </c>
      <c r="G541" s="6" t="s">
        <v>62</v>
      </c>
      <c r="H541" s="6" t="s">
        <v>63</v>
      </c>
      <c r="I541" s="4">
        <v>24</v>
      </c>
      <c r="J541" s="4" t="s">
        <v>24</v>
      </c>
      <c r="K541" s="4" t="s">
        <v>25</v>
      </c>
      <c r="L541" s="4" t="s">
        <v>96</v>
      </c>
      <c r="M541" s="24" t="str">
        <f t="shared" si="26"/>
        <v>Involuntary</v>
      </c>
      <c r="N541" s="4" t="s">
        <v>26</v>
      </c>
    </row>
    <row r="542" spans="1:14" x14ac:dyDescent="0.2">
      <c r="A542" s="4">
        <v>3626</v>
      </c>
      <c r="B542" s="5">
        <v>35806</v>
      </c>
      <c r="C542" s="5">
        <v>44033</v>
      </c>
      <c r="D542" s="4">
        <f t="shared" si="24"/>
        <v>22</v>
      </c>
      <c r="E542" s="27" t="str">
        <f t="shared" si="25"/>
        <v>Expert</v>
      </c>
      <c r="F542" s="4" t="s">
        <v>90</v>
      </c>
      <c r="G542" s="6" t="s">
        <v>42</v>
      </c>
      <c r="H542" s="6" t="s">
        <v>105</v>
      </c>
      <c r="I542" s="4">
        <v>26</v>
      </c>
      <c r="J542" s="4" t="s">
        <v>24</v>
      </c>
      <c r="K542" s="4" t="s">
        <v>25</v>
      </c>
      <c r="L542" s="4" t="s">
        <v>96</v>
      </c>
      <c r="M542" s="24" t="str">
        <f t="shared" si="26"/>
        <v>Involuntary</v>
      </c>
      <c r="N542" s="4" t="s">
        <v>26</v>
      </c>
    </row>
    <row r="543" spans="1:14" x14ac:dyDescent="0.2">
      <c r="A543" s="4">
        <v>3632</v>
      </c>
      <c r="B543" s="5">
        <v>41442</v>
      </c>
      <c r="C543" s="5">
        <v>43835</v>
      </c>
      <c r="D543" s="4">
        <f t="shared" si="24"/>
        <v>7</v>
      </c>
      <c r="E543" s="27" t="str">
        <f t="shared" si="25"/>
        <v>Proficient</v>
      </c>
      <c r="F543" s="4" t="s">
        <v>115</v>
      </c>
      <c r="G543" s="6" t="s">
        <v>35</v>
      </c>
      <c r="H543" s="6" t="s">
        <v>76</v>
      </c>
      <c r="I543" s="4">
        <v>17</v>
      </c>
      <c r="J543" s="4" t="s">
        <v>24</v>
      </c>
      <c r="K543" s="4" t="s">
        <v>25</v>
      </c>
      <c r="L543" s="4" t="s">
        <v>96</v>
      </c>
      <c r="M543" s="24" t="str">
        <f t="shared" si="26"/>
        <v>Involuntary</v>
      </c>
      <c r="N543" s="4" t="s">
        <v>26</v>
      </c>
    </row>
    <row r="544" spans="1:14" x14ac:dyDescent="0.2">
      <c r="A544" s="4">
        <v>3635</v>
      </c>
      <c r="B544" s="5">
        <v>39715</v>
      </c>
      <c r="C544" s="5">
        <v>44127</v>
      </c>
      <c r="D544" s="4">
        <f t="shared" si="24"/>
        <v>12</v>
      </c>
      <c r="E544" s="27" t="str">
        <f t="shared" si="25"/>
        <v>Expert</v>
      </c>
      <c r="F544" s="4" t="s">
        <v>78</v>
      </c>
      <c r="G544" s="6" t="s">
        <v>35</v>
      </c>
      <c r="H544" s="6" t="s">
        <v>76</v>
      </c>
      <c r="I544" s="4">
        <v>21</v>
      </c>
      <c r="J544" s="4" t="s">
        <v>24</v>
      </c>
      <c r="K544" s="4" t="s">
        <v>25</v>
      </c>
      <c r="L544" s="4" t="s">
        <v>96</v>
      </c>
      <c r="M544" s="24" t="str">
        <f t="shared" si="26"/>
        <v>Involuntary</v>
      </c>
      <c r="N544" s="4" t="s">
        <v>26</v>
      </c>
    </row>
    <row r="545" spans="1:14" x14ac:dyDescent="0.2">
      <c r="A545" s="4">
        <v>3644</v>
      </c>
      <c r="B545" s="5">
        <v>38302</v>
      </c>
      <c r="C545" s="5">
        <v>44086</v>
      </c>
      <c r="D545" s="4">
        <f t="shared" si="24"/>
        <v>16</v>
      </c>
      <c r="E545" s="27" t="str">
        <f t="shared" si="25"/>
        <v>Expert</v>
      </c>
      <c r="F545" s="4" t="s">
        <v>102</v>
      </c>
      <c r="G545" s="6" t="s">
        <v>67</v>
      </c>
      <c r="H545" s="6" t="s">
        <v>113</v>
      </c>
      <c r="I545" s="4">
        <v>1</v>
      </c>
      <c r="J545" s="4" t="s">
        <v>24</v>
      </c>
      <c r="K545" s="4" t="s">
        <v>25</v>
      </c>
      <c r="L545" s="4" t="s">
        <v>96</v>
      </c>
      <c r="M545" s="24" t="str">
        <f t="shared" si="26"/>
        <v>Involuntary</v>
      </c>
      <c r="N545" s="4" t="s">
        <v>26</v>
      </c>
    </row>
    <row r="546" spans="1:14" x14ac:dyDescent="0.2">
      <c r="A546" s="4">
        <v>3647</v>
      </c>
      <c r="B546" s="5">
        <v>38003</v>
      </c>
      <c r="C546" s="5">
        <v>44114</v>
      </c>
      <c r="D546" s="4">
        <f t="shared" si="24"/>
        <v>16</v>
      </c>
      <c r="E546" s="27" t="str">
        <f t="shared" si="25"/>
        <v>Expert</v>
      </c>
      <c r="F546" s="4" t="s">
        <v>78</v>
      </c>
      <c r="G546" s="6" t="s">
        <v>42</v>
      </c>
      <c r="H546" s="6" t="s">
        <v>105</v>
      </c>
      <c r="I546" s="4">
        <v>21</v>
      </c>
      <c r="J546" s="4" t="s">
        <v>24</v>
      </c>
      <c r="K546" s="4" t="s">
        <v>25</v>
      </c>
      <c r="L546" s="4" t="s">
        <v>96</v>
      </c>
      <c r="M546" s="24" t="str">
        <f t="shared" si="26"/>
        <v>Involuntary</v>
      </c>
      <c r="N546" s="4" t="s">
        <v>26</v>
      </c>
    </row>
    <row r="547" spans="1:14" x14ac:dyDescent="0.2">
      <c r="A547" s="4">
        <v>3648</v>
      </c>
      <c r="B547" s="5">
        <v>41804</v>
      </c>
      <c r="C547" s="5">
        <v>44184</v>
      </c>
      <c r="D547" s="4">
        <f t="shared" si="24"/>
        <v>6</v>
      </c>
      <c r="E547" s="27" t="str">
        <f t="shared" si="25"/>
        <v>Proficient</v>
      </c>
      <c r="F547" s="4" t="s">
        <v>30</v>
      </c>
      <c r="G547" s="6" t="s">
        <v>42</v>
      </c>
      <c r="H547" s="6" t="s">
        <v>105</v>
      </c>
      <c r="I547" s="4">
        <v>37</v>
      </c>
      <c r="J547" s="4" t="s">
        <v>24</v>
      </c>
      <c r="K547" s="4" t="s">
        <v>25</v>
      </c>
      <c r="L547" s="4" t="s">
        <v>96</v>
      </c>
      <c r="M547" s="24" t="str">
        <f t="shared" si="26"/>
        <v>Involuntary</v>
      </c>
      <c r="N547" s="4" t="s">
        <v>26</v>
      </c>
    </row>
    <row r="548" spans="1:14" x14ac:dyDescent="0.2">
      <c r="A548" s="4">
        <v>3653</v>
      </c>
      <c r="B548" s="5">
        <v>36692</v>
      </c>
      <c r="C548" s="5">
        <v>44004</v>
      </c>
      <c r="D548" s="4">
        <f t="shared" si="24"/>
        <v>20</v>
      </c>
      <c r="E548" s="27" t="str">
        <f t="shared" si="25"/>
        <v>Expert</v>
      </c>
      <c r="F548" s="4" t="s">
        <v>79</v>
      </c>
      <c r="G548" s="6" t="s">
        <v>35</v>
      </c>
      <c r="H548" s="6" t="s">
        <v>76</v>
      </c>
      <c r="I548" s="4">
        <v>25</v>
      </c>
      <c r="J548" s="4" t="s">
        <v>24</v>
      </c>
      <c r="K548" s="4" t="s">
        <v>25</v>
      </c>
      <c r="L548" s="4" t="s">
        <v>96</v>
      </c>
      <c r="M548" s="24" t="str">
        <f t="shared" si="26"/>
        <v>Involuntary</v>
      </c>
      <c r="N548" s="4" t="s">
        <v>26</v>
      </c>
    </row>
    <row r="549" spans="1:14" x14ac:dyDescent="0.2">
      <c r="A549" s="4">
        <v>3657</v>
      </c>
      <c r="B549" s="5">
        <v>33409</v>
      </c>
      <c r="C549" s="5">
        <v>43903</v>
      </c>
      <c r="D549" s="4">
        <f t="shared" si="24"/>
        <v>29</v>
      </c>
      <c r="E549" s="27" t="str">
        <f t="shared" si="25"/>
        <v>Expert</v>
      </c>
      <c r="F549" s="4" t="s">
        <v>30</v>
      </c>
      <c r="G549" s="6" t="s">
        <v>42</v>
      </c>
      <c r="H549" s="6" t="s">
        <v>105</v>
      </c>
      <c r="I549" s="4">
        <v>37</v>
      </c>
      <c r="J549" s="4" t="s">
        <v>24</v>
      </c>
      <c r="K549" s="4" t="s">
        <v>25</v>
      </c>
      <c r="L549" s="4" t="s">
        <v>96</v>
      </c>
      <c r="M549" s="24" t="str">
        <f t="shared" si="26"/>
        <v>Involuntary</v>
      </c>
      <c r="N549" s="4" t="s">
        <v>26</v>
      </c>
    </row>
    <row r="550" spans="1:14" x14ac:dyDescent="0.2">
      <c r="A550" s="4">
        <v>3658</v>
      </c>
      <c r="B550" s="5">
        <v>38383</v>
      </c>
      <c r="C550" s="5">
        <v>44058</v>
      </c>
      <c r="D550" s="4">
        <f t="shared" si="24"/>
        <v>15</v>
      </c>
      <c r="E550" s="27" t="str">
        <f t="shared" si="25"/>
        <v>Expert</v>
      </c>
      <c r="F550" s="4" t="s">
        <v>91</v>
      </c>
      <c r="G550" s="6" t="s">
        <v>42</v>
      </c>
      <c r="H550" s="6" t="s">
        <v>105</v>
      </c>
      <c r="I550" s="4">
        <v>29</v>
      </c>
      <c r="J550" s="4" t="s">
        <v>24</v>
      </c>
      <c r="K550" s="4" t="s">
        <v>25</v>
      </c>
      <c r="L550" s="4" t="s">
        <v>96</v>
      </c>
      <c r="M550" s="24" t="str">
        <f t="shared" si="26"/>
        <v>Involuntary</v>
      </c>
      <c r="N550" s="4" t="s">
        <v>26</v>
      </c>
    </row>
    <row r="551" spans="1:14" x14ac:dyDescent="0.2">
      <c r="A551" s="4">
        <v>3659</v>
      </c>
      <c r="B551" s="5">
        <v>41876</v>
      </c>
      <c r="C551" s="5">
        <v>44173</v>
      </c>
      <c r="D551" s="4">
        <f t="shared" si="24"/>
        <v>6</v>
      </c>
      <c r="E551" s="27" t="str">
        <f t="shared" si="25"/>
        <v>Proficient</v>
      </c>
      <c r="F551" s="4" t="s">
        <v>30</v>
      </c>
      <c r="G551" s="6" t="s">
        <v>42</v>
      </c>
      <c r="H551" s="6" t="s">
        <v>105</v>
      </c>
      <c r="I551" s="4">
        <v>37</v>
      </c>
      <c r="J551" s="4" t="s">
        <v>24</v>
      </c>
      <c r="K551" s="4" t="s">
        <v>25</v>
      </c>
      <c r="L551" s="4" t="s">
        <v>96</v>
      </c>
      <c r="M551" s="24" t="str">
        <f t="shared" si="26"/>
        <v>Involuntary</v>
      </c>
      <c r="N551" s="4" t="s">
        <v>26</v>
      </c>
    </row>
    <row r="552" spans="1:14" x14ac:dyDescent="0.2">
      <c r="A552" s="4">
        <v>3660</v>
      </c>
      <c r="B552" s="5">
        <v>34614</v>
      </c>
      <c r="C552" s="5">
        <v>43881</v>
      </c>
      <c r="D552" s="4">
        <f t="shared" si="24"/>
        <v>26</v>
      </c>
      <c r="E552" s="27" t="str">
        <f t="shared" si="25"/>
        <v>Expert</v>
      </c>
      <c r="F552" s="4" t="s">
        <v>14</v>
      </c>
      <c r="G552" s="6" t="s">
        <v>62</v>
      </c>
      <c r="H552" s="6" t="s">
        <v>63</v>
      </c>
      <c r="I552" s="4">
        <v>35</v>
      </c>
      <c r="J552" s="4" t="s">
        <v>24</v>
      </c>
      <c r="K552" s="4" t="s">
        <v>25</v>
      </c>
      <c r="L552" s="4" t="s">
        <v>96</v>
      </c>
      <c r="M552" s="24" t="str">
        <f t="shared" si="26"/>
        <v>Involuntary</v>
      </c>
      <c r="N552" s="4" t="s">
        <v>26</v>
      </c>
    </row>
    <row r="553" spans="1:14" x14ac:dyDescent="0.2">
      <c r="A553" s="4">
        <v>3661</v>
      </c>
      <c r="B553" s="5">
        <v>38075</v>
      </c>
      <c r="C553" s="5">
        <v>43983</v>
      </c>
      <c r="D553" s="4">
        <f t="shared" si="24"/>
        <v>16</v>
      </c>
      <c r="E553" s="27" t="str">
        <f t="shared" si="25"/>
        <v>Expert</v>
      </c>
      <c r="F553" s="4" t="s">
        <v>80</v>
      </c>
      <c r="G553" s="6" t="s">
        <v>62</v>
      </c>
      <c r="H553" s="6" t="s">
        <v>63</v>
      </c>
      <c r="I553" s="4">
        <v>7</v>
      </c>
      <c r="J553" s="4" t="s">
        <v>17</v>
      </c>
      <c r="K553" s="4" t="s">
        <v>18</v>
      </c>
      <c r="L553" s="4" t="s">
        <v>96</v>
      </c>
      <c r="M553" s="24" t="str">
        <f t="shared" si="26"/>
        <v>Involuntary</v>
      </c>
      <c r="N553" s="4" t="s">
        <v>26</v>
      </c>
    </row>
    <row r="554" spans="1:14" x14ac:dyDescent="0.2">
      <c r="A554" s="4">
        <v>3662</v>
      </c>
      <c r="B554" s="5">
        <v>39860</v>
      </c>
      <c r="C554" s="5">
        <v>44124</v>
      </c>
      <c r="D554" s="4">
        <f t="shared" si="24"/>
        <v>11</v>
      </c>
      <c r="E554" s="27" t="str">
        <f t="shared" si="25"/>
        <v>Expert</v>
      </c>
      <c r="F554" s="4" t="s">
        <v>44</v>
      </c>
      <c r="G554" s="6" t="s">
        <v>42</v>
      </c>
      <c r="H554" s="6" t="s">
        <v>105</v>
      </c>
      <c r="I554" s="4">
        <v>18</v>
      </c>
      <c r="J554" s="4" t="s">
        <v>24</v>
      </c>
      <c r="K554" s="4" t="s">
        <v>25</v>
      </c>
      <c r="L554" s="4" t="s">
        <v>96</v>
      </c>
      <c r="M554" s="24" t="str">
        <f t="shared" si="26"/>
        <v>Involuntary</v>
      </c>
      <c r="N554" s="4" t="s">
        <v>26</v>
      </c>
    </row>
    <row r="555" spans="1:14" x14ac:dyDescent="0.2">
      <c r="A555" s="4">
        <v>3663</v>
      </c>
      <c r="B555" s="5">
        <v>35482</v>
      </c>
      <c r="C555" s="5">
        <v>43982</v>
      </c>
      <c r="D555" s="4">
        <f t="shared" si="24"/>
        <v>23</v>
      </c>
      <c r="E555" s="27" t="str">
        <f t="shared" si="25"/>
        <v>Expert</v>
      </c>
      <c r="F555" s="4" t="s">
        <v>44</v>
      </c>
      <c r="G555" s="6" t="s">
        <v>42</v>
      </c>
      <c r="H555" s="6" t="s">
        <v>105</v>
      </c>
      <c r="I555" s="4">
        <v>18</v>
      </c>
      <c r="J555" s="4" t="s">
        <v>24</v>
      </c>
      <c r="K555" s="4" t="s">
        <v>25</v>
      </c>
      <c r="L555" s="4" t="s">
        <v>96</v>
      </c>
      <c r="M555" s="24" t="str">
        <f t="shared" si="26"/>
        <v>Involuntary</v>
      </c>
      <c r="N555" s="4" t="s">
        <v>26</v>
      </c>
    </row>
    <row r="556" spans="1:14" x14ac:dyDescent="0.2">
      <c r="A556" s="4">
        <v>3664</v>
      </c>
      <c r="B556" s="5">
        <v>33057</v>
      </c>
      <c r="C556" s="5">
        <v>44036</v>
      </c>
      <c r="D556" s="4">
        <f t="shared" si="24"/>
        <v>30</v>
      </c>
      <c r="E556" s="27" t="str">
        <f t="shared" si="25"/>
        <v>Expert</v>
      </c>
      <c r="F556" s="4" t="s">
        <v>14</v>
      </c>
      <c r="G556" s="6" t="s">
        <v>62</v>
      </c>
      <c r="H556" s="6" t="s">
        <v>63</v>
      </c>
      <c r="I556" s="4">
        <v>35</v>
      </c>
      <c r="J556" s="4" t="s">
        <v>24</v>
      </c>
      <c r="K556" s="4" t="s">
        <v>25</v>
      </c>
      <c r="L556" s="4" t="s">
        <v>96</v>
      </c>
      <c r="M556" s="24" t="str">
        <f t="shared" si="26"/>
        <v>Involuntary</v>
      </c>
      <c r="N556" s="4" t="s">
        <v>26</v>
      </c>
    </row>
    <row r="557" spans="1:14" x14ac:dyDescent="0.2">
      <c r="A557" s="4">
        <v>3680</v>
      </c>
      <c r="B557" s="5">
        <v>39947</v>
      </c>
      <c r="C557" s="5">
        <v>44022</v>
      </c>
      <c r="D557" s="4">
        <f t="shared" si="24"/>
        <v>11</v>
      </c>
      <c r="E557" s="27" t="str">
        <f t="shared" si="25"/>
        <v>Expert</v>
      </c>
      <c r="F557" s="4" t="s">
        <v>78</v>
      </c>
      <c r="G557" s="6" t="s">
        <v>42</v>
      </c>
      <c r="H557" s="6" t="s">
        <v>105</v>
      </c>
      <c r="I557" s="4">
        <v>21</v>
      </c>
      <c r="J557" s="4" t="s">
        <v>24</v>
      </c>
      <c r="K557" s="4" t="s">
        <v>25</v>
      </c>
      <c r="L557" s="4" t="s">
        <v>96</v>
      </c>
      <c r="M557" s="24" t="str">
        <f t="shared" si="26"/>
        <v>Involuntary</v>
      </c>
      <c r="N557" s="4" t="s">
        <v>26</v>
      </c>
    </row>
    <row r="558" spans="1:14" x14ac:dyDescent="0.2">
      <c r="A558" s="4">
        <v>3683</v>
      </c>
      <c r="B558" s="5">
        <v>33211</v>
      </c>
      <c r="C558" s="5">
        <v>44078</v>
      </c>
      <c r="D558" s="4">
        <f t="shared" si="24"/>
        <v>30</v>
      </c>
      <c r="E558" s="27" t="str">
        <f t="shared" si="25"/>
        <v>Expert</v>
      </c>
      <c r="F558" s="4" t="s">
        <v>101</v>
      </c>
      <c r="G558" s="6" t="s">
        <v>35</v>
      </c>
      <c r="H558" s="6" t="s">
        <v>76</v>
      </c>
      <c r="I558" s="4">
        <v>38</v>
      </c>
      <c r="J558" s="4" t="s">
        <v>24</v>
      </c>
      <c r="K558" s="4" t="s">
        <v>25</v>
      </c>
      <c r="L558" s="4" t="s">
        <v>96</v>
      </c>
      <c r="M558" s="24" t="str">
        <f t="shared" si="26"/>
        <v>Involuntary</v>
      </c>
      <c r="N558" s="4" t="s">
        <v>26</v>
      </c>
    </row>
    <row r="559" spans="1:14" x14ac:dyDescent="0.2">
      <c r="A559" s="4">
        <v>3686</v>
      </c>
      <c r="B559" s="5">
        <v>35596</v>
      </c>
      <c r="C559" s="5">
        <v>44189</v>
      </c>
      <c r="D559" s="4">
        <f t="shared" si="24"/>
        <v>23</v>
      </c>
      <c r="E559" s="27" t="str">
        <f t="shared" si="25"/>
        <v>Expert</v>
      </c>
      <c r="F559" s="4" t="s">
        <v>86</v>
      </c>
      <c r="G559" s="6" t="s">
        <v>42</v>
      </c>
      <c r="H559" s="6" t="s">
        <v>105</v>
      </c>
      <c r="I559" s="4">
        <v>8</v>
      </c>
      <c r="J559" s="4" t="s">
        <v>24</v>
      </c>
      <c r="K559" s="4" t="s">
        <v>25</v>
      </c>
      <c r="L559" s="4" t="s">
        <v>96</v>
      </c>
      <c r="M559" s="24" t="str">
        <f t="shared" si="26"/>
        <v>Involuntary</v>
      </c>
      <c r="N559" s="4" t="s">
        <v>26</v>
      </c>
    </row>
    <row r="560" spans="1:14" x14ac:dyDescent="0.2">
      <c r="A560" s="4">
        <v>3689</v>
      </c>
      <c r="B560" s="5">
        <v>35747</v>
      </c>
      <c r="C560" s="5">
        <v>43981</v>
      </c>
      <c r="D560" s="4">
        <f t="shared" si="24"/>
        <v>23</v>
      </c>
      <c r="E560" s="27" t="str">
        <f t="shared" si="25"/>
        <v>Expert</v>
      </c>
      <c r="F560" s="4" t="s">
        <v>70</v>
      </c>
      <c r="G560" s="6" t="s">
        <v>42</v>
      </c>
      <c r="H560" s="6" t="s">
        <v>105</v>
      </c>
      <c r="I560" s="4">
        <v>6</v>
      </c>
      <c r="J560" s="4" t="s">
        <v>24</v>
      </c>
      <c r="K560" s="4" t="s">
        <v>25</v>
      </c>
      <c r="L560" s="4" t="s">
        <v>96</v>
      </c>
      <c r="M560" s="24" t="str">
        <f t="shared" si="26"/>
        <v>Involuntary</v>
      </c>
      <c r="N560" s="4" t="s">
        <v>26</v>
      </c>
    </row>
    <row r="561" spans="1:14" x14ac:dyDescent="0.2">
      <c r="A561" s="4">
        <v>3690</v>
      </c>
      <c r="B561" s="5">
        <v>35528</v>
      </c>
      <c r="C561" s="5">
        <v>44015</v>
      </c>
      <c r="D561" s="4">
        <f t="shared" si="24"/>
        <v>23</v>
      </c>
      <c r="E561" s="27" t="str">
        <f t="shared" si="25"/>
        <v>Expert</v>
      </c>
      <c r="F561" s="4" t="s">
        <v>108</v>
      </c>
      <c r="G561" s="6" t="s">
        <v>35</v>
      </c>
      <c r="H561" s="6" t="s">
        <v>76</v>
      </c>
      <c r="I561" s="4">
        <v>14</v>
      </c>
      <c r="J561" s="4" t="s">
        <v>17</v>
      </c>
      <c r="K561" s="4" t="s">
        <v>18</v>
      </c>
      <c r="L561" s="4" t="s">
        <v>96</v>
      </c>
      <c r="M561" s="24" t="str">
        <f t="shared" si="26"/>
        <v>Involuntary</v>
      </c>
      <c r="N561" s="4" t="s">
        <v>26</v>
      </c>
    </row>
    <row r="562" spans="1:14" x14ac:dyDescent="0.2">
      <c r="A562" s="4">
        <v>3692</v>
      </c>
      <c r="B562" s="5">
        <v>34020</v>
      </c>
      <c r="C562" s="5">
        <v>44070</v>
      </c>
      <c r="D562" s="4">
        <f t="shared" si="24"/>
        <v>27</v>
      </c>
      <c r="E562" s="27" t="str">
        <f t="shared" si="25"/>
        <v>Expert</v>
      </c>
      <c r="F562" s="4" t="s">
        <v>100</v>
      </c>
      <c r="G562" s="6" t="s">
        <v>42</v>
      </c>
      <c r="H562" s="6" t="s">
        <v>105</v>
      </c>
      <c r="I562" s="4">
        <v>13</v>
      </c>
      <c r="J562" s="4" t="s">
        <v>24</v>
      </c>
      <c r="K562" s="4" t="s">
        <v>25</v>
      </c>
      <c r="L562" s="4" t="s">
        <v>96</v>
      </c>
      <c r="M562" s="24" t="str">
        <f t="shared" si="26"/>
        <v>Involuntary</v>
      </c>
      <c r="N562" s="4" t="s">
        <v>26</v>
      </c>
    </row>
    <row r="563" spans="1:14" x14ac:dyDescent="0.2">
      <c r="A563" s="4">
        <v>3698</v>
      </c>
      <c r="B563" s="5">
        <v>34340</v>
      </c>
      <c r="C563" s="5">
        <v>44046</v>
      </c>
      <c r="D563" s="4">
        <f t="shared" si="24"/>
        <v>26</v>
      </c>
      <c r="E563" s="27" t="str">
        <f t="shared" si="25"/>
        <v>Expert</v>
      </c>
      <c r="F563" s="4" t="s">
        <v>102</v>
      </c>
      <c r="G563" s="6" t="s">
        <v>67</v>
      </c>
      <c r="H563" s="6" t="s">
        <v>113</v>
      </c>
      <c r="I563" s="4">
        <v>1</v>
      </c>
      <c r="J563" s="4" t="s">
        <v>24</v>
      </c>
      <c r="K563" s="4" t="s">
        <v>25</v>
      </c>
      <c r="L563" s="4" t="s">
        <v>96</v>
      </c>
      <c r="M563" s="24" t="str">
        <f t="shared" si="26"/>
        <v>Involuntary</v>
      </c>
      <c r="N563" s="4" t="s">
        <v>26</v>
      </c>
    </row>
    <row r="564" spans="1:14" x14ac:dyDescent="0.2">
      <c r="A564" s="4">
        <v>3703</v>
      </c>
      <c r="B564" s="5">
        <v>35272</v>
      </c>
      <c r="C564" s="5">
        <v>44134</v>
      </c>
      <c r="D564" s="4">
        <f t="shared" si="24"/>
        <v>24</v>
      </c>
      <c r="E564" s="27" t="str">
        <f t="shared" si="25"/>
        <v>Expert</v>
      </c>
      <c r="F564" s="4" t="s">
        <v>14</v>
      </c>
      <c r="G564" s="6" t="s">
        <v>35</v>
      </c>
      <c r="H564" s="6" t="s">
        <v>76</v>
      </c>
      <c r="I564" s="4">
        <v>35</v>
      </c>
      <c r="J564" s="4" t="s">
        <v>24</v>
      </c>
      <c r="K564" s="4" t="s">
        <v>25</v>
      </c>
      <c r="L564" s="4" t="s">
        <v>96</v>
      </c>
      <c r="M564" s="24" t="str">
        <f t="shared" si="26"/>
        <v>Involuntary</v>
      </c>
      <c r="N564" s="4" t="s">
        <v>26</v>
      </c>
    </row>
    <row r="565" spans="1:14" x14ac:dyDescent="0.2">
      <c r="A565" s="4">
        <v>3706</v>
      </c>
      <c r="B565" s="5">
        <v>34931</v>
      </c>
      <c r="C565" s="5">
        <v>44124</v>
      </c>
      <c r="D565" s="4">
        <f t="shared" si="24"/>
        <v>25</v>
      </c>
      <c r="E565" s="27" t="str">
        <f t="shared" si="25"/>
        <v>Expert</v>
      </c>
      <c r="F565" s="4" t="s">
        <v>27</v>
      </c>
      <c r="G565" s="6" t="s">
        <v>42</v>
      </c>
      <c r="H565" s="6" t="s">
        <v>105</v>
      </c>
      <c r="I565" s="4">
        <v>16</v>
      </c>
      <c r="J565" s="4" t="s">
        <v>24</v>
      </c>
      <c r="K565" s="4" t="s">
        <v>25</v>
      </c>
      <c r="L565" s="4" t="s">
        <v>96</v>
      </c>
      <c r="M565" s="24" t="str">
        <f t="shared" si="26"/>
        <v>Involuntary</v>
      </c>
      <c r="N565" s="4" t="s">
        <v>26</v>
      </c>
    </row>
    <row r="566" spans="1:14" x14ac:dyDescent="0.2">
      <c r="A566" s="4">
        <v>3711</v>
      </c>
      <c r="B566" s="5">
        <v>39798</v>
      </c>
      <c r="C566" s="5">
        <v>44112</v>
      </c>
      <c r="D566" s="4">
        <f t="shared" si="24"/>
        <v>12</v>
      </c>
      <c r="E566" s="27" t="str">
        <f t="shared" si="25"/>
        <v>Expert</v>
      </c>
      <c r="F566" s="4" t="s">
        <v>104</v>
      </c>
      <c r="G566" s="6" t="s">
        <v>67</v>
      </c>
      <c r="H566" s="6" t="s">
        <v>113</v>
      </c>
      <c r="I566" s="4">
        <v>39</v>
      </c>
      <c r="J566" s="4" t="s">
        <v>24</v>
      </c>
      <c r="K566" s="4" t="s">
        <v>25</v>
      </c>
      <c r="L566" s="4" t="s">
        <v>96</v>
      </c>
      <c r="M566" s="24" t="str">
        <f t="shared" si="26"/>
        <v>Involuntary</v>
      </c>
      <c r="N566" s="4" t="s">
        <v>26</v>
      </c>
    </row>
    <row r="567" spans="1:14" x14ac:dyDescent="0.2">
      <c r="A567" s="4">
        <v>3718</v>
      </c>
      <c r="B567" s="5">
        <v>37945</v>
      </c>
      <c r="C567" s="5">
        <v>43838</v>
      </c>
      <c r="D567" s="4">
        <f t="shared" si="24"/>
        <v>17</v>
      </c>
      <c r="E567" s="27" t="str">
        <f t="shared" si="25"/>
        <v>Expert</v>
      </c>
      <c r="F567" s="4" t="s">
        <v>89</v>
      </c>
      <c r="G567" s="6" t="s">
        <v>42</v>
      </c>
      <c r="H567" s="6" t="s">
        <v>105</v>
      </c>
      <c r="I567" s="4">
        <v>33</v>
      </c>
      <c r="J567" s="4" t="s">
        <v>24</v>
      </c>
      <c r="K567" s="4" t="s">
        <v>25</v>
      </c>
      <c r="L567" s="4" t="s">
        <v>96</v>
      </c>
      <c r="M567" s="24" t="str">
        <f t="shared" si="26"/>
        <v>Involuntary</v>
      </c>
      <c r="N567" s="4" t="s">
        <v>26</v>
      </c>
    </row>
    <row r="568" spans="1:14" x14ac:dyDescent="0.2">
      <c r="A568" s="4">
        <v>3721</v>
      </c>
      <c r="B568" s="5">
        <v>40605</v>
      </c>
      <c r="C568" s="5">
        <v>43957</v>
      </c>
      <c r="D568" s="4">
        <f t="shared" si="24"/>
        <v>9</v>
      </c>
      <c r="E568" s="27" t="str">
        <f t="shared" si="25"/>
        <v>Proficient</v>
      </c>
      <c r="F568" s="4" t="s">
        <v>91</v>
      </c>
      <c r="G568" s="6" t="s">
        <v>42</v>
      </c>
      <c r="H568" s="6" t="s">
        <v>105</v>
      </c>
      <c r="I568" s="4">
        <v>29</v>
      </c>
      <c r="J568" s="4" t="s">
        <v>24</v>
      </c>
      <c r="K568" s="4" t="s">
        <v>25</v>
      </c>
      <c r="L568" s="4" t="s">
        <v>96</v>
      </c>
      <c r="M568" s="24" t="str">
        <f t="shared" si="26"/>
        <v>Involuntary</v>
      </c>
      <c r="N568" s="4" t="s">
        <v>26</v>
      </c>
    </row>
    <row r="569" spans="1:14" x14ac:dyDescent="0.2">
      <c r="A569" s="4">
        <v>3722</v>
      </c>
      <c r="B569" s="5">
        <v>36414</v>
      </c>
      <c r="C569" s="5">
        <v>44006</v>
      </c>
      <c r="D569" s="4">
        <f t="shared" si="24"/>
        <v>21</v>
      </c>
      <c r="E569" s="27" t="str">
        <f t="shared" si="25"/>
        <v>Expert</v>
      </c>
      <c r="F569" s="4" t="s">
        <v>108</v>
      </c>
      <c r="G569" s="6" t="s">
        <v>42</v>
      </c>
      <c r="H569" s="6" t="s">
        <v>105</v>
      </c>
      <c r="I569" s="4">
        <v>14</v>
      </c>
      <c r="J569" s="4" t="s">
        <v>17</v>
      </c>
      <c r="K569" s="4" t="s">
        <v>18</v>
      </c>
      <c r="L569" s="4" t="s">
        <v>96</v>
      </c>
      <c r="M569" s="24" t="str">
        <f t="shared" si="26"/>
        <v>Involuntary</v>
      </c>
      <c r="N569" s="4" t="s">
        <v>26</v>
      </c>
    </row>
    <row r="570" spans="1:14" x14ac:dyDescent="0.2">
      <c r="A570" s="4">
        <v>3730</v>
      </c>
      <c r="B570" s="5">
        <v>40757</v>
      </c>
      <c r="C570" s="5">
        <v>44134</v>
      </c>
      <c r="D570" s="4">
        <f t="shared" si="24"/>
        <v>9</v>
      </c>
      <c r="E570" s="27" t="str">
        <f t="shared" si="25"/>
        <v>Proficient</v>
      </c>
      <c r="F570" s="4" t="s">
        <v>44</v>
      </c>
      <c r="G570" s="6" t="s">
        <v>42</v>
      </c>
      <c r="H570" s="6" t="s">
        <v>105</v>
      </c>
      <c r="I570" s="4">
        <v>18</v>
      </c>
      <c r="J570" s="4" t="s">
        <v>24</v>
      </c>
      <c r="K570" s="4" t="s">
        <v>25</v>
      </c>
      <c r="L570" s="4" t="s">
        <v>96</v>
      </c>
      <c r="M570" s="24" t="str">
        <f t="shared" si="26"/>
        <v>Involuntary</v>
      </c>
      <c r="N570" s="4" t="s">
        <v>26</v>
      </c>
    </row>
    <row r="571" spans="1:14" x14ac:dyDescent="0.2">
      <c r="A571" s="4">
        <v>3733</v>
      </c>
      <c r="B571" s="5">
        <v>39292</v>
      </c>
      <c r="C571" s="5">
        <v>43996</v>
      </c>
      <c r="D571" s="4">
        <f t="shared" si="24"/>
        <v>13</v>
      </c>
      <c r="E571" s="27" t="str">
        <f t="shared" si="25"/>
        <v>Expert</v>
      </c>
      <c r="F571" s="4" t="s">
        <v>41</v>
      </c>
      <c r="G571" s="6" t="s">
        <v>42</v>
      </c>
      <c r="H571" s="6" t="s">
        <v>105</v>
      </c>
      <c r="I571" s="4">
        <v>15</v>
      </c>
      <c r="J571" s="4" t="s">
        <v>24</v>
      </c>
      <c r="K571" s="4" t="s">
        <v>25</v>
      </c>
      <c r="L571" s="4" t="s">
        <v>96</v>
      </c>
      <c r="M571" s="24" t="str">
        <f t="shared" si="26"/>
        <v>Involuntary</v>
      </c>
      <c r="N571" s="4" t="s">
        <v>26</v>
      </c>
    </row>
    <row r="572" spans="1:14" x14ac:dyDescent="0.2">
      <c r="A572" s="4">
        <v>3741</v>
      </c>
      <c r="B572" s="5">
        <v>42117</v>
      </c>
      <c r="C572" s="5">
        <v>44189</v>
      </c>
      <c r="D572" s="4">
        <f t="shared" si="24"/>
        <v>5</v>
      </c>
      <c r="E572" s="27" t="str">
        <f t="shared" si="25"/>
        <v>Newcomer</v>
      </c>
      <c r="F572" s="4" t="s">
        <v>14</v>
      </c>
      <c r="G572" s="6" t="s">
        <v>35</v>
      </c>
      <c r="H572" s="6" t="s">
        <v>76</v>
      </c>
      <c r="I572" s="4">
        <v>35</v>
      </c>
      <c r="J572" s="4" t="s">
        <v>24</v>
      </c>
      <c r="K572" s="4" t="s">
        <v>25</v>
      </c>
      <c r="L572" s="4" t="s">
        <v>96</v>
      </c>
      <c r="M572" s="24" t="str">
        <f t="shared" si="26"/>
        <v>Involuntary</v>
      </c>
      <c r="N572" s="4" t="s">
        <v>26</v>
      </c>
    </row>
    <row r="573" spans="1:14" x14ac:dyDescent="0.2">
      <c r="A573" s="4">
        <v>3744</v>
      </c>
      <c r="B573" s="5">
        <v>33918</v>
      </c>
      <c r="C573" s="5">
        <v>43981</v>
      </c>
      <c r="D573" s="4">
        <f t="shared" si="24"/>
        <v>28</v>
      </c>
      <c r="E573" s="27" t="str">
        <f t="shared" si="25"/>
        <v>Expert</v>
      </c>
      <c r="F573" s="4" t="s">
        <v>41</v>
      </c>
      <c r="G573" s="6" t="s">
        <v>42</v>
      </c>
      <c r="H573" s="6" t="s">
        <v>105</v>
      </c>
      <c r="I573" s="4">
        <v>15</v>
      </c>
      <c r="J573" s="4" t="s">
        <v>24</v>
      </c>
      <c r="K573" s="4" t="s">
        <v>25</v>
      </c>
      <c r="L573" s="4" t="s">
        <v>96</v>
      </c>
      <c r="M573" s="24" t="str">
        <f t="shared" si="26"/>
        <v>Involuntary</v>
      </c>
      <c r="N573" s="4" t="s">
        <v>26</v>
      </c>
    </row>
    <row r="574" spans="1:14" x14ac:dyDescent="0.2">
      <c r="A574" s="4">
        <v>3752</v>
      </c>
      <c r="B574" s="5">
        <v>37544</v>
      </c>
      <c r="C574" s="5">
        <v>44124</v>
      </c>
      <c r="D574" s="4">
        <f t="shared" si="24"/>
        <v>18</v>
      </c>
      <c r="E574" s="27" t="str">
        <f t="shared" si="25"/>
        <v>Expert</v>
      </c>
      <c r="F574" s="4" t="s">
        <v>91</v>
      </c>
      <c r="G574" s="6" t="s">
        <v>35</v>
      </c>
      <c r="H574" s="6" t="s">
        <v>76</v>
      </c>
      <c r="I574" s="4">
        <v>29</v>
      </c>
      <c r="J574" s="4" t="s">
        <v>17</v>
      </c>
      <c r="K574" s="4" t="s">
        <v>18</v>
      </c>
      <c r="L574" s="4" t="s">
        <v>50</v>
      </c>
      <c r="M574" s="24" t="str">
        <f t="shared" si="26"/>
        <v>Voluntary</v>
      </c>
      <c r="N574" s="4" t="s">
        <v>26</v>
      </c>
    </row>
    <row r="575" spans="1:14" x14ac:dyDescent="0.2">
      <c r="A575" s="4">
        <v>3753</v>
      </c>
      <c r="B575" s="5">
        <v>42135</v>
      </c>
      <c r="C575" s="5">
        <v>43912</v>
      </c>
      <c r="D575" s="4">
        <f t="shared" si="24"/>
        <v>5</v>
      </c>
      <c r="E575" s="27" t="str">
        <f t="shared" si="25"/>
        <v>Newcomer</v>
      </c>
      <c r="F575" s="4" t="s">
        <v>30</v>
      </c>
      <c r="G575" s="6" t="s">
        <v>42</v>
      </c>
      <c r="H575" s="6" t="s">
        <v>105</v>
      </c>
      <c r="I575" s="4">
        <v>37</v>
      </c>
      <c r="J575" s="4" t="s">
        <v>24</v>
      </c>
      <c r="K575" s="4" t="s">
        <v>25</v>
      </c>
      <c r="L575" s="4" t="s">
        <v>96</v>
      </c>
      <c r="M575" s="24" t="str">
        <f t="shared" si="26"/>
        <v>Involuntary</v>
      </c>
      <c r="N575" s="4" t="s">
        <v>26</v>
      </c>
    </row>
    <row r="576" spans="1:14" x14ac:dyDescent="0.2">
      <c r="A576" s="4">
        <v>3765</v>
      </c>
      <c r="B576" s="5">
        <v>42235</v>
      </c>
      <c r="C576" s="5">
        <v>44041</v>
      </c>
      <c r="D576" s="4">
        <f t="shared" si="24"/>
        <v>5</v>
      </c>
      <c r="E576" s="27" t="str">
        <f t="shared" si="25"/>
        <v>Newcomer</v>
      </c>
      <c r="F576" s="4" t="s">
        <v>101</v>
      </c>
      <c r="G576" s="6" t="s">
        <v>35</v>
      </c>
      <c r="H576" s="6" t="s">
        <v>76</v>
      </c>
      <c r="I576" s="4">
        <v>38</v>
      </c>
      <c r="J576" s="4" t="s">
        <v>24</v>
      </c>
      <c r="K576" s="4" t="s">
        <v>25</v>
      </c>
      <c r="L576" s="4" t="s">
        <v>96</v>
      </c>
      <c r="M576" s="24" t="str">
        <f t="shared" si="26"/>
        <v>Involuntary</v>
      </c>
      <c r="N576" s="4" t="s">
        <v>26</v>
      </c>
    </row>
    <row r="577" spans="1:14" x14ac:dyDescent="0.2">
      <c r="A577" s="4">
        <v>3771</v>
      </c>
      <c r="B577" s="5">
        <v>42080</v>
      </c>
      <c r="C577" s="5">
        <v>44078</v>
      </c>
      <c r="D577" s="4">
        <f t="shared" si="24"/>
        <v>5</v>
      </c>
      <c r="E577" s="27" t="str">
        <f t="shared" si="25"/>
        <v>Newcomer</v>
      </c>
      <c r="F577" s="4" t="s">
        <v>30</v>
      </c>
      <c r="G577" s="6" t="s">
        <v>42</v>
      </c>
      <c r="H577" s="6" t="s">
        <v>105</v>
      </c>
      <c r="I577" s="4">
        <v>37</v>
      </c>
      <c r="J577" s="4" t="s">
        <v>24</v>
      </c>
      <c r="K577" s="4" t="s">
        <v>25</v>
      </c>
      <c r="L577" s="4" t="s">
        <v>96</v>
      </c>
      <c r="M577" s="24" t="str">
        <f t="shared" si="26"/>
        <v>Involuntary</v>
      </c>
      <c r="N577" s="4" t="s">
        <v>26</v>
      </c>
    </row>
    <row r="578" spans="1:14" x14ac:dyDescent="0.2">
      <c r="A578" s="4">
        <v>3772</v>
      </c>
      <c r="B578" s="5">
        <v>35653</v>
      </c>
      <c r="C578" s="5">
        <v>43863</v>
      </c>
      <c r="D578" s="4">
        <f t="shared" si="24"/>
        <v>23</v>
      </c>
      <c r="E578" s="27" t="str">
        <f t="shared" si="25"/>
        <v>Expert</v>
      </c>
      <c r="F578" s="4" t="s">
        <v>41</v>
      </c>
      <c r="G578" s="6" t="s">
        <v>42</v>
      </c>
      <c r="H578" s="6" t="s">
        <v>105</v>
      </c>
      <c r="I578" s="4">
        <v>15</v>
      </c>
      <c r="J578" s="4" t="s">
        <v>24</v>
      </c>
      <c r="K578" s="4" t="s">
        <v>25</v>
      </c>
      <c r="L578" s="4" t="s">
        <v>96</v>
      </c>
      <c r="M578" s="24" t="str">
        <f t="shared" si="26"/>
        <v>Involuntary</v>
      </c>
      <c r="N578" s="4" t="s">
        <v>26</v>
      </c>
    </row>
    <row r="579" spans="1:14" x14ac:dyDescent="0.2">
      <c r="A579" s="4">
        <v>3778</v>
      </c>
      <c r="B579" s="5">
        <v>34224</v>
      </c>
      <c r="C579" s="5">
        <v>43978</v>
      </c>
      <c r="D579" s="4">
        <f t="shared" ref="D579:D642" si="27">YEAR(C579)-YEAR(B579)</f>
        <v>27</v>
      </c>
      <c r="E579" s="27" t="str">
        <f t="shared" ref="E579:E642" si="28">IF(D579&lt;=5,"Newcomer",IF(D579&lt;=10,"Proficient","Expert"))</f>
        <v>Expert</v>
      </c>
      <c r="F579" s="4" t="s">
        <v>30</v>
      </c>
      <c r="G579" s="6" t="s">
        <v>42</v>
      </c>
      <c r="H579" s="6" t="s">
        <v>105</v>
      </c>
      <c r="I579" s="4">
        <v>37</v>
      </c>
      <c r="J579" s="4" t="s">
        <v>24</v>
      </c>
      <c r="K579" s="4" t="s">
        <v>25</v>
      </c>
      <c r="L579" s="4" t="s">
        <v>96</v>
      </c>
      <c r="M579" s="24" t="str">
        <f t="shared" ref="M579:M642" si="29">IF(OR(L579="Retirement",L579="Resignation"),"Voluntary","Involuntary")</f>
        <v>Involuntary</v>
      </c>
      <c r="N579" s="4" t="s">
        <v>26</v>
      </c>
    </row>
    <row r="580" spans="1:14" x14ac:dyDescent="0.2">
      <c r="A580" s="4">
        <v>3787</v>
      </c>
      <c r="B580" s="5">
        <v>40792</v>
      </c>
      <c r="C580" s="5">
        <v>44055</v>
      </c>
      <c r="D580" s="4">
        <f t="shared" si="27"/>
        <v>9</v>
      </c>
      <c r="E580" s="27" t="str">
        <f t="shared" si="28"/>
        <v>Proficient</v>
      </c>
      <c r="F580" s="4" t="s">
        <v>106</v>
      </c>
      <c r="G580" s="6" t="s">
        <v>35</v>
      </c>
      <c r="H580" s="6" t="s">
        <v>76</v>
      </c>
      <c r="I580" s="4">
        <v>20</v>
      </c>
      <c r="J580" s="4" t="s">
        <v>24</v>
      </c>
      <c r="K580" s="4" t="s">
        <v>25</v>
      </c>
      <c r="L580" s="4" t="s">
        <v>96</v>
      </c>
      <c r="M580" s="24" t="str">
        <f t="shared" si="29"/>
        <v>Involuntary</v>
      </c>
      <c r="N580" s="4" t="s">
        <v>26</v>
      </c>
    </row>
    <row r="581" spans="1:14" x14ac:dyDescent="0.2">
      <c r="A581" s="4">
        <v>3789</v>
      </c>
      <c r="B581" s="5">
        <v>34221</v>
      </c>
      <c r="C581" s="5">
        <v>43886</v>
      </c>
      <c r="D581" s="4">
        <f t="shared" si="27"/>
        <v>27</v>
      </c>
      <c r="E581" s="27" t="str">
        <f t="shared" si="28"/>
        <v>Expert</v>
      </c>
      <c r="F581" s="4" t="s">
        <v>14</v>
      </c>
      <c r="G581" s="6" t="s">
        <v>35</v>
      </c>
      <c r="H581" s="6" t="s">
        <v>76</v>
      </c>
      <c r="I581" s="4">
        <v>35</v>
      </c>
      <c r="J581" s="4" t="s">
        <v>24</v>
      </c>
      <c r="K581" s="4" t="s">
        <v>25</v>
      </c>
      <c r="L581" s="4" t="s">
        <v>96</v>
      </c>
      <c r="M581" s="24" t="str">
        <f t="shared" si="29"/>
        <v>Involuntary</v>
      </c>
      <c r="N581" s="4" t="s">
        <v>26</v>
      </c>
    </row>
    <row r="582" spans="1:14" x14ac:dyDescent="0.2">
      <c r="A582" s="4">
        <v>3796</v>
      </c>
      <c r="B582" s="5">
        <v>40481</v>
      </c>
      <c r="C582" s="5">
        <v>43890</v>
      </c>
      <c r="D582" s="4">
        <f t="shared" si="27"/>
        <v>10</v>
      </c>
      <c r="E582" s="27" t="str">
        <f t="shared" si="28"/>
        <v>Proficient</v>
      </c>
      <c r="F582" s="4" t="s">
        <v>78</v>
      </c>
      <c r="G582" s="6" t="s">
        <v>42</v>
      </c>
      <c r="H582" s="6" t="s">
        <v>105</v>
      </c>
      <c r="I582" s="4">
        <v>21</v>
      </c>
      <c r="J582" s="4" t="s">
        <v>24</v>
      </c>
      <c r="K582" s="4" t="s">
        <v>25</v>
      </c>
      <c r="L582" s="4" t="s">
        <v>96</v>
      </c>
      <c r="M582" s="24" t="str">
        <f t="shared" si="29"/>
        <v>Involuntary</v>
      </c>
      <c r="N582" s="4" t="s">
        <v>26</v>
      </c>
    </row>
    <row r="583" spans="1:14" x14ac:dyDescent="0.2">
      <c r="A583" s="4">
        <v>3804</v>
      </c>
      <c r="B583" s="5">
        <v>40695</v>
      </c>
      <c r="C583" s="5">
        <v>44071</v>
      </c>
      <c r="D583" s="4">
        <f t="shared" si="27"/>
        <v>9</v>
      </c>
      <c r="E583" s="27" t="str">
        <f t="shared" si="28"/>
        <v>Proficient</v>
      </c>
      <c r="F583" s="4" t="s">
        <v>14</v>
      </c>
      <c r="G583" s="6" t="s">
        <v>35</v>
      </c>
      <c r="H583" s="6" t="s">
        <v>76</v>
      </c>
      <c r="I583" s="4">
        <v>35</v>
      </c>
      <c r="J583" s="4" t="s">
        <v>24</v>
      </c>
      <c r="K583" s="4" t="s">
        <v>25</v>
      </c>
      <c r="L583" s="4" t="s">
        <v>96</v>
      </c>
      <c r="M583" s="24" t="str">
        <f t="shared" si="29"/>
        <v>Involuntary</v>
      </c>
      <c r="N583" s="4" t="s">
        <v>26</v>
      </c>
    </row>
    <row r="584" spans="1:14" x14ac:dyDescent="0.2">
      <c r="A584" s="4">
        <v>3814</v>
      </c>
      <c r="B584" s="5">
        <v>36139</v>
      </c>
      <c r="C584" s="5">
        <v>43945</v>
      </c>
      <c r="D584" s="4">
        <f t="shared" si="27"/>
        <v>22</v>
      </c>
      <c r="E584" s="27" t="str">
        <f t="shared" si="28"/>
        <v>Expert</v>
      </c>
      <c r="F584" s="4" t="s">
        <v>30</v>
      </c>
      <c r="G584" s="6" t="s">
        <v>42</v>
      </c>
      <c r="H584" s="6" t="s">
        <v>105</v>
      </c>
      <c r="I584" s="4">
        <v>37</v>
      </c>
      <c r="J584" s="4" t="s">
        <v>24</v>
      </c>
      <c r="K584" s="4" t="s">
        <v>25</v>
      </c>
      <c r="L584" s="4" t="s">
        <v>96</v>
      </c>
      <c r="M584" s="24" t="str">
        <f t="shared" si="29"/>
        <v>Involuntary</v>
      </c>
      <c r="N584" s="4" t="s">
        <v>26</v>
      </c>
    </row>
    <row r="585" spans="1:14" x14ac:dyDescent="0.2">
      <c r="A585" s="4">
        <v>3815</v>
      </c>
      <c r="B585" s="5">
        <v>41838</v>
      </c>
      <c r="C585" s="5">
        <v>44066</v>
      </c>
      <c r="D585" s="4">
        <f t="shared" si="27"/>
        <v>6</v>
      </c>
      <c r="E585" s="27" t="str">
        <f t="shared" si="28"/>
        <v>Proficient</v>
      </c>
      <c r="F585" s="4" t="s">
        <v>115</v>
      </c>
      <c r="G585" s="6" t="s">
        <v>35</v>
      </c>
      <c r="H585" s="6" t="s">
        <v>76</v>
      </c>
      <c r="I585" s="4">
        <v>17</v>
      </c>
      <c r="J585" s="4" t="s">
        <v>24</v>
      </c>
      <c r="K585" s="4" t="s">
        <v>25</v>
      </c>
      <c r="L585" s="4" t="s">
        <v>96</v>
      </c>
      <c r="M585" s="24" t="str">
        <f t="shared" si="29"/>
        <v>Involuntary</v>
      </c>
      <c r="N585" s="4" t="s">
        <v>26</v>
      </c>
    </row>
    <row r="586" spans="1:14" x14ac:dyDescent="0.2">
      <c r="A586" s="4">
        <v>3817</v>
      </c>
      <c r="B586" s="5">
        <v>34176</v>
      </c>
      <c r="C586" s="5">
        <v>43938</v>
      </c>
      <c r="D586" s="4">
        <f t="shared" si="27"/>
        <v>27</v>
      </c>
      <c r="E586" s="27" t="str">
        <f t="shared" si="28"/>
        <v>Expert</v>
      </c>
      <c r="F586" s="4" t="s">
        <v>80</v>
      </c>
      <c r="G586" s="6" t="s">
        <v>47</v>
      </c>
      <c r="H586" s="6" t="s">
        <v>95</v>
      </c>
      <c r="I586" s="4">
        <v>7</v>
      </c>
      <c r="J586" s="4" t="s">
        <v>24</v>
      </c>
      <c r="K586" s="4" t="s">
        <v>25</v>
      </c>
      <c r="L586" s="4" t="s">
        <v>96</v>
      </c>
      <c r="M586" s="24" t="str">
        <f t="shared" si="29"/>
        <v>Involuntary</v>
      </c>
      <c r="N586" s="4" t="s">
        <v>26</v>
      </c>
    </row>
    <row r="587" spans="1:14" x14ac:dyDescent="0.2">
      <c r="A587" s="4">
        <v>3824</v>
      </c>
      <c r="B587" s="5">
        <v>40403</v>
      </c>
      <c r="C587" s="5">
        <v>43953</v>
      </c>
      <c r="D587" s="4">
        <f t="shared" si="27"/>
        <v>10</v>
      </c>
      <c r="E587" s="27" t="str">
        <f t="shared" si="28"/>
        <v>Proficient</v>
      </c>
      <c r="F587" s="4" t="s">
        <v>14</v>
      </c>
      <c r="G587" s="6" t="s">
        <v>42</v>
      </c>
      <c r="H587" s="6" t="s">
        <v>105</v>
      </c>
      <c r="I587" s="4">
        <v>42</v>
      </c>
      <c r="J587" s="4" t="s">
        <v>17</v>
      </c>
      <c r="K587" s="4" t="s">
        <v>18</v>
      </c>
      <c r="L587" s="4" t="s">
        <v>50</v>
      </c>
      <c r="M587" s="24" t="str">
        <f t="shared" si="29"/>
        <v>Voluntary</v>
      </c>
      <c r="N587" s="4" t="s">
        <v>26</v>
      </c>
    </row>
    <row r="588" spans="1:14" x14ac:dyDescent="0.2">
      <c r="A588" s="4">
        <v>3830</v>
      </c>
      <c r="B588" s="5">
        <v>39281</v>
      </c>
      <c r="C588" s="5">
        <v>44035</v>
      </c>
      <c r="D588" s="4">
        <f t="shared" si="27"/>
        <v>13</v>
      </c>
      <c r="E588" s="27" t="str">
        <f t="shared" si="28"/>
        <v>Expert</v>
      </c>
      <c r="F588" s="4" t="s">
        <v>30</v>
      </c>
      <c r="G588" s="6" t="s">
        <v>42</v>
      </c>
      <c r="H588" s="6" t="s">
        <v>105</v>
      </c>
      <c r="I588" s="4">
        <v>37</v>
      </c>
      <c r="J588" s="4" t="s">
        <v>24</v>
      </c>
      <c r="K588" s="4" t="s">
        <v>25</v>
      </c>
      <c r="L588" s="4" t="s">
        <v>96</v>
      </c>
      <c r="M588" s="24" t="str">
        <f t="shared" si="29"/>
        <v>Involuntary</v>
      </c>
      <c r="N588" s="4" t="s">
        <v>26</v>
      </c>
    </row>
    <row r="589" spans="1:14" x14ac:dyDescent="0.2">
      <c r="A589" s="4">
        <v>3832</v>
      </c>
      <c r="B589" s="5">
        <v>40638</v>
      </c>
      <c r="C589" s="5">
        <v>44082</v>
      </c>
      <c r="D589" s="4">
        <f t="shared" si="27"/>
        <v>9</v>
      </c>
      <c r="E589" s="27" t="str">
        <f t="shared" si="28"/>
        <v>Proficient</v>
      </c>
      <c r="F589" s="4" t="s">
        <v>44</v>
      </c>
      <c r="G589" s="6" t="s">
        <v>42</v>
      </c>
      <c r="H589" s="6" t="s">
        <v>105</v>
      </c>
      <c r="I589" s="4">
        <v>18</v>
      </c>
      <c r="J589" s="4" t="s">
        <v>24</v>
      </c>
      <c r="K589" s="4" t="s">
        <v>25</v>
      </c>
      <c r="L589" s="4" t="s">
        <v>96</v>
      </c>
      <c r="M589" s="24" t="str">
        <f t="shared" si="29"/>
        <v>Involuntary</v>
      </c>
      <c r="N589" s="4" t="s">
        <v>26</v>
      </c>
    </row>
    <row r="590" spans="1:14" x14ac:dyDescent="0.2">
      <c r="A590" s="4">
        <v>3840</v>
      </c>
      <c r="B590" s="5">
        <v>39947</v>
      </c>
      <c r="C590" s="5">
        <v>44016</v>
      </c>
      <c r="D590" s="4">
        <f t="shared" si="27"/>
        <v>11</v>
      </c>
      <c r="E590" s="27" t="str">
        <f t="shared" si="28"/>
        <v>Expert</v>
      </c>
      <c r="F590" s="4" t="s">
        <v>70</v>
      </c>
      <c r="G590" s="6" t="s">
        <v>42</v>
      </c>
      <c r="H590" s="6" t="s">
        <v>105</v>
      </c>
      <c r="I590" s="4">
        <v>6</v>
      </c>
      <c r="J590" s="4" t="s">
        <v>17</v>
      </c>
      <c r="K590" s="4" t="s">
        <v>18</v>
      </c>
      <c r="L590" s="4" t="s">
        <v>50</v>
      </c>
      <c r="M590" s="24" t="str">
        <f t="shared" si="29"/>
        <v>Voluntary</v>
      </c>
      <c r="N590" s="4" t="s">
        <v>26</v>
      </c>
    </row>
    <row r="591" spans="1:14" x14ac:dyDescent="0.2">
      <c r="A591" s="4">
        <v>3845</v>
      </c>
      <c r="B591" s="5">
        <v>39109</v>
      </c>
      <c r="C591" s="5">
        <v>44109</v>
      </c>
      <c r="D591" s="4">
        <f t="shared" si="27"/>
        <v>13</v>
      </c>
      <c r="E591" s="27" t="str">
        <f t="shared" si="28"/>
        <v>Expert</v>
      </c>
      <c r="F591" s="4" t="s">
        <v>41</v>
      </c>
      <c r="G591" s="6" t="s">
        <v>42</v>
      </c>
      <c r="H591" s="6" t="s">
        <v>105</v>
      </c>
      <c r="I591" s="4">
        <v>15</v>
      </c>
      <c r="J591" s="4" t="s">
        <v>24</v>
      </c>
      <c r="K591" s="4" t="s">
        <v>25</v>
      </c>
      <c r="L591" s="4" t="s">
        <v>96</v>
      </c>
      <c r="M591" s="24" t="str">
        <f t="shared" si="29"/>
        <v>Involuntary</v>
      </c>
      <c r="N591" s="4" t="s">
        <v>26</v>
      </c>
    </row>
    <row r="592" spans="1:14" x14ac:dyDescent="0.2">
      <c r="A592" s="4">
        <v>3850</v>
      </c>
      <c r="B592" s="5">
        <v>36701</v>
      </c>
      <c r="C592" s="5">
        <v>44038</v>
      </c>
      <c r="D592" s="4">
        <f t="shared" si="27"/>
        <v>20</v>
      </c>
      <c r="E592" s="27" t="str">
        <f t="shared" si="28"/>
        <v>Expert</v>
      </c>
      <c r="F592" s="4" t="s">
        <v>107</v>
      </c>
      <c r="G592" s="6" t="s">
        <v>71</v>
      </c>
      <c r="H592" s="6" t="s">
        <v>72</v>
      </c>
      <c r="I592" s="4">
        <v>11</v>
      </c>
      <c r="J592" s="4" t="s">
        <v>17</v>
      </c>
      <c r="K592" s="4" t="s">
        <v>18</v>
      </c>
      <c r="L592" s="4" t="s">
        <v>96</v>
      </c>
      <c r="M592" s="24" t="str">
        <f t="shared" si="29"/>
        <v>Involuntary</v>
      </c>
      <c r="N592" s="4" t="s">
        <v>26</v>
      </c>
    </row>
    <row r="593" spans="1:14" x14ac:dyDescent="0.2">
      <c r="A593" s="4">
        <v>3851</v>
      </c>
      <c r="B593" s="5">
        <v>38608</v>
      </c>
      <c r="C593" s="5">
        <v>43954</v>
      </c>
      <c r="D593" s="4">
        <f t="shared" si="27"/>
        <v>15</v>
      </c>
      <c r="E593" s="27" t="str">
        <f t="shared" si="28"/>
        <v>Expert</v>
      </c>
      <c r="F593" s="4" t="s">
        <v>14</v>
      </c>
      <c r="G593" s="6" t="s">
        <v>35</v>
      </c>
      <c r="H593" s="6" t="s">
        <v>76</v>
      </c>
      <c r="I593" s="4">
        <v>35</v>
      </c>
      <c r="J593" s="4" t="s">
        <v>24</v>
      </c>
      <c r="K593" s="4" t="s">
        <v>25</v>
      </c>
      <c r="L593" s="4" t="s">
        <v>96</v>
      </c>
      <c r="M593" s="24" t="str">
        <f t="shared" si="29"/>
        <v>Involuntary</v>
      </c>
      <c r="N593" s="4" t="s">
        <v>26</v>
      </c>
    </row>
    <row r="594" spans="1:14" x14ac:dyDescent="0.2">
      <c r="A594" s="4">
        <v>3866</v>
      </c>
      <c r="B594" s="5">
        <v>35015</v>
      </c>
      <c r="C594" s="5">
        <v>44113</v>
      </c>
      <c r="D594" s="4">
        <f t="shared" si="27"/>
        <v>25</v>
      </c>
      <c r="E594" s="27" t="str">
        <f t="shared" si="28"/>
        <v>Expert</v>
      </c>
      <c r="F594" s="4" t="s">
        <v>111</v>
      </c>
      <c r="G594" s="6" t="s">
        <v>47</v>
      </c>
      <c r="H594" s="6" t="s">
        <v>95</v>
      </c>
      <c r="I594" s="4">
        <v>23</v>
      </c>
      <c r="J594" s="4" t="s">
        <v>24</v>
      </c>
      <c r="K594" s="4" t="s">
        <v>25</v>
      </c>
      <c r="L594" s="4" t="s">
        <v>96</v>
      </c>
      <c r="M594" s="24" t="str">
        <f t="shared" si="29"/>
        <v>Involuntary</v>
      </c>
      <c r="N594" s="4" t="s">
        <v>26</v>
      </c>
    </row>
    <row r="595" spans="1:14" x14ac:dyDescent="0.2">
      <c r="A595" s="4">
        <v>3871</v>
      </c>
      <c r="B595" s="5">
        <v>38756</v>
      </c>
      <c r="C595" s="5">
        <v>44017</v>
      </c>
      <c r="D595" s="4">
        <f t="shared" si="27"/>
        <v>14</v>
      </c>
      <c r="E595" s="27" t="str">
        <f t="shared" si="28"/>
        <v>Expert</v>
      </c>
      <c r="F595" s="4" t="s">
        <v>107</v>
      </c>
      <c r="G595" s="6" t="s">
        <v>35</v>
      </c>
      <c r="H595" s="6" t="s">
        <v>76</v>
      </c>
      <c r="I595" s="4">
        <v>11</v>
      </c>
      <c r="J595" s="4" t="s">
        <v>24</v>
      </c>
      <c r="K595" s="4" t="s">
        <v>25</v>
      </c>
      <c r="L595" s="4" t="s">
        <v>96</v>
      </c>
      <c r="M595" s="24" t="str">
        <f t="shared" si="29"/>
        <v>Involuntary</v>
      </c>
      <c r="N595" s="4" t="s">
        <v>26</v>
      </c>
    </row>
    <row r="596" spans="1:14" x14ac:dyDescent="0.2">
      <c r="A596" s="4">
        <v>3875</v>
      </c>
      <c r="B596" s="5">
        <v>33220</v>
      </c>
      <c r="C596" s="5">
        <v>44106</v>
      </c>
      <c r="D596" s="4">
        <f t="shared" si="27"/>
        <v>30</v>
      </c>
      <c r="E596" s="27" t="str">
        <f t="shared" si="28"/>
        <v>Expert</v>
      </c>
      <c r="F596" s="4" t="s">
        <v>115</v>
      </c>
      <c r="G596" s="6" t="s">
        <v>42</v>
      </c>
      <c r="H596" s="6" t="s">
        <v>105</v>
      </c>
      <c r="I596" s="4">
        <v>17</v>
      </c>
      <c r="J596" s="4" t="s">
        <v>24</v>
      </c>
      <c r="K596" s="4" t="s">
        <v>25</v>
      </c>
      <c r="L596" s="4" t="s">
        <v>50</v>
      </c>
      <c r="M596" s="24" t="str">
        <f t="shared" si="29"/>
        <v>Voluntary</v>
      </c>
      <c r="N596" s="4" t="s">
        <v>26</v>
      </c>
    </row>
    <row r="597" spans="1:14" x14ac:dyDescent="0.2">
      <c r="A597" s="4">
        <v>3885</v>
      </c>
      <c r="B597" s="5">
        <v>41228</v>
      </c>
      <c r="C597" s="5">
        <v>43844</v>
      </c>
      <c r="D597" s="4">
        <f t="shared" si="27"/>
        <v>8</v>
      </c>
      <c r="E597" s="27" t="str">
        <f t="shared" si="28"/>
        <v>Proficient</v>
      </c>
      <c r="F597" s="4" t="s">
        <v>30</v>
      </c>
      <c r="G597" s="6" t="s">
        <v>42</v>
      </c>
      <c r="H597" s="6" t="s">
        <v>105</v>
      </c>
      <c r="I597" s="4">
        <v>37</v>
      </c>
      <c r="J597" s="4" t="s">
        <v>24</v>
      </c>
      <c r="K597" s="4" t="s">
        <v>25</v>
      </c>
      <c r="L597" s="4" t="s">
        <v>96</v>
      </c>
      <c r="M597" s="24" t="str">
        <f t="shared" si="29"/>
        <v>Involuntary</v>
      </c>
      <c r="N597" s="4" t="s">
        <v>26</v>
      </c>
    </row>
    <row r="598" spans="1:14" x14ac:dyDescent="0.2">
      <c r="A598" s="4">
        <v>3892</v>
      </c>
      <c r="B598" s="5">
        <v>39113</v>
      </c>
      <c r="C598" s="5">
        <v>44041</v>
      </c>
      <c r="D598" s="4">
        <f t="shared" si="27"/>
        <v>13</v>
      </c>
      <c r="E598" s="27" t="str">
        <f t="shared" si="28"/>
        <v>Expert</v>
      </c>
      <c r="F598" s="4" t="s">
        <v>90</v>
      </c>
      <c r="G598" s="6" t="s">
        <v>42</v>
      </c>
      <c r="H598" s="6" t="s">
        <v>105</v>
      </c>
      <c r="I598" s="4">
        <v>26</v>
      </c>
      <c r="J598" s="4" t="s">
        <v>24</v>
      </c>
      <c r="K598" s="4" t="s">
        <v>25</v>
      </c>
      <c r="L598" s="4" t="s">
        <v>96</v>
      </c>
      <c r="M598" s="24" t="str">
        <f t="shared" si="29"/>
        <v>Involuntary</v>
      </c>
      <c r="N598" s="4" t="s">
        <v>26</v>
      </c>
    </row>
    <row r="599" spans="1:14" x14ac:dyDescent="0.2">
      <c r="A599" s="4">
        <v>3893</v>
      </c>
      <c r="B599" s="5">
        <v>42128</v>
      </c>
      <c r="C599" s="5">
        <v>43974</v>
      </c>
      <c r="D599" s="4">
        <f t="shared" si="27"/>
        <v>5</v>
      </c>
      <c r="E599" s="27" t="str">
        <f t="shared" si="28"/>
        <v>Newcomer</v>
      </c>
      <c r="F599" s="4" t="s">
        <v>90</v>
      </c>
      <c r="G599" s="6" t="s">
        <v>42</v>
      </c>
      <c r="H599" s="6" t="s">
        <v>105</v>
      </c>
      <c r="I599" s="4">
        <v>26</v>
      </c>
      <c r="J599" s="4" t="s">
        <v>24</v>
      </c>
      <c r="K599" s="4" t="s">
        <v>25</v>
      </c>
      <c r="L599" s="4" t="s">
        <v>96</v>
      </c>
      <c r="M599" s="24" t="str">
        <f t="shared" si="29"/>
        <v>Involuntary</v>
      </c>
      <c r="N599" s="4" t="s">
        <v>26</v>
      </c>
    </row>
    <row r="600" spans="1:14" x14ac:dyDescent="0.2">
      <c r="A600" s="4">
        <v>3900</v>
      </c>
      <c r="B600" s="5">
        <v>40355</v>
      </c>
      <c r="C600" s="5">
        <v>44192</v>
      </c>
      <c r="D600" s="4">
        <f t="shared" si="27"/>
        <v>10</v>
      </c>
      <c r="E600" s="27" t="str">
        <f t="shared" si="28"/>
        <v>Proficient</v>
      </c>
      <c r="F600" s="4" t="s">
        <v>41</v>
      </c>
      <c r="G600" s="6" t="s">
        <v>47</v>
      </c>
      <c r="H600" s="6" t="s">
        <v>95</v>
      </c>
      <c r="I600" s="4">
        <v>15</v>
      </c>
      <c r="J600" s="4" t="s">
        <v>24</v>
      </c>
      <c r="K600" s="4" t="s">
        <v>25</v>
      </c>
      <c r="L600" s="4" t="s">
        <v>96</v>
      </c>
      <c r="M600" s="24" t="str">
        <f t="shared" si="29"/>
        <v>Involuntary</v>
      </c>
      <c r="N600" s="4" t="s">
        <v>26</v>
      </c>
    </row>
    <row r="601" spans="1:14" x14ac:dyDescent="0.2">
      <c r="A601" s="4">
        <v>3905</v>
      </c>
      <c r="B601" s="5">
        <v>40119</v>
      </c>
      <c r="C601" s="5">
        <v>44087</v>
      </c>
      <c r="D601" s="4">
        <f t="shared" si="27"/>
        <v>11</v>
      </c>
      <c r="E601" s="27" t="str">
        <f t="shared" si="28"/>
        <v>Expert</v>
      </c>
      <c r="F601" s="4" t="s">
        <v>41</v>
      </c>
      <c r="G601" s="6" t="s">
        <v>42</v>
      </c>
      <c r="H601" s="6" t="s">
        <v>105</v>
      </c>
      <c r="I601" s="4">
        <v>15</v>
      </c>
      <c r="J601" s="4" t="s">
        <v>17</v>
      </c>
      <c r="K601" s="4" t="s">
        <v>18</v>
      </c>
      <c r="L601" s="4" t="s">
        <v>50</v>
      </c>
      <c r="M601" s="24" t="str">
        <f t="shared" si="29"/>
        <v>Voluntary</v>
      </c>
      <c r="N601" s="4" t="s">
        <v>26</v>
      </c>
    </row>
    <row r="602" spans="1:14" x14ac:dyDescent="0.2">
      <c r="A602" s="4">
        <v>3917</v>
      </c>
      <c r="B602" s="5">
        <v>38393</v>
      </c>
      <c r="C602" s="5">
        <v>43833</v>
      </c>
      <c r="D602" s="4">
        <f t="shared" si="27"/>
        <v>15</v>
      </c>
      <c r="E602" s="27" t="str">
        <f t="shared" si="28"/>
        <v>Expert</v>
      </c>
      <c r="F602" s="4" t="s">
        <v>89</v>
      </c>
      <c r="G602" s="6" t="s">
        <v>42</v>
      </c>
      <c r="H602" s="6" t="s">
        <v>105</v>
      </c>
      <c r="I602" s="4">
        <v>33</v>
      </c>
      <c r="J602" s="4" t="s">
        <v>24</v>
      </c>
      <c r="K602" s="4" t="s">
        <v>25</v>
      </c>
      <c r="L602" s="4" t="s">
        <v>96</v>
      </c>
      <c r="M602" s="24" t="str">
        <f t="shared" si="29"/>
        <v>Involuntary</v>
      </c>
      <c r="N602" s="4" t="s">
        <v>26</v>
      </c>
    </row>
    <row r="603" spans="1:14" x14ac:dyDescent="0.2">
      <c r="A603" s="4">
        <v>3922</v>
      </c>
      <c r="B603" s="5">
        <v>33930</v>
      </c>
      <c r="C603" s="5">
        <v>44038</v>
      </c>
      <c r="D603" s="4">
        <f t="shared" si="27"/>
        <v>28</v>
      </c>
      <c r="E603" s="27" t="str">
        <f t="shared" si="28"/>
        <v>Expert</v>
      </c>
      <c r="F603" s="4" t="s">
        <v>14</v>
      </c>
      <c r="G603" s="6" t="s">
        <v>35</v>
      </c>
      <c r="H603" s="6" t="s">
        <v>76</v>
      </c>
      <c r="I603" s="4">
        <v>35</v>
      </c>
      <c r="J603" s="4" t="s">
        <v>24</v>
      </c>
      <c r="K603" s="4" t="s">
        <v>25</v>
      </c>
      <c r="L603" s="4" t="s">
        <v>96</v>
      </c>
      <c r="M603" s="24" t="str">
        <f t="shared" si="29"/>
        <v>Involuntary</v>
      </c>
      <c r="N603" s="4" t="s">
        <v>26</v>
      </c>
    </row>
    <row r="604" spans="1:14" x14ac:dyDescent="0.2">
      <c r="A604" s="4">
        <v>3924</v>
      </c>
      <c r="B604" s="5">
        <v>35406</v>
      </c>
      <c r="C604" s="5">
        <v>44053</v>
      </c>
      <c r="D604" s="4">
        <f t="shared" si="27"/>
        <v>24</v>
      </c>
      <c r="E604" s="27" t="str">
        <f t="shared" si="28"/>
        <v>Expert</v>
      </c>
      <c r="F604" s="4" t="s">
        <v>70</v>
      </c>
      <c r="G604" s="6" t="s">
        <v>42</v>
      </c>
      <c r="H604" s="6" t="s">
        <v>105</v>
      </c>
      <c r="I604" s="4">
        <v>6</v>
      </c>
      <c r="J604" s="4" t="s">
        <v>24</v>
      </c>
      <c r="K604" s="4" t="s">
        <v>25</v>
      </c>
      <c r="L604" s="4" t="s">
        <v>96</v>
      </c>
      <c r="M604" s="24" t="str">
        <f t="shared" si="29"/>
        <v>Involuntary</v>
      </c>
      <c r="N604" s="4" t="s">
        <v>26</v>
      </c>
    </row>
    <row r="605" spans="1:14" x14ac:dyDescent="0.2">
      <c r="A605" s="4">
        <v>3926</v>
      </c>
      <c r="B605" s="5">
        <v>36611</v>
      </c>
      <c r="C605" s="5">
        <v>44089</v>
      </c>
      <c r="D605" s="4">
        <f t="shared" si="27"/>
        <v>20</v>
      </c>
      <c r="E605" s="27" t="str">
        <f t="shared" si="28"/>
        <v>Expert</v>
      </c>
      <c r="F605" s="4" t="s">
        <v>78</v>
      </c>
      <c r="G605" s="6" t="s">
        <v>42</v>
      </c>
      <c r="H605" s="6" t="s">
        <v>105</v>
      </c>
      <c r="I605" s="4">
        <v>21</v>
      </c>
      <c r="J605" s="4" t="s">
        <v>24</v>
      </c>
      <c r="K605" s="4" t="s">
        <v>25</v>
      </c>
      <c r="L605" s="4" t="s">
        <v>96</v>
      </c>
      <c r="M605" s="24" t="str">
        <f t="shared" si="29"/>
        <v>Involuntary</v>
      </c>
      <c r="N605" s="4" t="s">
        <v>26</v>
      </c>
    </row>
    <row r="606" spans="1:14" x14ac:dyDescent="0.2">
      <c r="A606" s="4">
        <v>3932</v>
      </c>
      <c r="B606" s="5">
        <v>35696</v>
      </c>
      <c r="C606" s="5">
        <v>43975</v>
      </c>
      <c r="D606" s="4">
        <f t="shared" si="27"/>
        <v>23</v>
      </c>
      <c r="E606" s="27" t="str">
        <f t="shared" si="28"/>
        <v>Expert</v>
      </c>
      <c r="F606" s="4" t="s">
        <v>30</v>
      </c>
      <c r="G606" s="6" t="s">
        <v>42</v>
      </c>
      <c r="H606" s="6" t="s">
        <v>105</v>
      </c>
      <c r="I606" s="4">
        <v>37</v>
      </c>
      <c r="J606" s="4" t="s">
        <v>24</v>
      </c>
      <c r="K606" s="4" t="s">
        <v>25</v>
      </c>
      <c r="L606" s="4" t="s">
        <v>96</v>
      </c>
      <c r="M606" s="24" t="str">
        <f t="shared" si="29"/>
        <v>Involuntary</v>
      </c>
      <c r="N606" s="4" t="s">
        <v>26</v>
      </c>
    </row>
    <row r="607" spans="1:14" x14ac:dyDescent="0.2">
      <c r="A607" s="4">
        <v>3935</v>
      </c>
      <c r="B607" s="5">
        <v>35446</v>
      </c>
      <c r="C607" s="5">
        <v>43846</v>
      </c>
      <c r="D607" s="4">
        <f t="shared" si="27"/>
        <v>23</v>
      </c>
      <c r="E607" s="27" t="str">
        <f t="shared" si="28"/>
        <v>Expert</v>
      </c>
      <c r="F607" s="4" t="s">
        <v>14</v>
      </c>
      <c r="G607" s="6" t="s">
        <v>35</v>
      </c>
      <c r="H607" s="6" t="s">
        <v>76</v>
      </c>
      <c r="I607" s="4">
        <v>35</v>
      </c>
      <c r="J607" s="4" t="s">
        <v>24</v>
      </c>
      <c r="K607" s="4" t="s">
        <v>25</v>
      </c>
      <c r="L607" s="4" t="s">
        <v>96</v>
      </c>
      <c r="M607" s="24" t="str">
        <f t="shared" si="29"/>
        <v>Involuntary</v>
      </c>
      <c r="N607" s="4" t="s">
        <v>26</v>
      </c>
    </row>
    <row r="608" spans="1:14" x14ac:dyDescent="0.2">
      <c r="A608" s="4">
        <v>3937</v>
      </c>
      <c r="B608" s="5">
        <v>35499</v>
      </c>
      <c r="C608" s="5">
        <v>43944</v>
      </c>
      <c r="D608" s="4">
        <f t="shared" si="27"/>
        <v>23</v>
      </c>
      <c r="E608" s="27" t="str">
        <f t="shared" si="28"/>
        <v>Expert</v>
      </c>
      <c r="F608" s="4" t="s">
        <v>77</v>
      </c>
      <c r="G608" s="6" t="s">
        <v>42</v>
      </c>
      <c r="H608" s="6" t="s">
        <v>105</v>
      </c>
      <c r="I608" s="4">
        <v>30</v>
      </c>
      <c r="J608" s="4" t="s">
        <v>24</v>
      </c>
      <c r="K608" s="4" t="s">
        <v>25</v>
      </c>
      <c r="L608" s="4" t="s">
        <v>96</v>
      </c>
      <c r="M608" s="24" t="str">
        <f t="shared" si="29"/>
        <v>Involuntary</v>
      </c>
      <c r="N608" s="4" t="s">
        <v>26</v>
      </c>
    </row>
    <row r="609" spans="1:14" x14ac:dyDescent="0.2">
      <c r="A609" s="4">
        <v>3939</v>
      </c>
      <c r="B609" s="5">
        <v>36960</v>
      </c>
      <c r="C609" s="5">
        <v>43970</v>
      </c>
      <c r="D609" s="4">
        <f t="shared" si="27"/>
        <v>19</v>
      </c>
      <c r="E609" s="27" t="str">
        <f t="shared" si="28"/>
        <v>Expert</v>
      </c>
      <c r="F609" s="4" t="s">
        <v>115</v>
      </c>
      <c r="G609" s="6" t="s">
        <v>42</v>
      </c>
      <c r="H609" s="6" t="s">
        <v>105</v>
      </c>
      <c r="I609" s="4">
        <v>17</v>
      </c>
      <c r="J609" s="4" t="s">
        <v>24</v>
      </c>
      <c r="K609" s="4" t="s">
        <v>25</v>
      </c>
      <c r="L609" s="4" t="s">
        <v>96</v>
      </c>
      <c r="M609" s="24" t="str">
        <f t="shared" si="29"/>
        <v>Involuntary</v>
      </c>
      <c r="N609" s="4" t="s">
        <v>26</v>
      </c>
    </row>
    <row r="610" spans="1:14" x14ac:dyDescent="0.2">
      <c r="A610" s="4">
        <v>3940</v>
      </c>
      <c r="B610" s="5">
        <v>35072</v>
      </c>
      <c r="C610" s="5">
        <v>43914</v>
      </c>
      <c r="D610" s="4">
        <f t="shared" si="27"/>
        <v>24</v>
      </c>
      <c r="E610" s="27" t="str">
        <f t="shared" si="28"/>
        <v>Expert</v>
      </c>
      <c r="F610" s="4" t="s">
        <v>111</v>
      </c>
      <c r="G610" s="6" t="s">
        <v>62</v>
      </c>
      <c r="H610" s="6" t="s">
        <v>63</v>
      </c>
      <c r="I610" s="4">
        <v>23</v>
      </c>
      <c r="J610" s="4" t="s">
        <v>17</v>
      </c>
      <c r="K610" s="4" t="s">
        <v>18</v>
      </c>
      <c r="L610" s="4" t="s">
        <v>96</v>
      </c>
      <c r="M610" s="24" t="str">
        <f t="shared" si="29"/>
        <v>Involuntary</v>
      </c>
      <c r="N610" s="4" t="s">
        <v>26</v>
      </c>
    </row>
    <row r="611" spans="1:14" x14ac:dyDescent="0.2">
      <c r="A611" s="4">
        <v>3942</v>
      </c>
      <c r="B611" s="5">
        <v>36500</v>
      </c>
      <c r="C611" s="5">
        <v>43911</v>
      </c>
      <c r="D611" s="4">
        <f t="shared" si="27"/>
        <v>21</v>
      </c>
      <c r="E611" s="27" t="str">
        <f t="shared" si="28"/>
        <v>Expert</v>
      </c>
      <c r="F611" s="4" t="s">
        <v>53</v>
      </c>
      <c r="G611" s="6" t="s">
        <v>35</v>
      </c>
      <c r="H611" s="6" t="s">
        <v>76</v>
      </c>
      <c r="I611" s="4">
        <v>31</v>
      </c>
      <c r="J611" s="4" t="s">
        <v>24</v>
      </c>
      <c r="K611" s="4" t="s">
        <v>25</v>
      </c>
      <c r="L611" s="4" t="s">
        <v>96</v>
      </c>
      <c r="M611" s="24" t="str">
        <f t="shared" si="29"/>
        <v>Involuntary</v>
      </c>
      <c r="N611" s="4" t="s">
        <v>26</v>
      </c>
    </row>
    <row r="612" spans="1:14" x14ac:dyDescent="0.2">
      <c r="A612" s="4">
        <v>3960</v>
      </c>
      <c r="B612" s="5">
        <v>41981</v>
      </c>
      <c r="C612" s="5">
        <v>44140</v>
      </c>
      <c r="D612" s="4">
        <f t="shared" si="27"/>
        <v>6</v>
      </c>
      <c r="E612" s="27" t="str">
        <f t="shared" si="28"/>
        <v>Proficient</v>
      </c>
      <c r="F612" s="4" t="s">
        <v>81</v>
      </c>
      <c r="G612" s="6" t="s">
        <v>42</v>
      </c>
      <c r="H612" s="6" t="s">
        <v>105</v>
      </c>
      <c r="I612" s="4">
        <v>5</v>
      </c>
      <c r="J612" s="4" t="s">
        <v>24</v>
      </c>
      <c r="K612" s="4" t="s">
        <v>25</v>
      </c>
      <c r="L612" s="4" t="s">
        <v>96</v>
      </c>
      <c r="M612" s="24" t="str">
        <f t="shared" si="29"/>
        <v>Involuntary</v>
      </c>
      <c r="N612" s="4" t="s">
        <v>26</v>
      </c>
    </row>
    <row r="613" spans="1:14" x14ac:dyDescent="0.2">
      <c r="A613" s="4">
        <v>3964</v>
      </c>
      <c r="B613" s="5">
        <v>35095</v>
      </c>
      <c r="C613" s="5">
        <v>44110</v>
      </c>
      <c r="D613" s="4">
        <f t="shared" si="27"/>
        <v>24</v>
      </c>
      <c r="E613" s="27" t="str">
        <f t="shared" si="28"/>
        <v>Expert</v>
      </c>
      <c r="F613" s="4" t="s">
        <v>109</v>
      </c>
      <c r="G613" s="6" t="s">
        <v>42</v>
      </c>
      <c r="H613" s="6" t="s">
        <v>105</v>
      </c>
      <c r="I613" s="4">
        <v>22</v>
      </c>
      <c r="J613" s="4" t="s">
        <v>24</v>
      </c>
      <c r="K613" s="4" t="s">
        <v>25</v>
      </c>
      <c r="L613" s="4" t="s">
        <v>96</v>
      </c>
      <c r="M613" s="24" t="str">
        <f t="shared" si="29"/>
        <v>Involuntary</v>
      </c>
      <c r="N613" s="4" t="s">
        <v>26</v>
      </c>
    </row>
    <row r="614" spans="1:14" x14ac:dyDescent="0.2">
      <c r="A614" s="4">
        <v>3969</v>
      </c>
      <c r="B614" s="5">
        <v>35991</v>
      </c>
      <c r="C614" s="5">
        <v>44075</v>
      </c>
      <c r="D614" s="4">
        <f t="shared" si="27"/>
        <v>22</v>
      </c>
      <c r="E614" s="27" t="str">
        <f t="shared" si="28"/>
        <v>Expert</v>
      </c>
      <c r="F614" s="4" t="s">
        <v>106</v>
      </c>
      <c r="G614" s="6" t="s">
        <v>62</v>
      </c>
      <c r="H614" s="6" t="s">
        <v>63</v>
      </c>
      <c r="I614" s="4">
        <v>20</v>
      </c>
      <c r="J614" s="4" t="s">
        <v>17</v>
      </c>
      <c r="K614" s="4" t="s">
        <v>18</v>
      </c>
      <c r="L614" s="4" t="s">
        <v>96</v>
      </c>
      <c r="M614" s="24" t="str">
        <f t="shared" si="29"/>
        <v>Involuntary</v>
      </c>
      <c r="N614" s="4" t="s">
        <v>26</v>
      </c>
    </row>
    <row r="615" spans="1:14" x14ac:dyDescent="0.2">
      <c r="A615" s="4">
        <v>3970</v>
      </c>
      <c r="B615" s="5">
        <v>40277</v>
      </c>
      <c r="C615" s="5">
        <v>44167</v>
      </c>
      <c r="D615" s="4">
        <f t="shared" si="27"/>
        <v>10</v>
      </c>
      <c r="E615" s="27" t="str">
        <f t="shared" si="28"/>
        <v>Proficient</v>
      </c>
      <c r="F615" s="4" t="s">
        <v>106</v>
      </c>
      <c r="G615" s="6" t="s">
        <v>67</v>
      </c>
      <c r="H615" s="6" t="s">
        <v>68</v>
      </c>
      <c r="I615" s="4">
        <v>20</v>
      </c>
      <c r="J615" s="4" t="s">
        <v>17</v>
      </c>
      <c r="K615" s="4" t="s">
        <v>18</v>
      </c>
      <c r="L615" s="4" t="s">
        <v>96</v>
      </c>
      <c r="M615" s="24" t="str">
        <f t="shared" si="29"/>
        <v>Involuntary</v>
      </c>
      <c r="N615" s="4" t="s">
        <v>26</v>
      </c>
    </row>
    <row r="616" spans="1:14" x14ac:dyDescent="0.2">
      <c r="A616" s="4">
        <v>3977</v>
      </c>
      <c r="B616" s="5">
        <v>36081</v>
      </c>
      <c r="C616" s="5">
        <v>44159</v>
      </c>
      <c r="D616" s="4">
        <f t="shared" si="27"/>
        <v>22</v>
      </c>
      <c r="E616" s="27" t="str">
        <f t="shared" si="28"/>
        <v>Expert</v>
      </c>
      <c r="F616" s="4" t="s">
        <v>14</v>
      </c>
      <c r="G616" s="6" t="s">
        <v>35</v>
      </c>
      <c r="H616" s="6" t="s">
        <v>76</v>
      </c>
      <c r="I616" s="4">
        <v>35</v>
      </c>
      <c r="J616" s="4" t="s">
        <v>24</v>
      </c>
      <c r="K616" s="4" t="s">
        <v>25</v>
      </c>
      <c r="L616" s="4" t="s">
        <v>96</v>
      </c>
      <c r="M616" s="24" t="str">
        <f t="shared" si="29"/>
        <v>Involuntary</v>
      </c>
      <c r="N616" s="4" t="s">
        <v>26</v>
      </c>
    </row>
    <row r="617" spans="1:14" x14ac:dyDescent="0.2">
      <c r="A617" s="4">
        <v>3978</v>
      </c>
      <c r="B617" s="5">
        <v>38678</v>
      </c>
      <c r="C617" s="5">
        <v>43876</v>
      </c>
      <c r="D617" s="4">
        <f t="shared" si="27"/>
        <v>15</v>
      </c>
      <c r="E617" s="27" t="str">
        <f t="shared" si="28"/>
        <v>Expert</v>
      </c>
      <c r="F617" s="4" t="s">
        <v>104</v>
      </c>
      <c r="G617" s="6" t="s">
        <v>71</v>
      </c>
      <c r="H617" s="6" t="s">
        <v>116</v>
      </c>
      <c r="I617" s="4">
        <v>39</v>
      </c>
      <c r="J617" s="4" t="s">
        <v>17</v>
      </c>
      <c r="K617" s="4" t="s">
        <v>18</v>
      </c>
      <c r="L617" s="4" t="s">
        <v>96</v>
      </c>
      <c r="M617" s="24" t="str">
        <f t="shared" si="29"/>
        <v>Involuntary</v>
      </c>
      <c r="N617" s="4" t="s">
        <v>26</v>
      </c>
    </row>
    <row r="618" spans="1:14" x14ac:dyDescent="0.2">
      <c r="A618" s="4">
        <v>3985</v>
      </c>
      <c r="B618" s="5">
        <v>40491</v>
      </c>
      <c r="C618" s="5">
        <v>43976</v>
      </c>
      <c r="D618" s="4">
        <f t="shared" si="27"/>
        <v>10</v>
      </c>
      <c r="E618" s="27" t="str">
        <f t="shared" si="28"/>
        <v>Proficient</v>
      </c>
      <c r="F618" s="4" t="s">
        <v>102</v>
      </c>
      <c r="G618" s="6" t="s">
        <v>67</v>
      </c>
      <c r="H618" s="6" t="s">
        <v>113</v>
      </c>
      <c r="I618" s="4">
        <v>1</v>
      </c>
      <c r="J618" s="4" t="s">
        <v>24</v>
      </c>
      <c r="K618" s="4" t="s">
        <v>25</v>
      </c>
      <c r="L618" s="4" t="s">
        <v>96</v>
      </c>
      <c r="M618" s="24" t="str">
        <f t="shared" si="29"/>
        <v>Involuntary</v>
      </c>
      <c r="N618" s="4" t="s">
        <v>26</v>
      </c>
    </row>
    <row r="619" spans="1:14" x14ac:dyDescent="0.2">
      <c r="A619" s="4">
        <v>3987</v>
      </c>
      <c r="B619" s="5">
        <v>34056</v>
      </c>
      <c r="C619" s="5">
        <v>44138</v>
      </c>
      <c r="D619" s="4">
        <f t="shared" si="27"/>
        <v>27</v>
      </c>
      <c r="E619" s="27" t="str">
        <f t="shared" si="28"/>
        <v>Expert</v>
      </c>
      <c r="F619" s="4" t="s">
        <v>102</v>
      </c>
      <c r="G619" s="6" t="s">
        <v>47</v>
      </c>
      <c r="H619" s="6" t="s">
        <v>95</v>
      </c>
      <c r="I619" s="4">
        <v>1</v>
      </c>
      <c r="J619" s="4" t="s">
        <v>24</v>
      </c>
      <c r="K619" s="4" t="s">
        <v>25</v>
      </c>
      <c r="L619" s="4" t="s">
        <v>96</v>
      </c>
      <c r="M619" s="24" t="str">
        <f t="shared" si="29"/>
        <v>Involuntary</v>
      </c>
      <c r="N619" s="4" t="s">
        <v>26</v>
      </c>
    </row>
    <row r="620" spans="1:14" x14ac:dyDescent="0.2">
      <c r="A620" s="4">
        <v>3988</v>
      </c>
      <c r="B620" s="5">
        <v>41409</v>
      </c>
      <c r="C620" s="5">
        <v>44038</v>
      </c>
      <c r="D620" s="4">
        <f t="shared" si="27"/>
        <v>7</v>
      </c>
      <c r="E620" s="27" t="str">
        <f t="shared" si="28"/>
        <v>Proficient</v>
      </c>
      <c r="F620" s="4" t="s">
        <v>53</v>
      </c>
      <c r="G620" s="6" t="s">
        <v>42</v>
      </c>
      <c r="H620" s="6" t="s">
        <v>105</v>
      </c>
      <c r="I620" s="4">
        <v>31</v>
      </c>
      <c r="J620" s="4" t="s">
        <v>24</v>
      </c>
      <c r="K620" s="4" t="s">
        <v>25</v>
      </c>
      <c r="L620" s="4" t="s">
        <v>96</v>
      </c>
      <c r="M620" s="24" t="str">
        <f t="shared" si="29"/>
        <v>Involuntary</v>
      </c>
      <c r="N620" s="4" t="s">
        <v>26</v>
      </c>
    </row>
    <row r="621" spans="1:14" x14ac:dyDescent="0.2">
      <c r="A621" s="4">
        <v>3994</v>
      </c>
      <c r="B621" s="5">
        <v>40534</v>
      </c>
      <c r="C621" s="5">
        <v>44186</v>
      </c>
      <c r="D621" s="4">
        <f t="shared" si="27"/>
        <v>10</v>
      </c>
      <c r="E621" s="27" t="str">
        <f t="shared" si="28"/>
        <v>Proficient</v>
      </c>
      <c r="F621" s="4" t="s">
        <v>100</v>
      </c>
      <c r="G621" s="6" t="s">
        <v>47</v>
      </c>
      <c r="H621" s="6" t="s">
        <v>48</v>
      </c>
      <c r="I621" s="4">
        <v>13</v>
      </c>
      <c r="J621" s="4" t="s">
        <v>24</v>
      </c>
      <c r="K621" s="4" t="s">
        <v>25</v>
      </c>
      <c r="L621" s="4" t="s">
        <v>96</v>
      </c>
      <c r="M621" s="24" t="str">
        <f t="shared" si="29"/>
        <v>Involuntary</v>
      </c>
      <c r="N621" s="4" t="s">
        <v>26</v>
      </c>
    </row>
    <row r="622" spans="1:14" x14ac:dyDescent="0.2">
      <c r="A622" s="4">
        <v>3999</v>
      </c>
      <c r="B622" s="5">
        <v>35931</v>
      </c>
      <c r="C622" s="5">
        <v>44052</v>
      </c>
      <c r="D622" s="4">
        <f t="shared" si="27"/>
        <v>22</v>
      </c>
      <c r="E622" s="27" t="str">
        <f t="shared" si="28"/>
        <v>Expert</v>
      </c>
      <c r="F622" s="4" t="s">
        <v>14</v>
      </c>
      <c r="G622" s="6" t="s">
        <v>35</v>
      </c>
      <c r="H622" s="6" t="s">
        <v>76</v>
      </c>
      <c r="I622" s="4">
        <v>35</v>
      </c>
      <c r="J622" s="4" t="s">
        <v>24</v>
      </c>
      <c r="K622" s="4" t="s">
        <v>25</v>
      </c>
      <c r="L622" s="4" t="s">
        <v>96</v>
      </c>
      <c r="M622" s="24" t="str">
        <f t="shared" si="29"/>
        <v>Involuntary</v>
      </c>
      <c r="N622" s="4" t="s">
        <v>26</v>
      </c>
    </row>
    <row r="623" spans="1:14" x14ac:dyDescent="0.2">
      <c r="A623" s="4">
        <v>4014</v>
      </c>
      <c r="B623" s="5">
        <v>40378</v>
      </c>
      <c r="C623" s="5">
        <v>44150</v>
      </c>
      <c r="D623" s="4">
        <f t="shared" si="27"/>
        <v>10</v>
      </c>
      <c r="E623" s="27" t="str">
        <f t="shared" si="28"/>
        <v>Proficient</v>
      </c>
      <c r="F623" s="4" t="s">
        <v>103</v>
      </c>
      <c r="G623" s="6" t="s">
        <v>42</v>
      </c>
      <c r="H623" s="6" t="s">
        <v>105</v>
      </c>
      <c r="I623" s="4">
        <v>2</v>
      </c>
      <c r="J623" s="4" t="s">
        <v>24</v>
      </c>
      <c r="K623" s="4" t="s">
        <v>25</v>
      </c>
      <c r="L623" s="4" t="s">
        <v>96</v>
      </c>
      <c r="M623" s="24" t="str">
        <f t="shared" si="29"/>
        <v>Involuntary</v>
      </c>
      <c r="N623" s="4" t="s">
        <v>26</v>
      </c>
    </row>
    <row r="624" spans="1:14" x14ac:dyDescent="0.2">
      <c r="A624" s="4">
        <v>4018</v>
      </c>
      <c r="B624" s="5">
        <v>34550</v>
      </c>
      <c r="C624" s="5">
        <v>43842</v>
      </c>
      <c r="D624" s="4">
        <f t="shared" si="27"/>
        <v>26</v>
      </c>
      <c r="E624" s="27" t="str">
        <f t="shared" si="28"/>
        <v>Expert</v>
      </c>
      <c r="F624" s="4" t="s">
        <v>77</v>
      </c>
      <c r="G624" s="6" t="s">
        <v>42</v>
      </c>
      <c r="H624" s="6" t="s">
        <v>105</v>
      </c>
      <c r="I624" s="4">
        <v>30</v>
      </c>
      <c r="J624" s="4" t="s">
        <v>24</v>
      </c>
      <c r="K624" s="4" t="s">
        <v>25</v>
      </c>
      <c r="L624" s="4" t="s">
        <v>96</v>
      </c>
      <c r="M624" s="24" t="str">
        <f t="shared" si="29"/>
        <v>Involuntary</v>
      </c>
      <c r="N624" s="4" t="s">
        <v>26</v>
      </c>
    </row>
    <row r="625" spans="1:14" x14ac:dyDescent="0.2">
      <c r="A625" s="4">
        <v>4025</v>
      </c>
      <c r="B625" s="5">
        <v>39125</v>
      </c>
      <c r="C625" s="5">
        <v>43958</v>
      </c>
      <c r="D625" s="4">
        <f t="shared" si="27"/>
        <v>13</v>
      </c>
      <c r="E625" s="27" t="str">
        <f t="shared" si="28"/>
        <v>Expert</v>
      </c>
      <c r="F625" s="4" t="s">
        <v>14</v>
      </c>
      <c r="G625" s="6" t="s">
        <v>35</v>
      </c>
      <c r="H625" s="6" t="s">
        <v>76</v>
      </c>
      <c r="I625" s="4">
        <v>35</v>
      </c>
      <c r="J625" s="4" t="s">
        <v>24</v>
      </c>
      <c r="K625" s="4" t="s">
        <v>25</v>
      </c>
      <c r="L625" s="4" t="s">
        <v>96</v>
      </c>
      <c r="M625" s="24" t="str">
        <f t="shared" si="29"/>
        <v>Involuntary</v>
      </c>
      <c r="N625" s="4" t="s">
        <v>26</v>
      </c>
    </row>
    <row r="626" spans="1:14" x14ac:dyDescent="0.2">
      <c r="A626" s="4">
        <v>4030</v>
      </c>
      <c r="B626" s="5">
        <v>40514</v>
      </c>
      <c r="C626" s="5">
        <v>44039</v>
      </c>
      <c r="D626" s="4">
        <f t="shared" si="27"/>
        <v>10</v>
      </c>
      <c r="E626" s="27" t="str">
        <f t="shared" si="28"/>
        <v>Proficient</v>
      </c>
      <c r="F626" s="4" t="s">
        <v>53</v>
      </c>
      <c r="G626" s="6" t="s">
        <v>42</v>
      </c>
      <c r="H626" s="6" t="s">
        <v>105</v>
      </c>
      <c r="I626" s="4">
        <v>31</v>
      </c>
      <c r="J626" s="4" t="s">
        <v>24</v>
      </c>
      <c r="K626" s="4" t="s">
        <v>25</v>
      </c>
      <c r="L626" s="4" t="s">
        <v>96</v>
      </c>
      <c r="M626" s="24" t="str">
        <f t="shared" si="29"/>
        <v>Involuntary</v>
      </c>
      <c r="N626" s="4" t="s">
        <v>26</v>
      </c>
    </row>
    <row r="627" spans="1:14" x14ac:dyDescent="0.2">
      <c r="A627" s="4">
        <v>4039</v>
      </c>
      <c r="B627" s="5">
        <v>33168</v>
      </c>
      <c r="C627" s="5">
        <v>43850</v>
      </c>
      <c r="D627" s="4">
        <f t="shared" si="27"/>
        <v>30</v>
      </c>
      <c r="E627" s="27" t="str">
        <f t="shared" si="28"/>
        <v>Expert</v>
      </c>
      <c r="F627" s="4" t="s">
        <v>14</v>
      </c>
      <c r="G627" s="6" t="s">
        <v>35</v>
      </c>
      <c r="H627" s="6" t="s">
        <v>76</v>
      </c>
      <c r="I627" s="4">
        <v>35</v>
      </c>
      <c r="J627" s="4" t="s">
        <v>24</v>
      </c>
      <c r="K627" s="4" t="s">
        <v>25</v>
      </c>
      <c r="L627" s="4" t="s">
        <v>96</v>
      </c>
      <c r="M627" s="24" t="str">
        <f t="shared" si="29"/>
        <v>Involuntary</v>
      </c>
      <c r="N627" s="4" t="s">
        <v>26</v>
      </c>
    </row>
    <row r="628" spans="1:14" x14ac:dyDescent="0.2">
      <c r="A628" s="4">
        <v>4046</v>
      </c>
      <c r="B628" s="5">
        <v>39806</v>
      </c>
      <c r="C628" s="5">
        <v>43929</v>
      </c>
      <c r="D628" s="4">
        <f t="shared" si="27"/>
        <v>12</v>
      </c>
      <c r="E628" s="27" t="str">
        <f t="shared" si="28"/>
        <v>Expert</v>
      </c>
      <c r="F628" s="4" t="s">
        <v>114</v>
      </c>
      <c r="G628" s="6" t="s">
        <v>47</v>
      </c>
      <c r="H628" s="6" t="s">
        <v>95</v>
      </c>
      <c r="I628" s="4">
        <v>27</v>
      </c>
      <c r="J628" s="4" t="s">
        <v>24</v>
      </c>
      <c r="K628" s="4" t="s">
        <v>25</v>
      </c>
      <c r="L628" s="4" t="s">
        <v>96</v>
      </c>
      <c r="M628" s="24" t="str">
        <f t="shared" si="29"/>
        <v>Involuntary</v>
      </c>
      <c r="N628" s="4" t="s">
        <v>26</v>
      </c>
    </row>
    <row r="629" spans="1:14" x14ac:dyDescent="0.2">
      <c r="A629" s="4">
        <v>4049</v>
      </c>
      <c r="B629" s="5">
        <v>38556</v>
      </c>
      <c r="C629" s="5">
        <v>44176</v>
      </c>
      <c r="D629" s="4">
        <f t="shared" si="27"/>
        <v>15</v>
      </c>
      <c r="E629" s="27" t="str">
        <f t="shared" si="28"/>
        <v>Expert</v>
      </c>
      <c r="F629" s="4" t="s">
        <v>14</v>
      </c>
      <c r="G629" s="6" t="s">
        <v>35</v>
      </c>
      <c r="H629" s="6" t="s">
        <v>76</v>
      </c>
      <c r="I629" s="4">
        <v>35</v>
      </c>
      <c r="J629" s="4" t="s">
        <v>24</v>
      </c>
      <c r="K629" s="4" t="s">
        <v>25</v>
      </c>
      <c r="L629" s="4" t="s">
        <v>96</v>
      </c>
      <c r="M629" s="24" t="str">
        <f t="shared" si="29"/>
        <v>Involuntary</v>
      </c>
      <c r="N629" s="4" t="s">
        <v>26</v>
      </c>
    </row>
    <row r="630" spans="1:14" x14ac:dyDescent="0.2">
      <c r="A630" s="4">
        <v>4057</v>
      </c>
      <c r="B630" s="5">
        <v>41331</v>
      </c>
      <c r="C630" s="5">
        <v>44121</v>
      </c>
      <c r="D630" s="4">
        <f t="shared" si="27"/>
        <v>7</v>
      </c>
      <c r="E630" s="27" t="str">
        <f t="shared" si="28"/>
        <v>Proficient</v>
      </c>
      <c r="F630" s="4" t="s">
        <v>69</v>
      </c>
      <c r="G630" s="6" t="s">
        <v>35</v>
      </c>
      <c r="H630" s="6" t="s">
        <v>76</v>
      </c>
      <c r="I630" s="4">
        <v>28</v>
      </c>
      <c r="J630" s="4" t="s">
        <v>24</v>
      </c>
      <c r="K630" s="4" t="s">
        <v>25</v>
      </c>
      <c r="L630" s="4" t="s">
        <v>96</v>
      </c>
      <c r="M630" s="24" t="str">
        <f t="shared" si="29"/>
        <v>Involuntary</v>
      </c>
      <c r="N630" s="4" t="s">
        <v>26</v>
      </c>
    </row>
    <row r="631" spans="1:14" x14ac:dyDescent="0.2">
      <c r="A631" s="4">
        <v>4063</v>
      </c>
      <c r="B631" s="5">
        <v>38968</v>
      </c>
      <c r="C631" s="5">
        <v>43998</v>
      </c>
      <c r="D631" s="4">
        <f t="shared" si="27"/>
        <v>14</v>
      </c>
      <c r="E631" s="27" t="str">
        <f t="shared" si="28"/>
        <v>Expert</v>
      </c>
      <c r="F631" s="4" t="s">
        <v>78</v>
      </c>
      <c r="G631" s="6" t="s">
        <v>42</v>
      </c>
      <c r="H631" s="6" t="s">
        <v>105</v>
      </c>
      <c r="I631" s="4">
        <v>21</v>
      </c>
      <c r="J631" s="4" t="s">
        <v>24</v>
      </c>
      <c r="K631" s="4" t="s">
        <v>25</v>
      </c>
      <c r="L631" s="4" t="s">
        <v>96</v>
      </c>
      <c r="M631" s="24" t="str">
        <f t="shared" si="29"/>
        <v>Involuntary</v>
      </c>
      <c r="N631" s="4" t="s">
        <v>26</v>
      </c>
    </row>
    <row r="632" spans="1:14" x14ac:dyDescent="0.2">
      <c r="A632" s="4">
        <v>4065</v>
      </c>
      <c r="B632" s="5">
        <v>37224</v>
      </c>
      <c r="C632" s="5">
        <v>44102</v>
      </c>
      <c r="D632" s="4">
        <f t="shared" si="27"/>
        <v>19</v>
      </c>
      <c r="E632" s="27" t="str">
        <f t="shared" si="28"/>
        <v>Expert</v>
      </c>
      <c r="F632" s="4" t="s">
        <v>77</v>
      </c>
      <c r="G632" s="6" t="s">
        <v>42</v>
      </c>
      <c r="H632" s="6" t="s">
        <v>105</v>
      </c>
      <c r="I632" s="4">
        <v>30</v>
      </c>
      <c r="J632" s="4" t="s">
        <v>24</v>
      </c>
      <c r="K632" s="4" t="s">
        <v>25</v>
      </c>
      <c r="L632" s="4" t="s">
        <v>50</v>
      </c>
      <c r="M632" s="24" t="str">
        <f t="shared" si="29"/>
        <v>Voluntary</v>
      </c>
      <c r="N632" s="4" t="s">
        <v>26</v>
      </c>
    </row>
    <row r="633" spans="1:14" x14ac:dyDescent="0.2">
      <c r="A633" s="4">
        <v>4075</v>
      </c>
      <c r="B633" s="5">
        <v>41603</v>
      </c>
      <c r="C633" s="5">
        <v>44091</v>
      </c>
      <c r="D633" s="4">
        <f t="shared" si="27"/>
        <v>7</v>
      </c>
      <c r="E633" s="27" t="str">
        <f t="shared" si="28"/>
        <v>Proficient</v>
      </c>
      <c r="F633" s="4" t="s">
        <v>44</v>
      </c>
      <c r="G633" s="6" t="s">
        <v>42</v>
      </c>
      <c r="H633" s="6" t="s">
        <v>105</v>
      </c>
      <c r="I633" s="4">
        <v>18</v>
      </c>
      <c r="J633" s="4" t="s">
        <v>24</v>
      </c>
      <c r="K633" s="4" t="s">
        <v>25</v>
      </c>
      <c r="L633" s="4" t="s">
        <v>96</v>
      </c>
      <c r="M633" s="24" t="str">
        <f t="shared" si="29"/>
        <v>Involuntary</v>
      </c>
      <c r="N633" s="4" t="s">
        <v>26</v>
      </c>
    </row>
    <row r="634" spans="1:14" x14ac:dyDescent="0.2">
      <c r="A634" s="4">
        <v>4082</v>
      </c>
      <c r="B634" s="5">
        <v>36591</v>
      </c>
      <c r="C634" s="5">
        <v>44069</v>
      </c>
      <c r="D634" s="4">
        <f t="shared" si="27"/>
        <v>20</v>
      </c>
      <c r="E634" s="27" t="str">
        <f t="shared" si="28"/>
        <v>Expert</v>
      </c>
      <c r="F634" s="4" t="s">
        <v>103</v>
      </c>
      <c r="G634" s="6" t="s">
        <v>42</v>
      </c>
      <c r="H634" s="6" t="s">
        <v>105</v>
      </c>
      <c r="I634" s="4">
        <v>2</v>
      </c>
      <c r="J634" s="4" t="s">
        <v>24</v>
      </c>
      <c r="K634" s="4" t="s">
        <v>25</v>
      </c>
      <c r="L634" s="4" t="s">
        <v>96</v>
      </c>
      <c r="M634" s="24" t="str">
        <f t="shared" si="29"/>
        <v>Involuntary</v>
      </c>
      <c r="N634" s="4" t="s">
        <v>26</v>
      </c>
    </row>
    <row r="635" spans="1:14" x14ac:dyDescent="0.2">
      <c r="A635" s="4">
        <v>4085</v>
      </c>
      <c r="B635" s="5">
        <v>36922</v>
      </c>
      <c r="C635" s="5">
        <v>44138</v>
      </c>
      <c r="D635" s="4">
        <f t="shared" si="27"/>
        <v>19</v>
      </c>
      <c r="E635" s="27" t="str">
        <f t="shared" si="28"/>
        <v>Expert</v>
      </c>
      <c r="F635" s="4" t="s">
        <v>14</v>
      </c>
      <c r="G635" s="6" t="s">
        <v>35</v>
      </c>
      <c r="H635" s="6" t="s">
        <v>76</v>
      </c>
      <c r="I635" s="4">
        <v>35</v>
      </c>
      <c r="J635" s="4" t="s">
        <v>24</v>
      </c>
      <c r="K635" s="4" t="s">
        <v>25</v>
      </c>
      <c r="L635" s="4" t="s">
        <v>96</v>
      </c>
      <c r="M635" s="24" t="str">
        <f t="shared" si="29"/>
        <v>Involuntary</v>
      </c>
      <c r="N635" s="4" t="s">
        <v>26</v>
      </c>
    </row>
    <row r="636" spans="1:14" x14ac:dyDescent="0.2">
      <c r="A636" s="4">
        <v>4091</v>
      </c>
      <c r="B636" s="5">
        <v>36332</v>
      </c>
      <c r="C636" s="5">
        <v>43981</v>
      </c>
      <c r="D636" s="4">
        <f t="shared" si="27"/>
        <v>21</v>
      </c>
      <c r="E636" s="27" t="str">
        <f t="shared" si="28"/>
        <v>Expert</v>
      </c>
      <c r="F636" s="4" t="s">
        <v>86</v>
      </c>
      <c r="G636" s="6" t="s">
        <v>42</v>
      </c>
      <c r="H636" s="6" t="s">
        <v>105</v>
      </c>
      <c r="I636" s="4">
        <v>8</v>
      </c>
      <c r="J636" s="4" t="s">
        <v>24</v>
      </c>
      <c r="K636" s="4" t="s">
        <v>25</v>
      </c>
      <c r="L636" s="4" t="s">
        <v>96</v>
      </c>
      <c r="M636" s="24" t="str">
        <f t="shared" si="29"/>
        <v>Involuntary</v>
      </c>
      <c r="N636" s="4" t="s">
        <v>26</v>
      </c>
    </row>
    <row r="637" spans="1:14" x14ac:dyDescent="0.2">
      <c r="A637" s="4">
        <v>4093</v>
      </c>
      <c r="B637" s="5">
        <v>37803</v>
      </c>
      <c r="C637" s="5">
        <v>44117</v>
      </c>
      <c r="D637" s="4">
        <f t="shared" si="27"/>
        <v>17</v>
      </c>
      <c r="E637" s="27" t="str">
        <f t="shared" si="28"/>
        <v>Expert</v>
      </c>
      <c r="F637" s="4" t="s">
        <v>14</v>
      </c>
      <c r="G637" s="6" t="s">
        <v>35</v>
      </c>
      <c r="H637" s="6" t="s">
        <v>76</v>
      </c>
      <c r="I637" s="4">
        <v>35</v>
      </c>
      <c r="J637" s="4" t="s">
        <v>24</v>
      </c>
      <c r="K637" s="4" t="s">
        <v>25</v>
      </c>
      <c r="L637" s="4" t="s">
        <v>96</v>
      </c>
      <c r="M637" s="24" t="str">
        <f t="shared" si="29"/>
        <v>Involuntary</v>
      </c>
      <c r="N637" s="4" t="s">
        <v>26</v>
      </c>
    </row>
    <row r="638" spans="1:14" x14ac:dyDescent="0.2">
      <c r="A638" s="4">
        <v>4098</v>
      </c>
      <c r="B638" s="5">
        <v>34657</v>
      </c>
      <c r="C638" s="5">
        <v>44061</v>
      </c>
      <c r="D638" s="4">
        <f t="shared" si="27"/>
        <v>26</v>
      </c>
      <c r="E638" s="27" t="str">
        <f t="shared" si="28"/>
        <v>Expert</v>
      </c>
      <c r="F638" s="4" t="s">
        <v>14</v>
      </c>
      <c r="G638" s="6" t="s">
        <v>35</v>
      </c>
      <c r="H638" s="6" t="s">
        <v>76</v>
      </c>
      <c r="I638" s="4">
        <v>35</v>
      </c>
      <c r="J638" s="4" t="s">
        <v>17</v>
      </c>
      <c r="K638" s="4" t="s">
        <v>18</v>
      </c>
      <c r="L638" s="4" t="s">
        <v>96</v>
      </c>
      <c r="M638" s="24" t="str">
        <f t="shared" si="29"/>
        <v>Involuntary</v>
      </c>
      <c r="N638" s="4" t="s">
        <v>26</v>
      </c>
    </row>
    <row r="639" spans="1:14" x14ac:dyDescent="0.2">
      <c r="A639" s="4">
        <v>4099</v>
      </c>
      <c r="B639" s="5">
        <v>36338</v>
      </c>
      <c r="C639" s="5">
        <v>43947</v>
      </c>
      <c r="D639" s="4">
        <f t="shared" si="27"/>
        <v>21</v>
      </c>
      <c r="E639" s="27" t="str">
        <f t="shared" si="28"/>
        <v>Expert</v>
      </c>
      <c r="F639" s="4" t="s">
        <v>27</v>
      </c>
      <c r="G639" s="6" t="s">
        <v>42</v>
      </c>
      <c r="H639" s="6" t="s">
        <v>105</v>
      </c>
      <c r="I639" s="4">
        <v>16</v>
      </c>
      <c r="J639" s="4" t="s">
        <v>24</v>
      </c>
      <c r="K639" s="4" t="s">
        <v>25</v>
      </c>
      <c r="L639" s="4" t="s">
        <v>96</v>
      </c>
      <c r="M639" s="24" t="str">
        <f t="shared" si="29"/>
        <v>Involuntary</v>
      </c>
      <c r="N639" s="4" t="s">
        <v>26</v>
      </c>
    </row>
    <row r="640" spans="1:14" x14ac:dyDescent="0.2">
      <c r="A640" s="4">
        <v>4103</v>
      </c>
      <c r="B640" s="5">
        <v>34539</v>
      </c>
      <c r="C640" s="5">
        <v>44032</v>
      </c>
      <c r="D640" s="4">
        <f t="shared" si="27"/>
        <v>26</v>
      </c>
      <c r="E640" s="27" t="str">
        <f t="shared" si="28"/>
        <v>Expert</v>
      </c>
      <c r="F640" s="4" t="s">
        <v>27</v>
      </c>
      <c r="G640" s="6" t="s">
        <v>42</v>
      </c>
      <c r="H640" s="6" t="s">
        <v>105</v>
      </c>
      <c r="I640" s="4">
        <v>16</v>
      </c>
      <c r="J640" s="4" t="s">
        <v>24</v>
      </c>
      <c r="K640" s="4" t="s">
        <v>25</v>
      </c>
      <c r="L640" s="4" t="s">
        <v>96</v>
      </c>
      <c r="M640" s="24" t="str">
        <f t="shared" si="29"/>
        <v>Involuntary</v>
      </c>
      <c r="N640" s="4" t="s">
        <v>26</v>
      </c>
    </row>
    <row r="641" spans="1:14" x14ac:dyDescent="0.2">
      <c r="A641" s="4">
        <v>4107</v>
      </c>
      <c r="B641" s="5">
        <v>34814</v>
      </c>
      <c r="C641" s="5">
        <v>43886</v>
      </c>
      <c r="D641" s="4">
        <f t="shared" si="27"/>
        <v>25</v>
      </c>
      <c r="E641" s="27" t="str">
        <f t="shared" si="28"/>
        <v>Expert</v>
      </c>
      <c r="F641" s="4" t="s">
        <v>102</v>
      </c>
      <c r="G641" s="6" t="s">
        <v>47</v>
      </c>
      <c r="H641" s="6" t="s">
        <v>95</v>
      </c>
      <c r="I641" s="4">
        <v>1</v>
      </c>
      <c r="J641" s="4" t="s">
        <v>24</v>
      </c>
      <c r="K641" s="4" t="s">
        <v>25</v>
      </c>
      <c r="L641" s="4" t="s">
        <v>96</v>
      </c>
      <c r="M641" s="24" t="str">
        <f t="shared" si="29"/>
        <v>Involuntary</v>
      </c>
      <c r="N641" s="4" t="s">
        <v>26</v>
      </c>
    </row>
    <row r="642" spans="1:14" x14ac:dyDescent="0.2">
      <c r="A642" s="4">
        <v>4110</v>
      </c>
      <c r="B642" s="5">
        <v>39341</v>
      </c>
      <c r="C642" s="5">
        <v>44167</v>
      </c>
      <c r="D642" s="4">
        <f t="shared" si="27"/>
        <v>13</v>
      </c>
      <c r="E642" s="27" t="str">
        <f t="shared" si="28"/>
        <v>Expert</v>
      </c>
      <c r="F642" s="4" t="s">
        <v>53</v>
      </c>
      <c r="G642" s="6" t="s">
        <v>42</v>
      </c>
      <c r="H642" s="6" t="s">
        <v>105</v>
      </c>
      <c r="I642" s="4">
        <v>31</v>
      </c>
      <c r="J642" s="4" t="s">
        <v>17</v>
      </c>
      <c r="K642" s="4" t="s">
        <v>18</v>
      </c>
      <c r="L642" s="4" t="s">
        <v>96</v>
      </c>
      <c r="M642" s="24" t="str">
        <f t="shared" si="29"/>
        <v>Involuntary</v>
      </c>
      <c r="N642" s="4" t="s">
        <v>26</v>
      </c>
    </row>
    <row r="643" spans="1:14" x14ac:dyDescent="0.2">
      <c r="A643" s="4">
        <v>4111</v>
      </c>
      <c r="B643" s="5">
        <v>35187</v>
      </c>
      <c r="C643" s="5">
        <v>44092</v>
      </c>
      <c r="D643" s="4">
        <f t="shared" ref="D643:D706" si="30">YEAR(C643)-YEAR(B643)</f>
        <v>24</v>
      </c>
      <c r="E643" s="27" t="str">
        <f t="shared" ref="E643:E706" si="31">IF(D643&lt;=5,"Newcomer",IF(D643&lt;=10,"Proficient","Expert"))</f>
        <v>Expert</v>
      </c>
      <c r="F643" s="4" t="s">
        <v>73</v>
      </c>
      <c r="G643" s="6" t="s">
        <v>42</v>
      </c>
      <c r="H643" s="6" t="s">
        <v>105</v>
      </c>
      <c r="I643" s="4">
        <v>32</v>
      </c>
      <c r="J643" s="4" t="s">
        <v>17</v>
      </c>
      <c r="K643" s="4" t="s">
        <v>18</v>
      </c>
      <c r="L643" s="4" t="s">
        <v>96</v>
      </c>
      <c r="M643" s="24" t="str">
        <f t="shared" ref="M643:M706" si="32">IF(OR(L643="Retirement",L643="Resignation"),"Voluntary","Involuntary")</f>
        <v>Involuntary</v>
      </c>
      <c r="N643" s="4" t="s">
        <v>26</v>
      </c>
    </row>
    <row r="644" spans="1:14" x14ac:dyDescent="0.2">
      <c r="A644" s="4">
        <v>4115</v>
      </c>
      <c r="B644" s="5">
        <v>34753</v>
      </c>
      <c r="C644" s="5">
        <v>43968</v>
      </c>
      <c r="D644" s="4">
        <f t="shared" si="30"/>
        <v>25</v>
      </c>
      <c r="E644" s="27" t="str">
        <f t="shared" si="31"/>
        <v>Expert</v>
      </c>
      <c r="F644" s="4" t="s">
        <v>107</v>
      </c>
      <c r="G644" s="6" t="s">
        <v>42</v>
      </c>
      <c r="H644" s="6" t="s">
        <v>105</v>
      </c>
      <c r="I644" s="4">
        <v>11</v>
      </c>
      <c r="J644" s="4" t="s">
        <v>17</v>
      </c>
      <c r="K644" s="4" t="s">
        <v>18</v>
      </c>
      <c r="L644" s="4" t="s">
        <v>96</v>
      </c>
      <c r="M644" s="24" t="str">
        <f t="shared" si="32"/>
        <v>Involuntary</v>
      </c>
      <c r="N644" s="4" t="s">
        <v>26</v>
      </c>
    </row>
    <row r="645" spans="1:14" x14ac:dyDescent="0.2">
      <c r="A645" s="4">
        <v>4116</v>
      </c>
      <c r="B645" s="5">
        <v>33065</v>
      </c>
      <c r="C645" s="5">
        <v>44105</v>
      </c>
      <c r="D645" s="4">
        <f t="shared" si="30"/>
        <v>30</v>
      </c>
      <c r="E645" s="27" t="str">
        <f t="shared" si="31"/>
        <v>Expert</v>
      </c>
      <c r="F645" s="4" t="s">
        <v>91</v>
      </c>
      <c r="G645" s="6" t="s">
        <v>42</v>
      </c>
      <c r="H645" s="6" t="s">
        <v>105</v>
      </c>
      <c r="I645" s="4">
        <v>29</v>
      </c>
      <c r="J645" s="4" t="s">
        <v>17</v>
      </c>
      <c r="K645" s="4" t="s">
        <v>18</v>
      </c>
      <c r="L645" s="4" t="s">
        <v>96</v>
      </c>
      <c r="M645" s="24" t="str">
        <f t="shared" si="32"/>
        <v>Involuntary</v>
      </c>
      <c r="N645" s="4" t="s">
        <v>26</v>
      </c>
    </row>
    <row r="646" spans="1:14" x14ac:dyDescent="0.2">
      <c r="A646" s="4">
        <v>4118</v>
      </c>
      <c r="B646" s="5">
        <v>37824</v>
      </c>
      <c r="C646" s="5">
        <v>43957</v>
      </c>
      <c r="D646" s="4">
        <f t="shared" si="30"/>
        <v>17</v>
      </c>
      <c r="E646" s="27" t="str">
        <f t="shared" si="31"/>
        <v>Expert</v>
      </c>
      <c r="F646" s="4" t="s">
        <v>14</v>
      </c>
      <c r="G646" s="6" t="s">
        <v>35</v>
      </c>
      <c r="H646" s="6" t="s">
        <v>76</v>
      </c>
      <c r="I646" s="4">
        <v>35</v>
      </c>
      <c r="J646" s="4" t="s">
        <v>17</v>
      </c>
      <c r="K646" s="4" t="s">
        <v>18</v>
      </c>
      <c r="L646" s="4" t="s">
        <v>96</v>
      </c>
      <c r="M646" s="24" t="str">
        <f t="shared" si="32"/>
        <v>Involuntary</v>
      </c>
      <c r="N646" s="4" t="s">
        <v>26</v>
      </c>
    </row>
    <row r="647" spans="1:14" x14ac:dyDescent="0.2">
      <c r="A647" s="4">
        <v>4125</v>
      </c>
      <c r="B647" s="5">
        <v>35095</v>
      </c>
      <c r="C647" s="5">
        <v>44126</v>
      </c>
      <c r="D647" s="4">
        <f t="shared" si="30"/>
        <v>24</v>
      </c>
      <c r="E647" s="27" t="str">
        <f t="shared" si="31"/>
        <v>Expert</v>
      </c>
      <c r="F647" s="4" t="s">
        <v>30</v>
      </c>
      <c r="G647" s="6" t="s">
        <v>42</v>
      </c>
      <c r="H647" s="6" t="s">
        <v>105</v>
      </c>
      <c r="I647" s="4">
        <v>37</v>
      </c>
      <c r="J647" s="4" t="s">
        <v>24</v>
      </c>
      <c r="K647" s="4" t="s">
        <v>25</v>
      </c>
      <c r="L647" s="4" t="s">
        <v>96</v>
      </c>
      <c r="M647" s="24" t="str">
        <f t="shared" si="32"/>
        <v>Involuntary</v>
      </c>
      <c r="N647" s="4" t="s">
        <v>26</v>
      </c>
    </row>
    <row r="648" spans="1:14" x14ac:dyDescent="0.2">
      <c r="A648" s="4">
        <v>4128</v>
      </c>
      <c r="B648" s="5">
        <v>35049</v>
      </c>
      <c r="C648" s="5">
        <v>43862</v>
      </c>
      <c r="D648" s="4">
        <f t="shared" si="30"/>
        <v>25</v>
      </c>
      <c r="E648" s="27" t="str">
        <f t="shared" si="31"/>
        <v>Expert</v>
      </c>
      <c r="F648" s="4" t="s">
        <v>14</v>
      </c>
      <c r="G648" s="6" t="s">
        <v>35</v>
      </c>
      <c r="H648" s="6" t="s">
        <v>76</v>
      </c>
      <c r="I648" s="4">
        <v>35</v>
      </c>
      <c r="J648" s="4" t="s">
        <v>17</v>
      </c>
      <c r="K648" s="4" t="s">
        <v>18</v>
      </c>
      <c r="L648" s="4" t="s">
        <v>96</v>
      </c>
      <c r="M648" s="24" t="str">
        <f t="shared" si="32"/>
        <v>Involuntary</v>
      </c>
      <c r="N648" s="4" t="s">
        <v>26</v>
      </c>
    </row>
    <row r="649" spans="1:14" x14ac:dyDescent="0.2">
      <c r="A649" s="4">
        <v>4129</v>
      </c>
      <c r="B649" s="5">
        <v>40499</v>
      </c>
      <c r="C649" s="5">
        <v>44081</v>
      </c>
      <c r="D649" s="4">
        <f t="shared" si="30"/>
        <v>10</v>
      </c>
      <c r="E649" s="27" t="str">
        <f t="shared" si="31"/>
        <v>Proficient</v>
      </c>
      <c r="F649" s="4" t="s">
        <v>77</v>
      </c>
      <c r="G649" s="6" t="s">
        <v>42</v>
      </c>
      <c r="H649" s="6" t="s">
        <v>105</v>
      </c>
      <c r="I649" s="4">
        <v>30</v>
      </c>
      <c r="J649" s="4" t="s">
        <v>24</v>
      </c>
      <c r="K649" s="4" t="s">
        <v>25</v>
      </c>
      <c r="L649" s="4" t="s">
        <v>96</v>
      </c>
      <c r="M649" s="24" t="str">
        <f t="shared" si="32"/>
        <v>Involuntary</v>
      </c>
      <c r="N649" s="4" t="s">
        <v>26</v>
      </c>
    </row>
    <row r="650" spans="1:14" x14ac:dyDescent="0.2">
      <c r="A650" s="4">
        <v>4131</v>
      </c>
      <c r="B650" s="5">
        <v>39923</v>
      </c>
      <c r="C650" s="5">
        <v>43899</v>
      </c>
      <c r="D650" s="4">
        <f t="shared" si="30"/>
        <v>11</v>
      </c>
      <c r="E650" s="27" t="str">
        <f t="shared" si="31"/>
        <v>Expert</v>
      </c>
      <c r="F650" s="4" t="s">
        <v>30</v>
      </c>
      <c r="G650" s="6" t="s">
        <v>42</v>
      </c>
      <c r="H650" s="6" t="s">
        <v>105</v>
      </c>
      <c r="I650" s="4">
        <v>37</v>
      </c>
      <c r="J650" s="4" t="s">
        <v>24</v>
      </c>
      <c r="K650" s="4" t="s">
        <v>25</v>
      </c>
      <c r="L650" s="4" t="s">
        <v>96</v>
      </c>
      <c r="M650" s="24" t="str">
        <f t="shared" si="32"/>
        <v>Involuntary</v>
      </c>
      <c r="N650" s="4" t="s">
        <v>26</v>
      </c>
    </row>
    <row r="651" spans="1:14" x14ac:dyDescent="0.2">
      <c r="A651" s="4">
        <v>4133</v>
      </c>
      <c r="B651" s="5">
        <v>35361</v>
      </c>
      <c r="C651" s="5">
        <v>44083</v>
      </c>
      <c r="D651" s="4">
        <f t="shared" si="30"/>
        <v>24</v>
      </c>
      <c r="E651" s="27" t="str">
        <f t="shared" si="31"/>
        <v>Expert</v>
      </c>
      <c r="F651" s="4" t="s">
        <v>41</v>
      </c>
      <c r="G651" s="6" t="s">
        <v>42</v>
      </c>
      <c r="H651" s="6" t="s">
        <v>105</v>
      </c>
      <c r="I651" s="4">
        <v>15</v>
      </c>
      <c r="J651" s="4" t="s">
        <v>17</v>
      </c>
      <c r="K651" s="4" t="s">
        <v>18</v>
      </c>
      <c r="L651" s="4" t="s">
        <v>50</v>
      </c>
      <c r="M651" s="24" t="str">
        <f t="shared" si="32"/>
        <v>Voluntary</v>
      </c>
      <c r="N651" s="4" t="s">
        <v>26</v>
      </c>
    </row>
    <row r="652" spans="1:14" x14ac:dyDescent="0.2">
      <c r="A652" s="4">
        <v>4134</v>
      </c>
      <c r="B652" s="5">
        <v>36767</v>
      </c>
      <c r="C652" s="5">
        <v>44009</v>
      </c>
      <c r="D652" s="4">
        <f t="shared" si="30"/>
        <v>20</v>
      </c>
      <c r="E652" s="27" t="str">
        <f t="shared" si="31"/>
        <v>Expert</v>
      </c>
      <c r="F652" s="4" t="s">
        <v>107</v>
      </c>
      <c r="G652" s="6" t="s">
        <v>35</v>
      </c>
      <c r="H652" s="6" t="s">
        <v>76</v>
      </c>
      <c r="I652" s="4">
        <v>11</v>
      </c>
      <c r="J652" s="4" t="s">
        <v>24</v>
      </c>
      <c r="K652" s="4" t="s">
        <v>25</v>
      </c>
      <c r="L652" s="4" t="s">
        <v>96</v>
      </c>
      <c r="M652" s="24" t="str">
        <f t="shared" si="32"/>
        <v>Involuntary</v>
      </c>
      <c r="N652" s="4" t="s">
        <v>26</v>
      </c>
    </row>
    <row r="653" spans="1:14" x14ac:dyDescent="0.2">
      <c r="A653" s="4">
        <v>4135</v>
      </c>
      <c r="B653" s="5">
        <v>37511</v>
      </c>
      <c r="C653" s="5">
        <v>44044</v>
      </c>
      <c r="D653" s="4">
        <f t="shared" si="30"/>
        <v>18</v>
      </c>
      <c r="E653" s="27" t="str">
        <f t="shared" si="31"/>
        <v>Expert</v>
      </c>
      <c r="F653" s="4" t="s">
        <v>30</v>
      </c>
      <c r="G653" s="6" t="s">
        <v>42</v>
      </c>
      <c r="H653" s="6" t="s">
        <v>105</v>
      </c>
      <c r="I653" s="4">
        <v>37</v>
      </c>
      <c r="J653" s="4" t="s">
        <v>17</v>
      </c>
      <c r="K653" s="4" t="s">
        <v>18</v>
      </c>
      <c r="L653" s="4" t="s">
        <v>96</v>
      </c>
      <c r="M653" s="24" t="str">
        <f t="shared" si="32"/>
        <v>Involuntary</v>
      </c>
      <c r="N653" s="4" t="s">
        <v>26</v>
      </c>
    </row>
    <row r="654" spans="1:14" x14ac:dyDescent="0.2">
      <c r="A654" s="4">
        <v>4138</v>
      </c>
      <c r="B654" s="5">
        <v>41311</v>
      </c>
      <c r="C654" s="5">
        <v>44019</v>
      </c>
      <c r="D654" s="4">
        <f t="shared" si="30"/>
        <v>7</v>
      </c>
      <c r="E654" s="27" t="str">
        <f t="shared" si="31"/>
        <v>Proficient</v>
      </c>
      <c r="F654" s="4" t="s">
        <v>53</v>
      </c>
      <c r="G654" s="6" t="s">
        <v>42</v>
      </c>
      <c r="H654" s="6" t="s">
        <v>105</v>
      </c>
      <c r="I654" s="4">
        <v>31</v>
      </c>
      <c r="J654" s="4" t="s">
        <v>24</v>
      </c>
      <c r="K654" s="4" t="s">
        <v>25</v>
      </c>
      <c r="L654" s="4" t="s">
        <v>96</v>
      </c>
      <c r="M654" s="24" t="str">
        <f t="shared" si="32"/>
        <v>Involuntary</v>
      </c>
      <c r="N654" s="4" t="s">
        <v>26</v>
      </c>
    </row>
    <row r="655" spans="1:14" x14ac:dyDescent="0.2">
      <c r="A655" s="4">
        <v>4140</v>
      </c>
      <c r="B655" s="5">
        <v>38985</v>
      </c>
      <c r="C655" s="5">
        <v>44130</v>
      </c>
      <c r="D655" s="4">
        <f t="shared" si="30"/>
        <v>14</v>
      </c>
      <c r="E655" s="27" t="str">
        <f t="shared" si="31"/>
        <v>Expert</v>
      </c>
      <c r="F655" s="4" t="s">
        <v>44</v>
      </c>
      <c r="G655" s="6" t="s">
        <v>42</v>
      </c>
      <c r="H655" s="6" t="s">
        <v>105</v>
      </c>
      <c r="I655" s="4">
        <v>18</v>
      </c>
      <c r="J655" s="4" t="s">
        <v>17</v>
      </c>
      <c r="K655" s="4" t="s">
        <v>18</v>
      </c>
      <c r="L655" s="4" t="s">
        <v>96</v>
      </c>
      <c r="M655" s="24" t="str">
        <f t="shared" si="32"/>
        <v>Involuntary</v>
      </c>
      <c r="N655" s="4" t="s">
        <v>26</v>
      </c>
    </row>
    <row r="656" spans="1:14" x14ac:dyDescent="0.2">
      <c r="A656" s="4">
        <v>4141</v>
      </c>
      <c r="B656" s="5">
        <v>36554</v>
      </c>
      <c r="C656" s="5">
        <v>44063</v>
      </c>
      <c r="D656" s="4">
        <f t="shared" si="30"/>
        <v>20</v>
      </c>
      <c r="E656" s="27" t="str">
        <f t="shared" si="31"/>
        <v>Expert</v>
      </c>
      <c r="F656" s="4" t="s">
        <v>14</v>
      </c>
      <c r="G656" s="6" t="s">
        <v>35</v>
      </c>
      <c r="H656" s="6" t="s">
        <v>76</v>
      </c>
      <c r="I656" s="4">
        <v>35</v>
      </c>
      <c r="J656" s="4" t="s">
        <v>24</v>
      </c>
      <c r="K656" s="4" t="s">
        <v>25</v>
      </c>
      <c r="L656" s="4" t="s">
        <v>96</v>
      </c>
      <c r="M656" s="24" t="str">
        <f t="shared" si="32"/>
        <v>Involuntary</v>
      </c>
      <c r="N656" s="4" t="s">
        <v>26</v>
      </c>
    </row>
    <row r="657" spans="1:14" x14ac:dyDescent="0.2">
      <c r="A657" s="4">
        <v>4142</v>
      </c>
      <c r="B657" s="5">
        <v>33264</v>
      </c>
      <c r="C657" s="5">
        <v>44114</v>
      </c>
      <c r="D657" s="4">
        <f t="shared" si="30"/>
        <v>29</v>
      </c>
      <c r="E657" s="27" t="str">
        <f t="shared" si="31"/>
        <v>Expert</v>
      </c>
      <c r="F657" s="4" t="s">
        <v>44</v>
      </c>
      <c r="G657" s="6" t="s">
        <v>42</v>
      </c>
      <c r="H657" s="6" t="s">
        <v>105</v>
      </c>
      <c r="I657" s="4">
        <v>18</v>
      </c>
      <c r="J657" s="4" t="s">
        <v>24</v>
      </c>
      <c r="K657" s="4" t="s">
        <v>25</v>
      </c>
      <c r="L657" s="4" t="s">
        <v>96</v>
      </c>
      <c r="M657" s="24" t="str">
        <f t="shared" si="32"/>
        <v>Involuntary</v>
      </c>
      <c r="N657" s="4" t="s">
        <v>26</v>
      </c>
    </row>
    <row r="658" spans="1:14" x14ac:dyDescent="0.2">
      <c r="A658" s="4">
        <v>4143</v>
      </c>
      <c r="B658" s="5">
        <v>41521</v>
      </c>
      <c r="C658" s="5">
        <v>43950</v>
      </c>
      <c r="D658" s="4">
        <f t="shared" si="30"/>
        <v>7</v>
      </c>
      <c r="E658" s="27" t="str">
        <f t="shared" si="31"/>
        <v>Proficient</v>
      </c>
      <c r="F658" s="4" t="s">
        <v>44</v>
      </c>
      <c r="G658" s="6" t="s">
        <v>42</v>
      </c>
      <c r="H658" s="6" t="s">
        <v>105</v>
      </c>
      <c r="I658" s="4">
        <v>18</v>
      </c>
      <c r="J658" s="4" t="s">
        <v>24</v>
      </c>
      <c r="K658" s="4" t="s">
        <v>25</v>
      </c>
      <c r="L658" s="4" t="s">
        <v>96</v>
      </c>
      <c r="M658" s="24" t="str">
        <f t="shared" si="32"/>
        <v>Involuntary</v>
      </c>
      <c r="N658" s="4" t="s">
        <v>26</v>
      </c>
    </row>
    <row r="659" spans="1:14" x14ac:dyDescent="0.2">
      <c r="A659" s="4">
        <v>4146</v>
      </c>
      <c r="B659" s="5">
        <v>36224</v>
      </c>
      <c r="C659" s="5">
        <v>44021</v>
      </c>
      <c r="D659" s="4">
        <f t="shared" si="30"/>
        <v>21</v>
      </c>
      <c r="E659" s="27" t="str">
        <f t="shared" si="31"/>
        <v>Expert</v>
      </c>
      <c r="F659" s="4" t="s">
        <v>90</v>
      </c>
      <c r="G659" s="6" t="s">
        <v>42</v>
      </c>
      <c r="H659" s="6" t="s">
        <v>105</v>
      </c>
      <c r="I659" s="4">
        <v>26</v>
      </c>
      <c r="J659" s="4" t="s">
        <v>17</v>
      </c>
      <c r="K659" s="4" t="s">
        <v>18</v>
      </c>
      <c r="L659" s="4" t="s">
        <v>96</v>
      </c>
      <c r="M659" s="24" t="str">
        <f t="shared" si="32"/>
        <v>Involuntary</v>
      </c>
      <c r="N659" s="4" t="s">
        <v>26</v>
      </c>
    </row>
    <row r="660" spans="1:14" x14ac:dyDescent="0.2">
      <c r="A660" s="4">
        <v>4149</v>
      </c>
      <c r="B660" s="5">
        <v>35546</v>
      </c>
      <c r="C660" s="5">
        <v>44144</v>
      </c>
      <c r="D660" s="4">
        <f t="shared" si="30"/>
        <v>23</v>
      </c>
      <c r="E660" s="27" t="str">
        <f t="shared" si="31"/>
        <v>Expert</v>
      </c>
      <c r="F660" s="4" t="s">
        <v>81</v>
      </c>
      <c r="G660" s="6" t="s">
        <v>42</v>
      </c>
      <c r="H660" s="6" t="s">
        <v>105</v>
      </c>
      <c r="I660" s="4">
        <v>5</v>
      </c>
      <c r="J660" s="4" t="s">
        <v>17</v>
      </c>
      <c r="K660" s="4" t="s">
        <v>18</v>
      </c>
      <c r="L660" s="4" t="s">
        <v>96</v>
      </c>
      <c r="M660" s="24" t="str">
        <f t="shared" si="32"/>
        <v>Involuntary</v>
      </c>
      <c r="N660" s="4" t="s">
        <v>26</v>
      </c>
    </row>
    <row r="661" spans="1:14" x14ac:dyDescent="0.2">
      <c r="A661" s="4">
        <v>4150</v>
      </c>
      <c r="B661" s="5">
        <v>39950</v>
      </c>
      <c r="C661" s="5">
        <v>43848</v>
      </c>
      <c r="D661" s="4">
        <f t="shared" si="30"/>
        <v>11</v>
      </c>
      <c r="E661" s="27" t="str">
        <f t="shared" si="31"/>
        <v>Expert</v>
      </c>
      <c r="F661" s="4" t="s">
        <v>30</v>
      </c>
      <c r="G661" s="6" t="s">
        <v>42</v>
      </c>
      <c r="H661" s="6" t="s">
        <v>105</v>
      </c>
      <c r="I661" s="4">
        <v>37</v>
      </c>
      <c r="J661" s="4" t="s">
        <v>17</v>
      </c>
      <c r="K661" s="4" t="s">
        <v>18</v>
      </c>
      <c r="L661" s="4" t="s">
        <v>96</v>
      </c>
      <c r="M661" s="24" t="str">
        <f t="shared" si="32"/>
        <v>Involuntary</v>
      </c>
      <c r="N661" s="4" t="s">
        <v>26</v>
      </c>
    </row>
    <row r="662" spans="1:14" x14ac:dyDescent="0.2">
      <c r="A662" s="4">
        <v>4157</v>
      </c>
      <c r="B662" s="5">
        <v>40995</v>
      </c>
      <c r="C662" s="5">
        <v>44128</v>
      </c>
      <c r="D662" s="4">
        <f t="shared" si="30"/>
        <v>8</v>
      </c>
      <c r="E662" s="27" t="str">
        <f t="shared" si="31"/>
        <v>Proficient</v>
      </c>
      <c r="F662" s="4" t="s">
        <v>53</v>
      </c>
      <c r="G662" s="6" t="s">
        <v>42</v>
      </c>
      <c r="H662" s="6" t="s">
        <v>105</v>
      </c>
      <c r="I662" s="4">
        <v>31</v>
      </c>
      <c r="J662" s="4" t="s">
        <v>17</v>
      </c>
      <c r="K662" s="4" t="s">
        <v>18</v>
      </c>
      <c r="L662" s="4" t="s">
        <v>96</v>
      </c>
      <c r="M662" s="24" t="str">
        <f t="shared" si="32"/>
        <v>Involuntary</v>
      </c>
      <c r="N662" s="4" t="s">
        <v>26</v>
      </c>
    </row>
    <row r="663" spans="1:14" x14ac:dyDescent="0.2">
      <c r="A663" s="4">
        <v>4158</v>
      </c>
      <c r="B663" s="5">
        <v>41169</v>
      </c>
      <c r="C663" s="5">
        <v>43944</v>
      </c>
      <c r="D663" s="4">
        <f t="shared" si="30"/>
        <v>8</v>
      </c>
      <c r="E663" s="27" t="str">
        <f t="shared" si="31"/>
        <v>Proficient</v>
      </c>
      <c r="F663" s="4" t="s">
        <v>30</v>
      </c>
      <c r="G663" s="6" t="s">
        <v>42</v>
      </c>
      <c r="H663" s="6" t="s">
        <v>105</v>
      </c>
      <c r="I663" s="4">
        <v>37</v>
      </c>
      <c r="J663" s="4" t="s">
        <v>17</v>
      </c>
      <c r="K663" s="4" t="s">
        <v>18</v>
      </c>
      <c r="L663" s="4" t="s">
        <v>96</v>
      </c>
      <c r="M663" s="24" t="str">
        <f t="shared" si="32"/>
        <v>Involuntary</v>
      </c>
      <c r="N663" s="4" t="s">
        <v>26</v>
      </c>
    </row>
    <row r="664" spans="1:14" x14ac:dyDescent="0.2">
      <c r="A664" s="4">
        <v>4159</v>
      </c>
      <c r="B664" s="5">
        <v>41659</v>
      </c>
      <c r="C664" s="5">
        <v>44175</v>
      </c>
      <c r="D664" s="4">
        <f t="shared" si="30"/>
        <v>6</v>
      </c>
      <c r="E664" s="27" t="str">
        <f t="shared" si="31"/>
        <v>Proficient</v>
      </c>
      <c r="F664" s="4" t="s">
        <v>53</v>
      </c>
      <c r="G664" s="6" t="s">
        <v>42</v>
      </c>
      <c r="H664" s="6" t="s">
        <v>105</v>
      </c>
      <c r="I664" s="4">
        <v>31</v>
      </c>
      <c r="J664" s="4" t="s">
        <v>24</v>
      </c>
      <c r="K664" s="4" t="s">
        <v>25</v>
      </c>
      <c r="L664" s="4" t="s">
        <v>96</v>
      </c>
      <c r="M664" s="24" t="str">
        <f t="shared" si="32"/>
        <v>Involuntary</v>
      </c>
      <c r="N664" s="4" t="s">
        <v>26</v>
      </c>
    </row>
    <row r="665" spans="1:14" x14ac:dyDescent="0.2">
      <c r="A665" s="4">
        <v>4162</v>
      </c>
      <c r="B665" s="5">
        <v>40008</v>
      </c>
      <c r="C665" s="5">
        <v>44147</v>
      </c>
      <c r="D665" s="4">
        <f t="shared" si="30"/>
        <v>11</v>
      </c>
      <c r="E665" s="27" t="str">
        <f t="shared" si="31"/>
        <v>Expert</v>
      </c>
      <c r="F665" s="4" t="s">
        <v>66</v>
      </c>
      <c r="G665" s="6" t="s">
        <v>42</v>
      </c>
      <c r="H665" s="6" t="s">
        <v>105</v>
      </c>
      <c r="I665" s="4">
        <v>36</v>
      </c>
      <c r="J665" s="4" t="s">
        <v>17</v>
      </c>
      <c r="K665" s="4" t="s">
        <v>18</v>
      </c>
      <c r="L665" s="4" t="s">
        <v>96</v>
      </c>
      <c r="M665" s="24" t="str">
        <f t="shared" si="32"/>
        <v>Involuntary</v>
      </c>
      <c r="N665" s="4" t="s">
        <v>26</v>
      </c>
    </row>
    <row r="666" spans="1:14" x14ac:dyDescent="0.2">
      <c r="A666" s="4">
        <v>4166</v>
      </c>
      <c r="B666" s="5">
        <v>37105</v>
      </c>
      <c r="C666" s="5">
        <v>44183</v>
      </c>
      <c r="D666" s="4">
        <f t="shared" si="30"/>
        <v>19</v>
      </c>
      <c r="E666" s="27" t="str">
        <f t="shared" si="31"/>
        <v>Expert</v>
      </c>
      <c r="F666" s="4" t="s">
        <v>27</v>
      </c>
      <c r="G666" s="6" t="s">
        <v>42</v>
      </c>
      <c r="H666" s="6" t="s">
        <v>105</v>
      </c>
      <c r="I666" s="4">
        <v>16</v>
      </c>
      <c r="J666" s="4" t="s">
        <v>17</v>
      </c>
      <c r="K666" s="4" t="s">
        <v>18</v>
      </c>
      <c r="L666" s="4" t="s">
        <v>50</v>
      </c>
      <c r="M666" s="24" t="str">
        <f t="shared" si="32"/>
        <v>Voluntary</v>
      </c>
      <c r="N666" s="4" t="s">
        <v>26</v>
      </c>
    </row>
    <row r="667" spans="1:14" x14ac:dyDescent="0.2">
      <c r="A667" s="4">
        <v>4169</v>
      </c>
      <c r="B667" s="5">
        <v>39546</v>
      </c>
      <c r="C667" s="5">
        <v>44163</v>
      </c>
      <c r="D667" s="4">
        <f t="shared" si="30"/>
        <v>12</v>
      </c>
      <c r="E667" s="27" t="str">
        <f t="shared" si="31"/>
        <v>Expert</v>
      </c>
      <c r="F667" s="4" t="s">
        <v>108</v>
      </c>
      <c r="G667" s="6" t="s">
        <v>47</v>
      </c>
      <c r="H667" s="6" t="s">
        <v>95</v>
      </c>
      <c r="I667" s="4">
        <v>14</v>
      </c>
      <c r="J667" s="4" t="s">
        <v>17</v>
      </c>
      <c r="K667" s="4" t="s">
        <v>18</v>
      </c>
      <c r="L667" s="4" t="s">
        <v>96</v>
      </c>
      <c r="M667" s="24" t="str">
        <f t="shared" si="32"/>
        <v>Involuntary</v>
      </c>
      <c r="N667" s="4" t="s">
        <v>26</v>
      </c>
    </row>
    <row r="668" spans="1:14" x14ac:dyDescent="0.2">
      <c r="A668" s="4">
        <v>4175</v>
      </c>
      <c r="B668" s="5">
        <v>35960</v>
      </c>
      <c r="C668" s="5">
        <v>43922</v>
      </c>
      <c r="D668" s="4">
        <f t="shared" si="30"/>
        <v>22</v>
      </c>
      <c r="E668" s="27" t="str">
        <f t="shared" si="31"/>
        <v>Expert</v>
      </c>
      <c r="F668" s="4" t="s">
        <v>78</v>
      </c>
      <c r="G668" s="6" t="s">
        <v>42</v>
      </c>
      <c r="H668" s="6" t="s">
        <v>105</v>
      </c>
      <c r="I668" s="4">
        <v>21</v>
      </c>
      <c r="J668" s="4" t="s">
        <v>17</v>
      </c>
      <c r="K668" s="4" t="s">
        <v>18</v>
      </c>
      <c r="L668" s="4" t="s">
        <v>96</v>
      </c>
      <c r="M668" s="24" t="str">
        <f t="shared" si="32"/>
        <v>Involuntary</v>
      </c>
      <c r="N668" s="4" t="s">
        <v>26</v>
      </c>
    </row>
    <row r="669" spans="1:14" x14ac:dyDescent="0.2">
      <c r="A669" s="4">
        <v>4176</v>
      </c>
      <c r="B669" s="5">
        <v>33297</v>
      </c>
      <c r="C669" s="5">
        <v>44187</v>
      </c>
      <c r="D669" s="4">
        <f t="shared" si="30"/>
        <v>29</v>
      </c>
      <c r="E669" s="27" t="str">
        <f t="shared" si="31"/>
        <v>Expert</v>
      </c>
      <c r="F669" s="4" t="s">
        <v>100</v>
      </c>
      <c r="G669" s="6" t="s">
        <v>62</v>
      </c>
      <c r="H669" s="6" t="s">
        <v>63</v>
      </c>
      <c r="I669" s="4">
        <v>13</v>
      </c>
      <c r="J669" s="4" t="s">
        <v>17</v>
      </c>
      <c r="K669" s="4" t="s">
        <v>18</v>
      </c>
      <c r="L669" s="4" t="s">
        <v>96</v>
      </c>
      <c r="M669" s="24" t="str">
        <f t="shared" si="32"/>
        <v>Involuntary</v>
      </c>
      <c r="N669" s="4" t="s">
        <v>26</v>
      </c>
    </row>
    <row r="670" spans="1:14" x14ac:dyDescent="0.2">
      <c r="A670" s="4">
        <v>4179</v>
      </c>
      <c r="B670" s="5">
        <v>41667</v>
      </c>
      <c r="C670" s="5">
        <v>44058</v>
      </c>
      <c r="D670" s="4">
        <f t="shared" si="30"/>
        <v>6</v>
      </c>
      <c r="E670" s="27" t="str">
        <f t="shared" si="31"/>
        <v>Proficient</v>
      </c>
      <c r="F670" s="4" t="s">
        <v>115</v>
      </c>
      <c r="G670" s="6" t="s">
        <v>42</v>
      </c>
      <c r="H670" s="6" t="s">
        <v>105</v>
      </c>
      <c r="I670" s="4">
        <v>17</v>
      </c>
      <c r="J670" s="4" t="s">
        <v>17</v>
      </c>
      <c r="K670" s="4" t="s">
        <v>18</v>
      </c>
      <c r="L670" s="4" t="s">
        <v>96</v>
      </c>
      <c r="M670" s="24" t="str">
        <f t="shared" si="32"/>
        <v>Involuntary</v>
      </c>
      <c r="N670" s="4" t="s">
        <v>26</v>
      </c>
    </row>
    <row r="671" spans="1:14" x14ac:dyDescent="0.2">
      <c r="A671" s="4">
        <v>4182</v>
      </c>
      <c r="B671" s="5">
        <v>32984</v>
      </c>
      <c r="C671" s="5">
        <v>44194</v>
      </c>
      <c r="D671" s="4">
        <f t="shared" si="30"/>
        <v>30</v>
      </c>
      <c r="E671" s="27" t="str">
        <f t="shared" si="31"/>
        <v>Expert</v>
      </c>
      <c r="F671" s="4" t="s">
        <v>78</v>
      </c>
      <c r="G671" s="6" t="s">
        <v>42</v>
      </c>
      <c r="H671" s="6" t="s">
        <v>105</v>
      </c>
      <c r="I671" s="4">
        <v>21</v>
      </c>
      <c r="J671" s="4" t="s">
        <v>17</v>
      </c>
      <c r="K671" s="4" t="s">
        <v>18</v>
      </c>
      <c r="L671" s="4" t="s">
        <v>96</v>
      </c>
      <c r="M671" s="24" t="str">
        <f t="shared" si="32"/>
        <v>Involuntary</v>
      </c>
      <c r="N671" s="4" t="s">
        <v>26</v>
      </c>
    </row>
    <row r="672" spans="1:14" x14ac:dyDescent="0.2">
      <c r="A672" s="4">
        <v>4183</v>
      </c>
      <c r="B672" s="5">
        <v>33438</v>
      </c>
      <c r="C672" s="5">
        <v>44061</v>
      </c>
      <c r="D672" s="4">
        <f t="shared" si="30"/>
        <v>29</v>
      </c>
      <c r="E672" s="27" t="str">
        <f t="shared" si="31"/>
        <v>Expert</v>
      </c>
      <c r="F672" s="4" t="s">
        <v>30</v>
      </c>
      <c r="G672" s="6" t="s">
        <v>71</v>
      </c>
      <c r="H672" s="6" t="s">
        <v>116</v>
      </c>
      <c r="I672" s="4">
        <v>46</v>
      </c>
      <c r="J672" s="4" t="s">
        <v>17</v>
      </c>
      <c r="K672" s="4" t="s">
        <v>18</v>
      </c>
      <c r="L672" s="4" t="s">
        <v>50</v>
      </c>
      <c r="M672" s="24" t="str">
        <f t="shared" si="32"/>
        <v>Voluntary</v>
      </c>
      <c r="N672" s="4" t="s">
        <v>26</v>
      </c>
    </row>
    <row r="673" spans="1:14" x14ac:dyDescent="0.2">
      <c r="A673" s="4">
        <v>4199</v>
      </c>
      <c r="B673" s="5">
        <v>38525</v>
      </c>
      <c r="C673" s="5">
        <v>44097</v>
      </c>
      <c r="D673" s="4">
        <f t="shared" si="30"/>
        <v>15</v>
      </c>
      <c r="E673" s="27" t="str">
        <f t="shared" si="31"/>
        <v>Expert</v>
      </c>
      <c r="F673" s="4" t="s">
        <v>49</v>
      </c>
      <c r="G673" s="6" t="s">
        <v>42</v>
      </c>
      <c r="H673" s="6" t="s">
        <v>105</v>
      </c>
      <c r="I673" s="4">
        <v>12</v>
      </c>
      <c r="J673" s="4" t="s">
        <v>17</v>
      </c>
      <c r="K673" s="4" t="s">
        <v>18</v>
      </c>
      <c r="L673" s="4" t="s">
        <v>96</v>
      </c>
      <c r="M673" s="24" t="str">
        <f t="shared" si="32"/>
        <v>Involuntary</v>
      </c>
      <c r="N673" s="4" t="s">
        <v>26</v>
      </c>
    </row>
    <row r="674" spans="1:14" x14ac:dyDescent="0.2">
      <c r="A674" s="4">
        <v>4203</v>
      </c>
      <c r="B674" s="5">
        <v>37346</v>
      </c>
      <c r="C674" s="5">
        <v>44173</v>
      </c>
      <c r="D674" s="4">
        <f t="shared" si="30"/>
        <v>18</v>
      </c>
      <c r="E674" s="27" t="str">
        <f t="shared" si="31"/>
        <v>Expert</v>
      </c>
      <c r="F674" s="4" t="s">
        <v>114</v>
      </c>
      <c r="G674" s="6" t="s">
        <v>42</v>
      </c>
      <c r="H674" s="6" t="s">
        <v>105</v>
      </c>
      <c r="I674" s="4">
        <v>27</v>
      </c>
      <c r="J674" s="4" t="s">
        <v>17</v>
      </c>
      <c r="K674" s="4" t="s">
        <v>18</v>
      </c>
      <c r="L674" s="4" t="s">
        <v>96</v>
      </c>
      <c r="M674" s="24" t="str">
        <f t="shared" si="32"/>
        <v>Involuntary</v>
      </c>
      <c r="N674" s="4" t="s">
        <v>26</v>
      </c>
    </row>
    <row r="675" spans="1:14" x14ac:dyDescent="0.2">
      <c r="A675" s="4">
        <v>4210</v>
      </c>
      <c r="B675" s="5">
        <v>37056</v>
      </c>
      <c r="C675" s="5">
        <v>43946</v>
      </c>
      <c r="D675" s="4">
        <f t="shared" si="30"/>
        <v>19</v>
      </c>
      <c r="E675" s="27" t="str">
        <f t="shared" si="31"/>
        <v>Expert</v>
      </c>
      <c r="F675" s="4" t="s">
        <v>69</v>
      </c>
      <c r="G675" s="6" t="s">
        <v>35</v>
      </c>
      <c r="H675" s="6" t="s">
        <v>76</v>
      </c>
      <c r="I675" s="4">
        <v>28</v>
      </c>
      <c r="J675" s="4" t="s">
        <v>17</v>
      </c>
      <c r="K675" s="4" t="s">
        <v>18</v>
      </c>
      <c r="L675" s="4" t="s">
        <v>96</v>
      </c>
      <c r="M675" s="24" t="str">
        <f t="shared" si="32"/>
        <v>Involuntary</v>
      </c>
      <c r="N675" s="4" t="s">
        <v>26</v>
      </c>
    </row>
    <row r="676" spans="1:14" x14ac:dyDescent="0.2">
      <c r="A676" s="4">
        <v>4212</v>
      </c>
      <c r="B676" s="5">
        <v>36356</v>
      </c>
      <c r="C676" s="5">
        <v>44157</v>
      </c>
      <c r="D676" s="4">
        <f t="shared" si="30"/>
        <v>21</v>
      </c>
      <c r="E676" s="27" t="str">
        <f t="shared" si="31"/>
        <v>Expert</v>
      </c>
      <c r="F676" s="4" t="s">
        <v>69</v>
      </c>
      <c r="G676" s="6" t="s">
        <v>35</v>
      </c>
      <c r="H676" s="6" t="s">
        <v>76</v>
      </c>
      <c r="I676" s="4">
        <v>28</v>
      </c>
      <c r="J676" s="4" t="s">
        <v>17</v>
      </c>
      <c r="K676" s="4" t="s">
        <v>18</v>
      </c>
      <c r="L676" s="4" t="s">
        <v>96</v>
      </c>
      <c r="M676" s="24" t="str">
        <f t="shared" si="32"/>
        <v>Involuntary</v>
      </c>
      <c r="N676" s="4" t="s">
        <v>26</v>
      </c>
    </row>
    <row r="677" spans="1:14" x14ac:dyDescent="0.2">
      <c r="A677" s="4">
        <v>4215</v>
      </c>
      <c r="B677" s="5">
        <v>33931</v>
      </c>
      <c r="C677" s="5">
        <v>43860</v>
      </c>
      <c r="D677" s="4">
        <f t="shared" si="30"/>
        <v>28</v>
      </c>
      <c r="E677" s="27" t="str">
        <f t="shared" si="31"/>
        <v>Expert</v>
      </c>
      <c r="F677" s="4" t="s">
        <v>103</v>
      </c>
      <c r="G677" s="6" t="s">
        <v>42</v>
      </c>
      <c r="H677" s="6" t="s">
        <v>105</v>
      </c>
      <c r="I677" s="4">
        <v>2</v>
      </c>
      <c r="J677" s="4" t="s">
        <v>17</v>
      </c>
      <c r="K677" s="4" t="s">
        <v>18</v>
      </c>
      <c r="L677" s="4" t="s">
        <v>96</v>
      </c>
      <c r="M677" s="24" t="str">
        <f t="shared" si="32"/>
        <v>Involuntary</v>
      </c>
      <c r="N677" s="4" t="s">
        <v>26</v>
      </c>
    </row>
    <row r="678" spans="1:14" x14ac:dyDescent="0.2">
      <c r="A678" s="4">
        <v>4221</v>
      </c>
      <c r="B678" s="5">
        <v>35895</v>
      </c>
      <c r="C678" s="5">
        <v>43869</v>
      </c>
      <c r="D678" s="4">
        <f t="shared" si="30"/>
        <v>22</v>
      </c>
      <c r="E678" s="27" t="str">
        <f t="shared" si="31"/>
        <v>Expert</v>
      </c>
      <c r="F678" s="4" t="s">
        <v>81</v>
      </c>
      <c r="G678" s="6" t="s">
        <v>42</v>
      </c>
      <c r="H678" s="6" t="s">
        <v>105</v>
      </c>
      <c r="I678" s="4">
        <v>5</v>
      </c>
      <c r="J678" s="4" t="s">
        <v>24</v>
      </c>
      <c r="K678" s="4" t="s">
        <v>25</v>
      </c>
      <c r="L678" s="4" t="s">
        <v>96</v>
      </c>
      <c r="M678" s="24" t="str">
        <f t="shared" si="32"/>
        <v>Involuntary</v>
      </c>
      <c r="N678" s="4" t="s">
        <v>26</v>
      </c>
    </row>
    <row r="679" spans="1:14" x14ac:dyDescent="0.2">
      <c r="A679" s="4">
        <v>4223</v>
      </c>
      <c r="B679" s="5">
        <v>37808</v>
      </c>
      <c r="C679" s="5">
        <v>44139</v>
      </c>
      <c r="D679" s="4">
        <f t="shared" si="30"/>
        <v>17</v>
      </c>
      <c r="E679" s="27" t="str">
        <f t="shared" si="31"/>
        <v>Expert</v>
      </c>
      <c r="F679" s="4" t="s">
        <v>14</v>
      </c>
      <c r="G679" s="6" t="s">
        <v>35</v>
      </c>
      <c r="H679" s="6" t="s">
        <v>76</v>
      </c>
      <c r="I679" s="4">
        <v>35</v>
      </c>
      <c r="J679" s="4" t="s">
        <v>24</v>
      </c>
      <c r="K679" s="4" t="s">
        <v>25</v>
      </c>
      <c r="L679" s="4" t="s">
        <v>96</v>
      </c>
      <c r="M679" s="24" t="str">
        <f t="shared" si="32"/>
        <v>Involuntary</v>
      </c>
      <c r="N679" s="4" t="s">
        <v>26</v>
      </c>
    </row>
    <row r="680" spans="1:14" x14ac:dyDescent="0.2">
      <c r="A680" s="4">
        <v>4230</v>
      </c>
      <c r="B680" s="5">
        <v>38369</v>
      </c>
      <c r="C680" s="5">
        <v>43862</v>
      </c>
      <c r="D680" s="4">
        <f t="shared" si="30"/>
        <v>15</v>
      </c>
      <c r="E680" s="27" t="str">
        <f t="shared" si="31"/>
        <v>Expert</v>
      </c>
      <c r="F680" s="4" t="s">
        <v>49</v>
      </c>
      <c r="G680" s="6" t="s">
        <v>42</v>
      </c>
      <c r="H680" s="6" t="s">
        <v>105</v>
      </c>
      <c r="I680" s="4">
        <v>12</v>
      </c>
      <c r="J680" s="4" t="s">
        <v>17</v>
      </c>
      <c r="K680" s="4" t="s">
        <v>18</v>
      </c>
      <c r="L680" s="4" t="s">
        <v>96</v>
      </c>
      <c r="M680" s="24" t="str">
        <f t="shared" si="32"/>
        <v>Involuntary</v>
      </c>
      <c r="N680" s="4" t="s">
        <v>26</v>
      </c>
    </row>
    <row r="681" spans="1:14" x14ac:dyDescent="0.2">
      <c r="A681" s="4">
        <v>4232</v>
      </c>
      <c r="B681" s="5">
        <v>41496</v>
      </c>
      <c r="C681" s="5">
        <v>44119</v>
      </c>
      <c r="D681" s="4">
        <f t="shared" si="30"/>
        <v>7</v>
      </c>
      <c r="E681" s="27" t="str">
        <f t="shared" si="31"/>
        <v>Proficient</v>
      </c>
      <c r="F681" s="4" t="s">
        <v>14</v>
      </c>
      <c r="G681" s="6" t="s">
        <v>35</v>
      </c>
      <c r="H681" s="6" t="s">
        <v>76</v>
      </c>
      <c r="I681" s="4">
        <v>35</v>
      </c>
      <c r="J681" s="4" t="s">
        <v>24</v>
      </c>
      <c r="K681" s="4" t="s">
        <v>25</v>
      </c>
      <c r="L681" s="4" t="s">
        <v>96</v>
      </c>
      <c r="M681" s="24" t="str">
        <f t="shared" si="32"/>
        <v>Involuntary</v>
      </c>
      <c r="N681" s="4" t="s">
        <v>26</v>
      </c>
    </row>
    <row r="682" spans="1:14" x14ac:dyDescent="0.2">
      <c r="A682" s="4">
        <v>4234</v>
      </c>
      <c r="B682" s="5">
        <v>38466</v>
      </c>
      <c r="C682" s="5">
        <v>43855</v>
      </c>
      <c r="D682" s="4">
        <f t="shared" si="30"/>
        <v>15</v>
      </c>
      <c r="E682" s="27" t="str">
        <f t="shared" si="31"/>
        <v>Expert</v>
      </c>
      <c r="F682" s="4" t="s">
        <v>14</v>
      </c>
      <c r="G682" s="6" t="s">
        <v>35</v>
      </c>
      <c r="H682" s="6" t="s">
        <v>76</v>
      </c>
      <c r="I682" s="4">
        <v>35</v>
      </c>
      <c r="J682" s="4" t="s">
        <v>24</v>
      </c>
      <c r="K682" s="4" t="s">
        <v>25</v>
      </c>
      <c r="L682" s="4" t="s">
        <v>96</v>
      </c>
      <c r="M682" s="24" t="str">
        <f t="shared" si="32"/>
        <v>Involuntary</v>
      </c>
      <c r="N682" s="4" t="s">
        <v>26</v>
      </c>
    </row>
    <row r="683" spans="1:14" x14ac:dyDescent="0.2">
      <c r="A683" s="4">
        <v>4235</v>
      </c>
      <c r="B683" s="5">
        <v>34594</v>
      </c>
      <c r="C683" s="5">
        <v>43851</v>
      </c>
      <c r="D683" s="4">
        <f t="shared" si="30"/>
        <v>26</v>
      </c>
      <c r="E683" s="27" t="str">
        <f t="shared" si="31"/>
        <v>Expert</v>
      </c>
      <c r="F683" s="4" t="s">
        <v>53</v>
      </c>
      <c r="G683" s="6" t="s">
        <v>42</v>
      </c>
      <c r="H683" s="6" t="s">
        <v>105</v>
      </c>
      <c r="I683" s="4">
        <v>31</v>
      </c>
      <c r="J683" s="4" t="s">
        <v>24</v>
      </c>
      <c r="K683" s="4" t="s">
        <v>25</v>
      </c>
      <c r="L683" s="4" t="s">
        <v>96</v>
      </c>
      <c r="M683" s="24" t="str">
        <f t="shared" si="32"/>
        <v>Involuntary</v>
      </c>
      <c r="N683" s="4" t="s">
        <v>26</v>
      </c>
    </row>
    <row r="684" spans="1:14" x14ac:dyDescent="0.2">
      <c r="A684" s="4">
        <v>4237</v>
      </c>
      <c r="B684" s="5">
        <v>37468</v>
      </c>
      <c r="C684" s="5">
        <v>44009</v>
      </c>
      <c r="D684" s="4">
        <f t="shared" si="30"/>
        <v>18</v>
      </c>
      <c r="E684" s="27" t="str">
        <f t="shared" si="31"/>
        <v>Expert</v>
      </c>
      <c r="F684" s="4" t="s">
        <v>107</v>
      </c>
      <c r="G684" s="6" t="s">
        <v>35</v>
      </c>
      <c r="H684" s="6" t="s">
        <v>76</v>
      </c>
      <c r="I684" s="4">
        <v>11</v>
      </c>
      <c r="J684" s="4" t="s">
        <v>24</v>
      </c>
      <c r="K684" s="4" t="s">
        <v>25</v>
      </c>
      <c r="L684" s="4" t="s">
        <v>96</v>
      </c>
      <c r="M684" s="24" t="str">
        <f t="shared" si="32"/>
        <v>Involuntary</v>
      </c>
      <c r="N684" s="4" t="s">
        <v>26</v>
      </c>
    </row>
    <row r="685" spans="1:14" x14ac:dyDescent="0.2">
      <c r="A685" s="4">
        <v>4238</v>
      </c>
      <c r="B685" s="5">
        <v>35082</v>
      </c>
      <c r="C685" s="5">
        <v>44183</v>
      </c>
      <c r="D685" s="4">
        <f t="shared" si="30"/>
        <v>24</v>
      </c>
      <c r="E685" s="27" t="str">
        <f t="shared" si="31"/>
        <v>Expert</v>
      </c>
      <c r="F685" s="4" t="s">
        <v>14</v>
      </c>
      <c r="G685" s="6" t="s">
        <v>35</v>
      </c>
      <c r="H685" s="6" t="s">
        <v>76</v>
      </c>
      <c r="I685" s="4">
        <v>35</v>
      </c>
      <c r="J685" s="4" t="s">
        <v>17</v>
      </c>
      <c r="K685" s="4" t="s">
        <v>18</v>
      </c>
      <c r="L685" s="4" t="s">
        <v>96</v>
      </c>
      <c r="M685" s="24" t="str">
        <f t="shared" si="32"/>
        <v>Involuntary</v>
      </c>
      <c r="N685" s="4" t="s">
        <v>26</v>
      </c>
    </row>
    <row r="686" spans="1:14" x14ac:dyDescent="0.2">
      <c r="A686" s="4">
        <v>4239</v>
      </c>
      <c r="B686" s="5">
        <v>34234</v>
      </c>
      <c r="C686" s="5">
        <v>44118</v>
      </c>
      <c r="D686" s="4">
        <f t="shared" si="30"/>
        <v>27</v>
      </c>
      <c r="E686" s="27" t="str">
        <f t="shared" si="31"/>
        <v>Expert</v>
      </c>
      <c r="F686" s="4" t="s">
        <v>14</v>
      </c>
      <c r="G686" s="6" t="s">
        <v>47</v>
      </c>
      <c r="H686" s="6" t="s">
        <v>95</v>
      </c>
      <c r="I686" s="4">
        <v>42</v>
      </c>
      <c r="J686" s="4" t="s">
        <v>17</v>
      </c>
      <c r="K686" s="4" t="s">
        <v>18</v>
      </c>
      <c r="L686" s="4" t="s">
        <v>50</v>
      </c>
      <c r="M686" s="24" t="str">
        <f t="shared" si="32"/>
        <v>Voluntary</v>
      </c>
      <c r="N686" s="4" t="s">
        <v>26</v>
      </c>
    </row>
    <row r="687" spans="1:14" x14ac:dyDescent="0.2">
      <c r="A687" s="4">
        <v>4242</v>
      </c>
      <c r="B687" s="5">
        <v>40884</v>
      </c>
      <c r="C687" s="5">
        <v>43955</v>
      </c>
      <c r="D687" s="4">
        <f t="shared" si="30"/>
        <v>9</v>
      </c>
      <c r="E687" s="27" t="str">
        <f t="shared" si="31"/>
        <v>Proficient</v>
      </c>
      <c r="F687" s="4" t="s">
        <v>73</v>
      </c>
      <c r="G687" s="6" t="s">
        <v>47</v>
      </c>
      <c r="H687" s="6" t="s">
        <v>95</v>
      </c>
      <c r="I687" s="4">
        <v>32</v>
      </c>
      <c r="J687" s="4" t="s">
        <v>17</v>
      </c>
      <c r="K687" s="4" t="s">
        <v>18</v>
      </c>
      <c r="L687" s="4" t="s">
        <v>50</v>
      </c>
      <c r="M687" s="24" t="str">
        <f t="shared" si="32"/>
        <v>Voluntary</v>
      </c>
      <c r="N687" s="4" t="s">
        <v>26</v>
      </c>
    </row>
    <row r="688" spans="1:14" x14ac:dyDescent="0.2">
      <c r="A688" s="4">
        <v>4248</v>
      </c>
      <c r="B688" s="5">
        <v>37392</v>
      </c>
      <c r="C688" s="5">
        <v>44161</v>
      </c>
      <c r="D688" s="4">
        <f t="shared" si="30"/>
        <v>18</v>
      </c>
      <c r="E688" s="27" t="str">
        <f t="shared" si="31"/>
        <v>Expert</v>
      </c>
      <c r="F688" s="4" t="s">
        <v>14</v>
      </c>
      <c r="G688" s="6" t="s">
        <v>35</v>
      </c>
      <c r="H688" s="6" t="s">
        <v>76</v>
      </c>
      <c r="I688" s="4">
        <v>35</v>
      </c>
      <c r="J688" s="4" t="s">
        <v>17</v>
      </c>
      <c r="K688" s="4" t="s">
        <v>18</v>
      </c>
      <c r="L688" s="4" t="s">
        <v>96</v>
      </c>
      <c r="M688" s="24" t="str">
        <f t="shared" si="32"/>
        <v>Involuntary</v>
      </c>
      <c r="N688" s="4" t="s">
        <v>26</v>
      </c>
    </row>
    <row r="689" spans="1:14" x14ac:dyDescent="0.2">
      <c r="A689" s="4">
        <v>4250</v>
      </c>
      <c r="B689" s="5">
        <v>33034</v>
      </c>
      <c r="C689" s="5">
        <v>44153</v>
      </c>
      <c r="D689" s="4">
        <f t="shared" si="30"/>
        <v>30</v>
      </c>
      <c r="E689" s="27" t="str">
        <f t="shared" si="31"/>
        <v>Expert</v>
      </c>
      <c r="F689" s="4" t="s">
        <v>78</v>
      </c>
      <c r="G689" s="6" t="s">
        <v>42</v>
      </c>
      <c r="H689" s="6" t="s">
        <v>105</v>
      </c>
      <c r="I689" s="4">
        <v>21</v>
      </c>
      <c r="J689" s="4" t="s">
        <v>24</v>
      </c>
      <c r="K689" s="4" t="s">
        <v>25</v>
      </c>
      <c r="L689" s="4" t="s">
        <v>96</v>
      </c>
      <c r="M689" s="24" t="str">
        <f t="shared" si="32"/>
        <v>Involuntary</v>
      </c>
      <c r="N689" s="4" t="s">
        <v>26</v>
      </c>
    </row>
    <row r="690" spans="1:14" x14ac:dyDescent="0.2">
      <c r="A690" s="4">
        <v>4252</v>
      </c>
      <c r="B690" s="5">
        <v>41369</v>
      </c>
      <c r="C690" s="5">
        <v>44072</v>
      </c>
      <c r="D690" s="4">
        <f t="shared" si="30"/>
        <v>7</v>
      </c>
      <c r="E690" s="27" t="str">
        <f t="shared" si="31"/>
        <v>Proficient</v>
      </c>
      <c r="F690" s="4" t="s">
        <v>108</v>
      </c>
      <c r="G690" s="6" t="s">
        <v>62</v>
      </c>
      <c r="H690" s="6" t="s">
        <v>63</v>
      </c>
      <c r="I690" s="4">
        <v>14</v>
      </c>
      <c r="J690" s="4" t="s">
        <v>24</v>
      </c>
      <c r="K690" s="4" t="s">
        <v>25</v>
      </c>
      <c r="L690" s="4" t="s">
        <v>96</v>
      </c>
      <c r="M690" s="24" t="str">
        <f t="shared" si="32"/>
        <v>Involuntary</v>
      </c>
      <c r="N690" s="4" t="s">
        <v>26</v>
      </c>
    </row>
    <row r="691" spans="1:14" x14ac:dyDescent="0.2">
      <c r="A691" s="4">
        <v>4254</v>
      </c>
      <c r="B691" s="5">
        <v>36097</v>
      </c>
      <c r="C691" s="5">
        <v>43857</v>
      </c>
      <c r="D691" s="4">
        <f t="shared" si="30"/>
        <v>22</v>
      </c>
      <c r="E691" s="27" t="str">
        <f t="shared" si="31"/>
        <v>Expert</v>
      </c>
      <c r="F691" s="4" t="s">
        <v>69</v>
      </c>
      <c r="G691" s="6" t="s">
        <v>35</v>
      </c>
      <c r="H691" s="6" t="s">
        <v>76</v>
      </c>
      <c r="I691" s="4">
        <v>28</v>
      </c>
      <c r="J691" s="4" t="s">
        <v>17</v>
      </c>
      <c r="K691" s="4" t="s">
        <v>18</v>
      </c>
      <c r="L691" s="4" t="s">
        <v>96</v>
      </c>
      <c r="M691" s="24" t="str">
        <f t="shared" si="32"/>
        <v>Involuntary</v>
      </c>
      <c r="N691" s="4" t="s">
        <v>26</v>
      </c>
    </row>
    <row r="692" spans="1:14" x14ac:dyDescent="0.2">
      <c r="A692" s="4">
        <v>4259</v>
      </c>
      <c r="B692" s="5">
        <v>39436</v>
      </c>
      <c r="C692" s="5">
        <v>44026</v>
      </c>
      <c r="D692" s="4">
        <f t="shared" si="30"/>
        <v>13</v>
      </c>
      <c r="E692" s="27" t="str">
        <f t="shared" si="31"/>
        <v>Expert</v>
      </c>
      <c r="F692" s="4" t="s">
        <v>108</v>
      </c>
      <c r="G692" s="6" t="s">
        <v>62</v>
      </c>
      <c r="H692" s="6" t="s">
        <v>63</v>
      </c>
      <c r="I692" s="4">
        <v>14</v>
      </c>
      <c r="J692" s="4" t="s">
        <v>17</v>
      </c>
      <c r="K692" s="4" t="s">
        <v>18</v>
      </c>
      <c r="L692" s="4" t="s">
        <v>96</v>
      </c>
      <c r="M692" s="24" t="str">
        <f t="shared" si="32"/>
        <v>Involuntary</v>
      </c>
      <c r="N692" s="4" t="s">
        <v>26</v>
      </c>
    </row>
    <row r="693" spans="1:14" x14ac:dyDescent="0.2">
      <c r="A693" s="4">
        <v>4262</v>
      </c>
      <c r="B693" s="5">
        <v>39060</v>
      </c>
      <c r="C693" s="5">
        <v>44109</v>
      </c>
      <c r="D693" s="4">
        <f t="shared" si="30"/>
        <v>14</v>
      </c>
      <c r="E693" s="27" t="str">
        <f t="shared" si="31"/>
        <v>Expert</v>
      </c>
      <c r="F693" s="4" t="s">
        <v>30</v>
      </c>
      <c r="G693" s="6" t="s">
        <v>42</v>
      </c>
      <c r="H693" s="6" t="s">
        <v>105</v>
      </c>
      <c r="I693" s="4">
        <v>37</v>
      </c>
      <c r="J693" s="4" t="s">
        <v>17</v>
      </c>
      <c r="K693" s="4" t="s">
        <v>18</v>
      </c>
      <c r="L693" s="4" t="s">
        <v>96</v>
      </c>
      <c r="M693" s="24" t="str">
        <f t="shared" si="32"/>
        <v>Involuntary</v>
      </c>
      <c r="N693" s="4" t="s">
        <v>26</v>
      </c>
    </row>
    <row r="694" spans="1:14" x14ac:dyDescent="0.2">
      <c r="A694" s="4">
        <v>4263</v>
      </c>
      <c r="B694" s="5">
        <v>33954</v>
      </c>
      <c r="C694" s="5">
        <v>43930</v>
      </c>
      <c r="D694" s="4">
        <f t="shared" si="30"/>
        <v>28</v>
      </c>
      <c r="E694" s="27" t="str">
        <f t="shared" si="31"/>
        <v>Expert</v>
      </c>
      <c r="F694" s="4" t="s">
        <v>102</v>
      </c>
      <c r="G694" s="6" t="s">
        <v>47</v>
      </c>
      <c r="H694" s="6" t="s">
        <v>95</v>
      </c>
      <c r="I694" s="4">
        <v>1</v>
      </c>
      <c r="J694" s="4" t="s">
        <v>24</v>
      </c>
      <c r="K694" s="4" t="s">
        <v>25</v>
      </c>
      <c r="L694" s="4" t="s">
        <v>96</v>
      </c>
      <c r="M694" s="24" t="str">
        <f t="shared" si="32"/>
        <v>Involuntary</v>
      </c>
      <c r="N694" s="4" t="s">
        <v>26</v>
      </c>
    </row>
    <row r="695" spans="1:14" x14ac:dyDescent="0.2">
      <c r="A695" s="4">
        <v>4265</v>
      </c>
      <c r="B695" s="5">
        <v>36029</v>
      </c>
      <c r="C695" s="5">
        <v>44171</v>
      </c>
      <c r="D695" s="4">
        <f t="shared" si="30"/>
        <v>22</v>
      </c>
      <c r="E695" s="27" t="str">
        <f t="shared" si="31"/>
        <v>Expert</v>
      </c>
      <c r="F695" s="4" t="s">
        <v>115</v>
      </c>
      <c r="G695" s="6" t="s">
        <v>42</v>
      </c>
      <c r="H695" s="6" t="s">
        <v>105</v>
      </c>
      <c r="I695" s="4">
        <v>17</v>
      </c>
      <c r="J695" s="4" t="s">
        <v>17</v>
      </c>
      <c r="K695" s="4" t="s">
        <v>18</v>
      </c>
      <c r="L695" s="4" t="s">
        <v>96</v>
      </c>
      <c r="M695" s="24" t="str">
        <f t="shared" si="32"/>
        <v>Involuntary</v>
      </c>
      <c r="N695" s="4" t="s">
        <v>26</v>
      </c>
    </row>
    <row r="696" spans="1:14" x14ac:dyDescent="0.2">
      <c r="A696" s="4">
        <v>4271</v>
      </c>
      <c r="B696" s="5">
        <v>41300</v>
      </c>
      <c r="C696" s="5">
        <v>44044</v>
      </c>
      <c r="D696" s="4">
        <f t="shared" si="30"/>
        <v>7</v>
      </c>
      <c r="E696" s="27" t="str">
        <f t="shared" si="31"/>
        <v>Proficient</v>
      </c>
      <c r="F696" s="4" t="s">
        <v>104</v>
      </c>
      <c r="G696" s="6" t="s">
        <v>71</v>
      </c>
      <c r="H696" s="6" t="s">
        <v>116</v>
      </c>
      <c r="I696" s="4">
        <v>39</v>
      </c>
      <c r="J696" s="4" t="s">
        <v>24</v>
      </c>
      <c r="K696" s="4" t="s">
        <v>25</v>
      </c>
      <c r="L696" s="4" t="s">
        <v>96</v>
      </c>
      <c r="M696" s="24" t="str">
        <f t="shared" si="32"/>
        <v>Involuntary</v>
      </c>
      <c r="N696" s="4" t="s">
        <v>26</v>
      </c>
    </row>
    <row r="697" spans="1:14" x14ac:dyDescent="0.2">
      <c r="A697" s="4">
        <v>4272</v>
      </c>
      <c r="B697" s="5">
        <v>33045</v>
      </c>
      <c r="C697" s="5">
        <v>44130</v>
      </c>
      <c r="D697" s="4">
        <f t="shared" si="30"/>
        <v>30</v>
      </c>
      <c r="E697" s="27" t="str">
        <f t="shared" si="31"/>
        <v>Expert</v>
      </c>
      <c r="F697" s="4" t="s">
        <v>70</v>
      </c>
      <c r="G697" s="6" t="s">
        <v>42</v>
      </c>
      <c r="H697" s="6" t="s">
        <v>105</v>
      </c>
      <c r="I697" s="4">
        <v>6</v>
      </c>
      <c r="J697" s="4" t="s">
        <v>24</v>
      </c>
      <c r="K697" s="4" t="s">
        <v>25</v>
      </c>
      <c r="L697" s="4" t="s">
        <v>96</v>
      </c>
      <c r="M697" s="24" t="str">
        <f t="shared" si="32"/>
        <v>Involuntary</v>
      </c>
      <c r="N697" s="4" t="s">
        <v>26</v>
      </c>
    </row>
    <row r="698" spans="1:14" x14ac:dyDescent="0.2">
      <c r="A698" s="4">
        <v>4276</v>
      </c>
      <c r="B698" s="5">
        <v>38959</v>
      </c>
      <c r="C698" s="5">
        <v>44093</v>
      </c>
      <c r="D698" s="4">
        <f t="shared" si="30"/>
        <v>14</v>
      </c>
      <c r="E698" s="27" t="str">
        <f t="shared" si="31"/>
        <v>Expert</v>
      </c>
      <c r="F698" s="4" t="s">
        <v>78</v>
      </c>
      <c r="G698" s="6" t="s">
        <v>42</v>
      </c>
      <c r="H698" s="6" t="s">
        <v>105</v>
      </c>
      <c r="I698" s="4">
        <v>21</v>
      </c>
      <c r="J698" s="4" t="s">
        <v>24</v>
      </c>
      <c r="K698" s="4" t="s">
        <v>25</v>
      </c>
      <c r="L698" s="4" t="s">
        <v>96</v>
      </c>
      <c r="M698" s="24" t="str">
        <f t="shared" si="32"/>
        <v>Involuntary</v>
      </c>
      <c r="N698" s="4" t="s">
        <v>26</v>
      </c>
    </row>
    <row r="699" spans="1:14" x14ac:dyDescent="0.2">
      <c r="A699" s="4">
        <v>4277</v>
      </c>
      <c r="B699" s="5">
        <v>40667</v>
      </c>
      <c r="C699" s="5">
        <v>43995</v>
      </c>
      <c r="D699" s="4">
        <f t="shared" si="30"/>
        <v>9</v>
      </c>
      <c r="E699" s="27" t="str">
        <f t="shared" si="31"/>
        <v>Proficient</v>
      </c>
      <c r="F699" s="4" t="s">
        <v>30</v>
      </c>
      <c r="G699" s="6" t="s">
        <v>42</v>
      </c>
      <c r="H699" s="6" t="s">
        <v>105</v>
      </c>
      <c r="I699" s="4">
        <v>37</v>
      </c>
      <c r="J699" s="4" t="s">
        <v>24</v>
      </c>
      <c r="K699" s="4" t="s">
        <v>25</v>
      </c>
      <c r="L699" s="4" t="s">
        <v>96</v>
      </c>
      <c r="M699" s="24" t="str">
        <f t="shared" si="32"/>
        <v>Involuntary</v>
      </c>
      <c r="N699" s="4" t="s">
        <v>26</v>
      </c>
    </row>
    <row r="700" spans="1:14" x14ac:dyDescent="0.2">
      <c r="A700" s="4">
        <v>4278</v>
      </c>
      <c r="B700" s="5">
        <v>36862</v>
      </c>
      <c r="C700" s="5">
        <v>44178</v>
      </c>
      <c r="D700" s="4">
        <f t="shared" si="30"/>
        <v>20</v>
      </c>
      <c r="E700" s="27" t="str">
        <f t="shared" si="31"/>
        <v>Expert</v>
      </c>
      <c r="F700" s="4" t="s">
        <v>106</v>
      </c>
      <c r="G700" s="6" t="s">
        <v>35</v>
      </c>
      <c r="H700" s="6" t="s">
        <v>76</v>
      </c>
      <c r="I700" s="4">
        <v>20</v>
      </c>
      <c r="J700" s="4" t="s">
        <v>17</v>
      </c>
      <c r="K700" s="4" t="s">
        <v>18</v>
      </c>
      <c r="L700" s="4" t="s">
        <v>96</v>
      </c>
      <c r="M700" s="24" t="str">
        <f t="shared" si="32"/>
        <v>Involuntary</v>
      </c>
      <c r="N700" s="4" t="s">
        <v>26</v>
      </c>
    </row>
    <row r="701" spans="1:14" x14ac:dyDescent="0.2">
      <c r="A701" s="4">
        <v>4281</v>
      </c>
      <c r="B701" s="5">
        <v>35364</v>
      </c>
      <c r="C701" s="5">
        <v>43911</v>
      </c>
      <c r="D701" s="4">
        <f t="shared" si="30"/>
        <v>24</v>
      </c>
      <c r="E701" s="27" t="str">
        <f t="shared" si="31"/>
        <v>Expert</v>
      </c>
      <c r="F701" s="4" t="s">
        <v>69</v>
      </c>
      <c r="G701" s="6" t="s">
        <v>35</v>
      </c>
      <c r="H701" s="6" t="s">
        <v>76</v>
      </c>
      <c r="I701" s="4">
        <v>28</v>
      </c>
      <c r="J701" s="4" t="s">
        <v>17</v>
      </c>
      <c r="K701" s="4" t="s">
        <v>18</v>
      </c>
      <c r="L701" s="4" t="s">
        <v>96</v>
      </c>
      <c r="M701" s="24" t="str">
        <f t="shared" si="32"/>
        <v>Involuntary</v>
      </c>
      <c r="N701" s="4" t="s">
        <v>26</v>
      </c>
    </row>
    <row r="702" spans="1:14" x14ac:dyDescent="0.2">
      <c r="A702" s="4">
        <v>4284</v>
      </c>
      <c r="B702" s="5">
        <v>39042</v>
      </c>
      <c r="C702" s="5">
        <v>44179</v>
      </c>
      <c r="D702" s="4">
        <f t="shared" si="30"/>
        <v>14</v>
      </c>
      <c r="E702" s="27" t="str">
        <f t="shared" si="31"/>
        <v>Expert</v>
      </c>
      <c r="F702" s="4" t="s">
        <v>14</v>
      </c>
      <c r="G702" s="6" t="s">
        <v>47</v>
      </c>
      <c r="H702" s="6" t="s">
        <v>95</v>
      </c>
      <c r="I702" s="4">
        <v>42</v>
      </c>
      <c r="J702" s="4" t="s">
        <v>24</v>
      </c>
      <c r="K702" s="4" t="s">
        <v>25</v>
      </c>
      <c r="L702" s="4" t="s">
        <v>50</v>
      </c>
      <c r="M702" s="24" t="str">
        <f t="shared" si="32"/>
        <v>Voluntary</v>
      </c>
      <c r="N702" s="4" t="s">
        <v>26</v>
      </c>
    </row>
    <row r="703" spans="1:14" x14ac:dyDescent="0.2">
      <c r="A703" s="4">
        <v>4290</v>
      </c>
      <c r="B703" s="5">
        <v>32932</v>
      </c>
      <c r="C703" s="5">
        <v>43900</v>
      </c>
      <c r="D703" s="4">
        <f t="shared" si="30"/>
        <v>30</v>
      </c>
      <c r="E703" s="27" t="str">
        <f t="shared" si="31"/>
        <v>Expert</v>
      </c>
      <c r="F703" s="4" t="s">
        <v>44</v>
      </c>
      <c r="G703" s="6" t="s">
        <v>42</v>
      </c>
      <c r="H703" s="6" t="s">
        <v>105</v>
      </c>
      <c r="I703" s="4">
        <v>18</v>
      </c>
      <c r="J703" s="4" t="s">
        <v>24</v>
      </c>
      <c r="K703" s="4" t="s">
        <v>25</v>
      </c>
      <c r="L703" s="4" t="s">
        <v>96</v>
      </c>
      <c r="M703" s="24" t="str">
        <f t="shared" si="32"/>
        <v>Involuntary</v>
      </c>
      <c r="N703" s="4" t="s">
        <v>26</v>
      </c>
    </row>
    <row r="704" spans="1:14" x14ac:dyDescent="0.2">
      <c r="A704" s="4">
        <v>4291</v>
      </c>
      <c r="B704" s="5">
        <v>37951</v>
      </c>
      <c r="C704" s="5">
        <v>44058</v>
      </c>
      <c r="D704" s="4">
        <f t="shared" si="30"/>
        <v>17</v>
      </c>
      <c r="E704" s="27" t="str">
        <f t="shared" si="31"/>
        <v>Expert</v>
      </c>
      <c r="F704" s="4" t="s">
        <v>30</v>
      </c>
      <c r="G704" s="6" t="s">
        <v>42</v>
      </c>
      <c r="H704" s="6" t="s">
        <v>105</v>
      </c>
      <c r="I704" s="4">
        <v>37</v>
      </c>
      <c r="J704" s="4" t="s">
        <v>17</v>
      </c>
      <c r="K704" s="4" t="s">
        <v>18</v>
      </c>
      <c r="L704" s="4" t="s">
        <v>96</v>
      </c>
      <c r="M704" s="24" t="str">
        <f t="shared" si="32"/>
        <v>Involuntary</v>
      </c>
      <c r="N704" s="4" t="s">
        <v>26</v>
      </c>
    </row>
    <row r="705" spans="1:14" x14ac:dyDescent="0.2">
      <c r="A705" s="4">
        <v>4293</v>
      </c>
      <c r="B705" s="5">
        <v>41634</v>
      </c>
      <c r="C705" s="5">
        <v>43978</v>
      </c>
      <c r="D705" s="4">
        <f t="shared" si="30"/>
        <v>7</v>
      </c>
      <c r="E705" s="27" t="str">
        <f t="shared" si="31"/>
        <v>Proficient</v>
      </c>
      <c r="F705" s="4" t="s">
        <v>27</v>
      </c>
      <c r="G705" s="6" t="s">
        <v>42</v>
      </c>
      <c r="H705" s="6" t="s">
        <v>105</v>
      </c>
      <c r="I705" s="4">
        <v>16</v>
      </c>
      <c r="J705" s="4" t="s">
        <v>17</v>
      </c>
      <c r="K705" s="4" t="s">
        <v>18</v>
      </c>
      <c r="L705" s="4" t="s">
        <v>96</v>
      </c>
      <c r="M705" s="24" t="str">
        <f t="shared" si="32"/>
        <v>Involuntary</v>
      </c>
      <c r="N705" s="4" t="s">
        <v>26</v>
      </c>
    </row>
    <row r="706" spans="1:14" x14ac:dyDescent="0.2">
      <c r="A706" s="4">
        <v>4294</v>
      </c>
      <c r="B706" s="5">
        <v>36359</v>
      </c>
      <c r="C706" s="5">
        <v>44042</v>
      </c>
      <c r="D706" s="4">
        <f t="shared" si="30"/>
        <v>21</v>
      </c>
      <c r="E706" s="27" t="str">
        <f t="shared" si="31"/>
        <v>Expert</v>
      </c>
      <c r="F706" s="4" t="s">
        <v>14</v>
      </c>
      <c r="G706" s="6" t="s">
        <v>35</v>
      </c>
      <c r="H706" s="6" t="s">
        <v>76</v>
      </c>
      <c r="I706" s="4">
        <v>35</v>
      </c>
      <c r="J706" s="4" t="s">
        <v>24</v>
      </c>
      <c r="K706" s="4" t="s">
        <v>25</v>
      </c>
      <c r="L706" s="4" t="s">
        <v>96</v>
      </c>
      <c r="M706" s="24" t="str">
        <f t="shared" si="32"/>
        <v>Involuntary</v>
      </c>
      <c r="N706" s="4" t="s">
        <v>26</v>
      </c>
    </row>
    <row r="707" spans="1:14" x14ac:dyDescent="0.2">
      <c r="A707" s="4">
        <v>4296</v>
      </c>
      <c r="B707" s="5">
        <v>35778</v>
      </c>
      <c r="C707" s="5">
        <v>44153</v>
      </c>
      <c r="D707" s="4">
        <f t="shared" ref="D707:D770" si="33">YEAR(C707)-YEAR(B707)</f>
        <v>23</v>
      </c>
      <c r="E707" s="27" t="str">
        <f t="shared" ref="E707:E770" si="34">IF(D707&lt;=5,"Newcomer",IF(D707&lt;=10,"Proficient","Expert"))</f>
        <v>Expert</v>
      </c>
      <c r="F707" s="4" t="s">
        <v>73</v>
      </c>
      <c r="G707" s="6" t="s">
        <v>42</v>
      </c>
      <c r="H707" s="6" t="s">
        <v>105</v>
      </c>
      <c r="I707" s="4">
        <v>32</v>
      </c>
      <c r="J707" s="4" t="s">
        <v>24</v>
      </c>
      <c r="K707" s="4" t="s">
        <v>25</v>
      </c>
      <c r="L707" s="4" t="s">
        <v>96</v>
      </c>
      <c r="M707" s="24" t="str">
        <f t="shared" ref="M707:M770" si="35">IF(OR(L707="Retirement",L707="Resignation"),"Voluntary","Involuntary")</f>
        <v>Involuntary</v>
      </c>
      <c r="N707" s="4" t="s">
        <v>26</v>
      </c>
    </row>
    <row r="708" spans="1:14" x14ac:dyDescent="0.2">
      <c r="A708" s="4">
        <v>4298</v>
      </c>
      <c r="B708" s="5">
        <v>41737</v>
      </c>
      <c r="C708" s="5">
        <v>44127</v>
      </c>
      <c r="D708" s="4">
        <f t="shared" si="33"/>
        <v>6</v>
      </c>
      <c r="E708" s="27" t="str">
        <f t="shared" si="34"/>
        <v>Proficient</v>
      </c>
      <c r="F708" s="4" t="s">
        <v>53</v>
      </c>
      <c r="G708" s="6" t="s">
        <v>42</v>
      </c>
      <c r="H708" s="6" t="s">
        <v>105</v>
      </c>
      <c r="I708" s="4">
        <v>31</v>
      </c>
      <c r="J708" s="4" t="s">
        <v>17</v>
      </c>
      <c r="K708" s="4" t="s">
        <v>18</v>
      </c>
      <c r="L708" s="4" t="s">
        <v>96</v>
      </c>
      <c r="M708" s="24" t="str">
        <f t="shared" si="35"/>
        <v>Involuntary</v>
      </c>
      <c r="N708" s="4" t="s">
        <v>26</v>
      </c>
    </row>
    <row r="709" spans="1:14" x14ac:dyDescent="0.2">
      <c r="A709" s="4">
        <v>4303</v>
      </c>
      <c r="B709" s="5">
        <v>41061</v>
      </c>
      <c r="C709" s="5">
        <v>43934</v>
      </c>
      <c r="D709" s="4">
        <f t="shared" si="33"/>
        <v>8</v>
      </c>
      <c r="E709" s="27" t="str">
        <f t="shared" si="34"/>
        <v>Proficient</v>
      </c>
      <c r="F709" s="4" t="s">
        <v>91</v>
      </c>
      <c r="G709" s="6" t="s">
        <v>42</v>
      </c>
      <c r="H709" s="6" t="s">
        <v>105</v>
      </c>
      <c r="I709" s="4">
        <v>29</v>
      </c>
      <c r="J709" s="4" t="s">
        <v>17</v>
      </c>
      <c r="K709" s="4" t="s">
        <v>18</v>
      </c>
      <c r="L709" s="4" t="s">
        <v>96</v>
      </c>
      <c r="M709" s="24" t="str">
        <f t="shared" si="35"/>
        <v>Involuntary</v>
      </c>
      <c r="N709" s="4" t="s">
        <v>26</v>
      </c>
    </row>
    <row r="710" spans="1:14" x14ac:dyDescent="0.2">
      <c r="A710" s="4">
        <v>4304</v>
      </c>
      <c r="B710" s="5">
        <v>35321</v>
      </c>
      <c r="C710" s="5">
        <v>44172</v>
      </c>
      <c r="D710" s="4">
        <f t="shared" si="33"/>
        <v>24</v>
      </c>
      <c r="E710" s="27" t="str">
        <f t="shared" si="34"/>
        <v>Expert</v>
      </c>
      <c r="F710" s="4" t="s">
        <v>78</v>
      </c>
      <c r="G710" s="6" t="s">
        <v>42</v>
      </c>
      <c r="H710" s="6" t="s">
        <v>105</v>
      </c>
      <c r="I710" s="4">
        <v>21</v>
      </c>
      <c r="J710" s="4" t="s">
        <v>24</v>
      </c>
      <c r="K710" s="4" t="s">
        <v>25</v>
      </c>
      <c r="L710" s="4" t="s">
        <v>50</v>
      </c>
      <c r="M710" s="24" t="str">
        <f t="shared" si="35"/>
        <v>Voluntary</v>
      </c>
      <c r="N710" s="4" t="s">
        <v>26</v>
      </c>
    </row>
    <row r="711" spans="1:14" x14ac:dyDescent="0.2">
      <c r="A711" s="4">
        <v>4310</v>
      </c>
      <c r="B711" s="5">
        <v>39965</v>
      </c>
      <c r="C711" s="5">
        <v>43868</v>
      </c>
      <c r="D711" s="4">
        <f t="shared" si="33"/>
        <v>11</v>
      </c>
      <c r="E711" s="27" t="str">
        <f t="shared" si="34"/>
        <v>Expert</v>
      </c>
      <c r="F711" s="4" t="s">
        <v>100</v>
      </c>
      <c r="G711" s="6" t="s">
        <v>42</v>
      </c>
      <c r="H711" s="6" t="s">
        <v>105</v>
      </c>
      <c r="I711" s="4">
        <v>13</v>
      </c>
      <c r="J711" s="4" t="s">
        <v>17</v>
      </c>
      <c r="K711" s="4" t="s">
        <v>18</v>
      </c>
      <c r="L711" s="4" t="s">
        <v>96</v>
      </c>
      <c r="M711" s="24" t="str">
        <f t="shared" si="35"/>
        <v>Involuntary</v>
      </c>
      <c r="N711" s="4" t="s">
        <v>26</v>
      </c>
    </row>
    <row r="712" spans="1:14" x14ac:dyDescent="0.2">
      <c r="A712" s="4">
        <v>4315</v>
      </c>
      <c r="B712" s="5">
        <v>41599</v>
      </c>
      <c r="C712" s="5">
        <v>44002</v>
      </c>
      <c r="D712" s="4">
        <f t="shared" si="33"/>
        <v>7</v>
      </c>
      <c r="E712" s="27" t="str">
        <f t="shared" si="34"/>
        <v>Proficient</v>
      </c>
      <c r="F712" s="4" t="s">
        <v>27</v>
      </c>
      <c r="G712" s="6" t="s">
        <v>42</v>
      </c>
      <c r="H712" s="6" t="s">
        <v>105</v>
      </c>
      <c r="I712" s="4">
        <v>16</v>
      </c>
      <c r="J712" s="4" t="s">
        <v>17</v>
      </c>
      <c r="K712" s="4" t="s">
        <v>18</v>
      </c>
      <c r="L712" s="4" t="s">
        <v>96</v>
      </c>
      <c r="M712" s="24" t="str">
        <f t="shared" si="35"/>
        <v>Involuntary</v>
      </c>
      <c r="N712" s="4" t="s">
        <v>26</v>
      </c>
    </row>
    <row r="713" spans="1:14" x14ac:dyDescent="0.2">
      <c r="A713" s="4">
        <v>4316</v>
      </c>
      <c r="B713" s="5">
        <v>39713</v>
      </c>
      <c r="C713" s="5">
        <v>44192</v>
      </c>
      <c r="D713" s="4">
        <f t="shared" si="33"/>
        <v>12</v>
      </c>
      <c r="E713" s="27" t="str">
        <f t="shared" si="34"/>
        <v>Expert</v>
      </c>
      <c r="F713" s="4" t="s">
        <v>14</v>
      </c>
      <c r="G713" s="6" t="s">
        <v>47</v>
      </c>
      <c r="H713" s="6" t="s">
        <v>95</v>
      </c>
      <c r="I713" s="4">
        <v>42</v>
      </c>
      <c r="J713" s="4" t="s">
        <v>24</v>
      </c>
      <c r="K713" s="4" t="s">
        <v>25</v>
      </c>
      <c r="L713" s="4" t="s">
        <v>50</v>
      </c>
      <c r="M713" s="24" t="str">
        <f t="shared" si="35"/>
        <v>Voluntary</v>
      </c>
      <c r="N713" s="4" t="s">
        <v>26</v>
      </c>
    </row>
    <row r="714" spans="1:14" x14ac:dyDescent="0.2">
      <c r="A714" s="4">
        <v>4317</v>
      </c>
      <c r="B714" s="5">
        <v>41523</v>
      </c>
      <c r="C714" s="5">
        <v>44032</v>
      </c>
      <c r="D714" s="4">
        <f t="shared" si="33"/>
        <v>7</v>
      </c>
      <c r="E714" s="27" t="str">
        <f t="shared" si="34"/>
        <v>Proficient</v>
      </c>
      <c r="F714" s="4" t="s">
        <v>14</v>
      </c>
      <c r="G714" s="6" t="s">
        <v>35</v>
      </c>
      <c r="H714" s="6" t="s">
        <v>76</v>
      </c>
      <c r="I714" s="4">
        <v>35</v>
      </c>
      <c r="J714" s="4" t="s">
        <v>24</v>
      </c>
      <c r="K714" s="4" t="s">
        <v>25</v>
      </c>
      <c r="L714" s="4" t="s">
        <v>96</v>
      </c>
      <c r="M714" s="24" t="str">
        <f t="shared" si="35"/>
        <v>Involuntary</v>
      </c>
      <c r="N714" s="4" t="s">
        <v>26</v>
      </c>
    </row>
    <row r="715" spans="1:14" x14ac:dyDescent="0.2">
      <c r="A715" s="4">
        <v>4318</v>
      </c>
      <c r="B715" s="5">
        <v>35598</v>
      </c>
      <c r="C715" s="5">
        <v>43920</v>
      </c>
      <c r="D715" s="4">
        <f t="shared" si="33"/>
        <v>23</v>
      </c>
      <c r="E715" s="27" t="str">
        <f t="shared" si="34"/>
        <v>Expert</v>
      </c>
      <c r="F715" s="4" t="s">
        <v>90</v>
      </c>
      <c r="G715" s="6" t="s">
        <v>42</v>
      </c>
      <c r="H715" s="6" t="s">
        <v>105</v>
      </c>
      <c r="I715" s="4">
        <v>26</v>
      </c>
      <c r="J715" s="4" t="s">
        <v>17</v>
      </c>
      <c r="K715" s="4" t="s">
        <v>18</v>
      </c>
      <c r="L715" s="4" t="s">
        <v>96</v>
      </c>
      <c r="M715" s="24" t="str">
        <f t="shared" si="35"/>
        <v>Involuntary</v>
      </c>
      <c r="N715" s="4" t="s">
        <v>26</v>
      </c>
    </row>
    <row r="716" spans="1:14" x14ac:dyDescent="0.2">
      <c r="A716" s="4">
        <v>4319</v>
      </c>
      <c r="B716" s="5">
        <v>37783</v>
      </c>
      <c r="C716" s="5">
        <v>43981</v>
      </c>
      <c r="D716" s="4">
        <f t="shared" si="33"/>
        <v>17</v>
      </c>
      <c r="E716" s="27" t="str">
        <f t="shared" si="34"/>
        <v>Expert</v>
      </c>
      <c r="F716" s="4" t="s">
        <v>106</v>
      </c>
      <c r="G716" s="6" t="s">
        <v>35</v>
      </c>
      <c r="H716" s="6" t="s">
        <v>76</v>
      </c>
      <c r="I716" s="4">
        <v>20</v>
      </c>
      <c r="J716" s="4" t="s">
        <v>24</v>
      </c>
      <c r="K716" s="4" t="s">
        <v>25</v>
      </c>
      <c r="L716" s="4" t="s">
        <v>96</v>
      </c>
      <c r="M716" s="24" t="str">
        <f t="shared" si="35"/>
        <v>Involuntary</v>
      </c>
      <c r="N716" s="4" t="s">
        <v>26</v>
      </c>
    </row>
    <row r="717" spans="1:14" x14ac:dyDescent="0.2">
      <c r="A717" s="4">
        <v>4320</v>
      </c>
      <c r="B717" s="5">
        <v>38376</v>
      </c>
      <c r="C717" s="5">
        <v>43943</v>
      </c>
      <c r="D717" s="4">
        <f t="shared" si="33"/>
        <v>15</v>
      </c>
      <c r="E717" s="27" t="str">
        <f t="shared" si="34"/>
        <v>Expert</v>
      </c>
      <c r="F717" s="4" t="s">
        <v>79</v>
      </c>
      <c r="G717" s="6" t="s">
        <v>42</v>
      </c>
      <c r="H717" s="6" t="s">
        <v>105</v>
      </c>
      <c r="I717" s="4">
        <v>25</v>
      </c>
      <c r="J717" s="4" t="s">
        <v>24</v>
      </c>
      <c r="K717" s="4" t="s">
        <v>25</v>
      </c>
      <c r="L717" s="4" t="s">
        <v>96</v>
      </c>
      <c r="M717" s="24" t="str">
        <f t="shared" si="35"/>
        <v>Involuntary</v>
      </c>
      <c r="N717" s="4" t="s">
        <v>26</v>
      </c>
    </row>
    <row r="718" spans="1:14" x14ac:dyDescent="0.2">
      <c r="A718" s="4">
        <v>4323</v>
      </c>
      <c r="B718" s="5">
        <v>40558</v>
      </c>
      <c r="C718" s="5">
        <v>43873</v>
      </c>
      <c r="D718" s="4">
        <f t="shared" si="33"/>
        <v>9</v>
      </c>
      <c r="E718" s="27" t="str">
        <f t="shared" si="34"/>
        <v>Proficient</v>
      </c>
      <c r="F718" s="4" t="s">
        <v>30</v>
      </c>
      <c r="G718" s="6" t="s">
        <v>42</v>
      </c>
      <c r="H718" s="6" t="s">
        <v>105</v>
      </c>
      <c r="I718" s="4">
        <v>37</v>
      </c>
      <c r="J718" s="4" t="s">
        <v>17</v>
      </c>
      <c r="K718" s="4" t="s">
        <v>18</v>
      </c>
      <c r="L718" s="4" t="s">
        <v>96</v>
      </c>
      <c r="M718" s="24" t="str">
        <f t="shared" si="35"/>
        <v>Involuntary</v>
      </c>
      <c r="N718" s="4" t="s">
        <v>26</v>
      </c>
    </row>
    <row r="719" spans="1:14" x14ac:dyDescent="0.2">
      <c r="A719" s="4">
        <v>4336</v>
      </c>
      <c r="B719" s="5">
        <v>35387</v>
      </c>
      <c r="C719" s="5">
        <v>44102</v>
      </c>
      <c r="D719" s="4">
        <f t="shared" si="33"/>
        <v>24</v>
      </c>
      <c r="E719" s="27" t="str">
        <f t="shared" si="34"/>
        <v>Expert</v>
      </c>
      <c r="F719" s="4" t="s">
        <v>78</v>
      </c>
      <c r="G719" s="6" t="s">
        <v>42</v>
      </c>
      <c r="H719" s="6" t="s">
        <v>105</v>
      </c>
      <c r="I719" s="4">
        <v>21</v>
      </c>
      <c r="J719" s="4" t="s">
        <v>17</v>
      </c>
      <c r="K719" s="4" t="s">
        <v>18</v>
      </c>
      <c r="L719" s="4" t="s">
        <v>96</v>
      </c>
      <c r="M719" s="24" t="str">
        <f t="shared" si="35"/>
        <v>Involuntary</v>
      </c>
      <c r="N719" s="4" t="s">
        <v>26</v>
      </c>
    </row>
    <row r="720" spans="1:14" x14ac:dyDescent="0.2">
      <c r="A720" s="4">
        <v>4337</v>
      </c>
      <c r="B720" s="5">
        <v>37225</v>
      </c>
      <c r="C720" s="5">
        <v>43910</v>
      </c>
      <c r="D720" s="4">
        <f t="shared" si="33"/>
        <v>19</v>
      </c>
      <c r="E720" s="27" t="str">
        <f t="shared" si="34"/>
        <v>Expert</v>
      </c>
      <c r="F720" s="4" t="s">
        <v>73</v>
      </c>
      <c r="G720" s="6" t="s">
        <v>42</v>
      </c>
      <c r="H720" s="6" t="s">
        <v>105</v>
      </c>
      <c r="I720" s="4">
        <v>32</v>
      </c>
      <c r="J720" s="4" t="s">
        <v>17</v>
      </c>
      <c r="K720" s="4" t="s">
        <v>18</v>
      </c>
      <c r="L720" s="4" t="s">
        <v>96</v>
      </c>
      <c r="M720" s="24" t="str">
        <f t="shared" si="35"/>
        <v>Involuntary</v>
      </c>
      <c r="N720" s="4" t="s">
        <v>26</v>
      </c>
    </row>
    <row r="721" spans="1:14" x14ac:dyDescent="0.2">
      <c r="A721" s="4">
        <v>4339</v>
      </c>
      <c r="B721" s="5">
        <v>38512</v>
      </c>
      <c r="C721" s="5">
        <v>43920</v>
      </c>
      <c r="D721" s="4">
        <f t="shared" si="33"/>
        <v>15</v>
      </c>
      <c r="E721" s="27" t="str">
        <f t="shared" si="34"/>
        <v>Expert</v>
      </c>
      <c r="F721" s="4" t="s">
        <v>41</v>
      </c>
      <c r="G721" s="6" t="s">
        <v>47</v>
      </c>
      <c r="H721" s="6" t="s">
        <v>95</v>
      </c>
      <c r="I721" s="4">
        <v>15</v>
      </c>
      <c r="J721" s="4" t="s">
        <v>17</v>
      </c>
      <c r="K721" s="4" t="s">
        <v>18</v>
      </c>
      <c r="L721" s="4" t="s">
        <v>96</v>
      </c>
      <c r="M721" s="24" t="str">
        <f t="shared" si="35"/>
        <v>Involuntary</v>
      </c>
      <c r="N721" s="4" t="s">
        <v>26</v>
      </c>
    </row>
    <row r="722" spans="1:14" x14ac:dyDescent="0.2">
      <c r="A722" s="4">
        <v>4340</v>
      </c>
      <c r="B722" s="5">
        <v>38261</v>
      </c>
      <c r="C722" s="5">
        <v>43833</v>
      </c>
      <c r="D722" s="4">
        <f t="shared" si="33"/>
        <v>16</v>
      </c>
      <c r="E722" s="27" t="str">
        <f t="shared" si="34"/>
        <v>Expert</v>
      </c>
      <c r="F722" s="4" t="s">
        <v>81</v>
      </c>
      <c r="G722" s="6" t="s">
        <v>42</v>
      </c>
      <c r="H722" s="6" t="s">
        <v>105</v>
      </c>
      <c r="I722" s="4">
        <v>5</v>
      </c>
      <c r="J722" s="4" t="s">
        <v>24</v>
      </c>
      <c r="K722" s="4" t="s">
        <v>25</v>
      </c>
      <c r="L722" s="4" t="s">
        <v>96</v>
      </c>
      <c r="M722" s="24" t="str">
        <f t="shared" si="35"/>
        <v>Involuntary</v>
      </c>
      <c r="N722" s="4" t="s">
        <v>26</v>
      </c>
    </row>
    <row r="723" spans="1:14" x14ac:dyDescent="0.2">
      <c r="A723" s="4">
        <v>4344</v>
      </c>
      <c r="B723" s="5">
        <v>34235</v>
      </c>
      <c r="C723" s="5">
        <v>44071</v>
      </c>
      <c r="D723" s="4">
        <f t="shared" si="33"/>
        <v>27</v>
      </c>
      <c r="E723" s="27" t="str">
        <f t="shared" si="34"/>
        <v>Expert</v>
      </c>
      <c r="F723" s="4" t="s">
        <v>104</v>
      </c>
      <c r="G723" s="6" t="s">
        <v>71</v>
      </c>
      <c r="H723" s="6" t="s">
        <v>116</v>
      </c>
      <c r="I723" s="4">
        <v>39</v>
      </c>
      <c r="J723" s="4" t="s">
        <v>24</v>
      </c>
      <c r="K723" s="4" t="s">
        <v>25</v>
      </c>
      <c r="L723" s="4" t="s">
        <v>96</v>
      </c>
      <c r="M723" s="24" t="str">
        <f t="shared" si="35"/>
        <v>Involuntary</v>
      </c>
      <c r="N723" s="4" t="s">
        <v>26</v>
      </c>
    </row>
    <row r="724" spans="1:14" x14ac:dyDescent="0.2">
      <c r="A724" s="4">
        <v>4345</v>
      </c>
      <c r="B724" s="5">
        <v>42023</v>
      </c>
      <c r="C724" s="5">
        <v>44065</v>
      </c>
      <c r="D724" s="4">
        <f t="shared" si="33"/>
        <v>5</v>
      </c>
      <c r="E724" s="27" t="str">
        <f t="shared" si="34"/>
        <v>Newcomer</v>
      </c>
      <c r="F724" s="4" t="s">
        <v>30</v>
      </c>
      <c r="G724" s="6" t="s">
        <v>42</v>
      </c>
      <c r="H724" s="6" t="s">
        <v>105</v>
      </c>
      <c r="I724" s="4">
        <v>37</v>
      </c>
      <c r="J724" s="4" t="s">
        <v>17</v>
      </c>
      <c r="K724" s="4" t="s">
        <v>18</v>
      </c>
      <c r="L724" s="4" t="s">
        <v>96</v>
      </c>
      <c r="M724" s="24" t="str">
        <f t="shared" si="35"/>
        <v>Involuntary</v>
      </c>
      <c r="N724" s="4" t="s">
        <v>26</v>
      </c>
    </row>
    <row r="725" spans="1:14" x14ac:dyDescent="0.2">
      <c r="A725" s="4">
        <v>4346</v>
      </c>
      <c r="B725" s="5">
        <v>34946</v>
      </c>
      <c r="C725" s="5">
        <v>44125</v>
      </c>
      <c r="D725" s="4">
        <f t="shared" si="33"/>
        <v>25</v>
      </c>
      <c r="E725" s="27" t="str">
        <f t="shared" si="34"/>
        <v>Expert</v>
      </c>
      <c r="F725" s="4" t="s">
        <v>85</v>
      </c>
      <c r="G725" s="6" t="s">
        <v>71</v>
      </c>
      <c r="H725" s="6" t="s">
        <v>116</v>
      </c>
      <c r="I725" s="4">
        <v>3</v>
      </c>
      <c r="J725" s="4" t="s">
        <v>17</v>
      </c>
      <c r="K725" s="4" t="s">
        <v>18</v>
      </c>
      <c r="L725" s="4" t="s">
        <v>96</v>
      </c>
      <c r="M725" s="24" t="str">
        <f t="shared" si="35"/>
        <v>Involuntary</v>
      </c>
      <c r="N725" s="4" t="s">
        <v>26</v>
      </c>
    </row>
    <row r="726" spans="1:14" x14ac:dyDescent="0.2">
      <c r="A726" s="4">
        <v>4347</v>
      </c>
      <c r="B726" s="5">
        <v>39392</v>
      </c>
      <c r="C726" s="5">
        <v>43877</v>
      </c>
      <c r="D726" s="4">
        <f t="shared" si="33"/>
        <v>13</v>
      </c>
      <c r="E726" s="27" t="str">
        <f t="shared" si="34"/>
        <v>Expert</v>
      </c>
      <c r="F726" s="4" t="s">
        <v>102</v>
      </c>
      <c r="G726" s="6" t="s">
        <v>47</v>
      </c>
      <c r="H726" s="6" t="s">
        <v>95</v>
      </c>
      <c r="I726" s="4">
        <v>1</v>
      </c>
      <c r="J726" s="4" t="s">
        <v>17</v>
      </c>
      <c r="K726" s="4" t="s">
        <v>18</v>
      </c>
      <c r="L726" s="4" t="s">
        <v>96</v>
      </c>
      <c r="M726" s="24" t="str">
        <f t="shared" si="35"/>
        <v>Involuntary</v>
      </c>
      <c r="N726" s="4" t="s">
        <v>26</v>
      </c>
    </row>
    <row r="727" spans="1:14" x14ac:dyDescent="0.2">
      <c r="A727" s="4">
        <v>4353</v>
      </c>
      <c r="B727" s="5">
        <v>37963</v>
      </c>
      <c r="C727" s="5">
        <v>44099</v>
      </c>
      <c r="D727" s="4">
        <f t="shared" si="33"/>
        <v>17</v>
      </c>
      <c r="E727" s="27" t="str">
        <f t="shared" si="34"/>
        <v>Expert</v>
      </c>
      <c r="F727" s="4" t="s">
        <v>27</v>
      </c>
      <c r="G727" s="6" t="s">
        <v>42</v>
      </c>
      <c r="H727" s="6" t="s">
        <v>105</v>
      </c>
      <c r="I727" s="4">
        <v>16</v>
      </c>
      <c r="J727" s="4" t="s">
        <v>24</v>
      </c>
      <c r="K727" s="4" t="s">
        <v>25</v>
      </c>
      <c r="L727" s="4" t="s">
        <v>96</v>
      </c>
      <c r="M727" s="24" t="str">
        <f t="shared" si="35"/>
        <v>Involuntary</v>
      </c>
      <c r="N727" s="4" t="s">
        <v>26</v>
      </c>
    </row>
    <row r="728" spans="1:14" x14ac:dyDescent="0.2">
      <c r="A728" s="4">
        <v>4354</v>
      </c>
      <c r="B728" s="5">
        <v>35221</v>
      </c>
      <c r="C728" s="5">
        <v>44007</v>
      </c>
      <c r="D728" s="4">
        <f t="shared" si="33"/>
        <v>24</v>
      </c>
      <c r="E728" s="27" t="str">
        <f t="shared" si="34"/>
        <v>Expert</v>
      </c>
      <c r="F728" s="4" t="s">
        <v>41</v>
      </c>
      <c r="G728" s="6" t="s">
        <v>47</v>
      </c>
      <c r="H728" s="6" t="s">
        <v>95</v>
      </c>
      <c r="I728" s="4">
        <v>15</v>
      </c>
      <c r="J728" s="4" t="s">
        <v>17</v>
      </c>
      <c r="K728" s="4" t="s">
        <v>18</v>
      </c>
      <c r="L728" s="4" t="s">
        <v>96</v>
      </c>
      <c r="M728" s="24" t="str">
        <f t="shared" si="35"/>
        <v>Involuntary</v>
      </c>
      <c r="N728" s="4" t="s">
        <v>26</v>
      </c>
    </row>
    <row r="729" spans="1:14" x14ac:dyDescent="0.2">
      <c r="A729" s="4">
        <v>4356</v>
      </c>
      <c r="B729" s="5">
        <v>36290</v>
      </c>
      <c r="C729" s="5">
        <v>44110</v>
      </c>
      <c r="D729" s="4">
        <f t="shared" si="33"/>
        <v>21</v>
      </c>
      <c r="E729" s="27" t="str">
        <f t="shared" si="34"/>
        <v>Expert</v>
      </c>
      <c r="F729" s="4" t="s">
        <v>30</v>
      </c>
      <c r="G729" s="6" t="s">
        <v>42</v>
      </c>
      <c r="H729" s="6" t="s">
        <v>105</v>
      </c>
      <c r="I729" s="4">
        <v>37</v>
      </c>
      <c r="J729" s="4" t="s">
        <v>17</v>
      </c>
      <c r="K729" s="4" t="s">
        <v>18</v>
      </c>
      <c r="L729" s="4" t="s">
        <v>96</v>
      </c>
      <c r="M729" s="24" t="str">
        <f t="shared" si="35"/>
        <v>Involuntary</v>
      </c>
      <c r="N729" s="4" t="s">
        <v>26</v>
      </c>
    </row>
    <row r="730" spans="1:14" x14ac:dyDescent="0.2">
      <c r="A730" s="4">
        <v>4357</v>
      </c>
      <c r="B730" s="5">
        <v>38382</v>
      </c>
      <c r="C730" s="5">
        <v>44177</v>
      </c>
      <c r="D730" s="4">
        <f t="shared" si="33"/>
        <v>15</v>
      </c>
      <c r="E730" s="27" t="str">
        <f t="shared" si="34"/>
        <v>Expert</v>
      </c>
      <c r="F730" s="4" t="s">
        <v>14</v>
      </c>
      <c r="G730" s="6" t="s">
        <v>35</v>
      </c>
      <c r="H730" s="6" t="s">
        <v>76</v>
      </c>
      <c r="I730" s="4">
        <v>35</v>
      </c>
      <c r="J730" s="4" t="s">
        <v>17</v>
      </c>
      <c r="K730" s="4" t="s">
        <v>18</v>
      </c>
      <c r="L730" s="4" t="s">
        <v>96</v>
      </c>
      <c r="M730" s="24" t="str">
        <f t="shared" si="35"/>
        <v>Involuntary</v>
      </c>
      <c r="N730" s="4" t="s">
        <v>26</v>
      </c>
    </row>
    <row r="731" spans="1:14" x14ac:dyDescent="0.2">
      <c r="A731" s="4">
        <v>4359</v>
      </c>
      <c r="B731" s="5">
        <v>36179</v>
      </c>
      <c r="C731" s="5">
        <v>43923</v>
      </c>
      <c r="D731" s="4">
        <f t="shared" si="33"/>
        <v>21</v>
      </c>
      <c r="E731" s="27" t="str">
        <f t="shared" si="34"/>
        <v>Expert</v>
      </c>
      <c r="F731" s="4" t="s">
        <v>73</v>
      </c>
      <c r="G731" s="6" t="s">
        <v>42</v>
      </c>
      <c r="H731" s="6" t="s">
        <v>105</v>
      </c>
      <c r="I731" s="4">
        <v>32</v>
      </c>
      <c r="J731" s="4" t="s">
        <v>24</v>
      </c>
      <c r="K731" s="4" t="s">
        <v>25</v>
      </c>
      <c r="L731" s="4" t="s">
        <v>96</v>
      </c>
      <c r="M731" s="24" t="str">
        <f t="shared" si="35"/>
        <v>Involuntary</v>
      </c>
      <c r="N731" s="4" t="s">
        <v>26</v>
      </c>
    </row>
    <row r="732" spans="1:14" x14ac:dyDescent="0.2">
      <c r="A732" s="4">
        <v>4366</v>
      </c>
      <c r="B732" s="5">
        <v>33647</v>
      </c>
      <c r="C732" s="5">
        <v>44164</v>
      </c>
      <c r="D732" s="4">
        <f t="shared" si="33"/>
        <v>28</v>
      </c>
      <c r="E732" s="27" t="str">
        <f t="shared" si="34"/>
        <v>Expert</v>
      </c>
      <c r="F732" s="4" t="s">
        <v>14</v>
      </c>
      <c r="G732" s="6" t="s">
        <v>35</v>
      </c>
      <c r="H732" s="6" t="s">
        <v>76</v>
      </c>
      <c r="I732" s="4">
        <v>35</v>
      </c>
      <c r="J732" s="4" t="s">
        <v>17</v>
      </c>
      <c r="K732" s="4" t="s">
        <v>18</v>
      </c>
      <c r="L732" s="4" t="s">
        <v>96</v>
      </c>
      <c r="M732" s="24" t="str">
        <f t="shared" si="35"/>
        <v>Involuntary</v>
      </c>
      <c r="N732" s="4" t="s">
        <v>26</v>
      </c>
    </row>
    <row r="733" spans="1:14" x14ac:dyDescent="0.2">
      <c r="A733" s="4">
        <v>4371</v>
      </c>
      <c r="B733" s="5">
        <v>40948</v>
      </c>
      <c r="C733" s="5">
        <v>44056</v>
      </c>
      <c r="D733" s="4">
        <f t="shared" si="33"/>
        <v>8</v>
      </c>
      <c r="E733" s="27" t="str">
        <f t="shared" si="34"/>
        <v>Proficient</v>
      </c>
      <c r="F733" s="4" t="s">
        <v>106</v>
      </c>
      <c r="G733" s="6" t="s">
        <v>42</v>
      </c>
      <c r="H733" s="6" t="s">
        <v>105</v>
      </c>
      <c r="I733" s="4">
        <v>20</v>
      </c>
      <c r="J733" s="4" t="s">
        <v>17</v>
      </c>
      <c r="K733" s="4" t="s">
        <v>18</v>
      </c>
      <c r="L733" s="4" t="s">
        <v>96</v>
      </c>
      <c r="M733" s="24" t="str">
        <f t="shared" si="35"/>
        <v>Involuntary</v>
      </c>
      <c r="N733" s="4" t="s">
        <v>26</v>
      </c>
    </row>
    <row r="734" spans="1:14" x14ac:dyDescent="0.2">
      <c r="A734" s="4">
        <v>4373</v>
      </c>
      <c r="B734" s="5">
        <v>37391</v>
      </c>
      <c r="C734" s="5">
        <v>43966</v>
      </c>
      <c r="D734" s="4">
        <f t="shared" si="33"/>
        <v>18</v>
      </c>
      <c r="E734" s="27" t="str">
        <f t="shared" si="34"/>
        <v>Expert</v>
      </c>
      <c r="F734" s="4" t="s">
        <v>89</v>
      </c>
      <c r="G734" s="6" t="s">
        <v>42</v>
      </c>
      <c r="H734" s="6" t="s">
        <v>105</v>
      </c>
      <c r="I734" s="4">
        <v>33</v>
      </c>
      <c r="J734" s="4" t="s">
        <v>17</v>
      </c>
      <c r="K734" s="4" t="s">
        <v>18</v>
      </c>
      <c r="L734" s="4" t="s">
        <v>96</v>
      </c>
      <c r="M734" s="24" t="str">
        <f t="shared" si="35"/>
        <v>Involuntary</v>
      </c>
      <c r="N734" s="4" t="s">
        <v>26</v>
      </c>
    </row>
    <row r="735" spans="1:14" x14ac:dyDescent="0.2">
      <c r="A735" s="4">
        <v>4374</v>
      </c>
      <c r="B735" s="5">
        <v>36817</v>
      </c>
      <c r="C735" s="5">
        <v>43910</v>
      </c>
      <c r="D735" s="4">
        <f t="shared" si="33"/>
        <v>20</v>
      </c>
      <c r="E735" s="27" t="str">
        <f t="shared" si="34"/>
        <v>Expert</v>
      </c>
      <c r="F735" s="4" t="s">
        <v>44</v>
      </c>
      <c r="G735" s="6" t="s">
        <v>42</v>
      </c>
      <c r="H735" s="6" t="s">
        <v>105</v>
      </c>
      <c r="I735" s="4">
        <v>18</v>
      </c>
      <c r="J735" s="4" t="s">
        <v>17</v>
      </c>
      <c r="K735" s="4" t="s">
        <v>18</v>
      </c>
      <c r="L735" s="4" t="s">
        <v>96</v>
      </c>
      <c r="M735" s="24" t="str">
        <f t="shared" si="35"/>
        <v>Involuntary</v>
      </c>
      <c r="N735" s="4" t="s">
        <v>26</v>
      </c>
    </row>
    <row r="736" spans="1:14" x14ac:dyDescent="0.2">
      <c r="A736" s="4">
        <v>4377</v>
      </c>
      <c r="B736" s="5">
        <v>39842</v>
      </c>
      <c r="C736" s="5">
        <v>44132</v>
      </c>
      <c r="D736" s="4">
        <f t="shared" si="33"/>
        <v>11</v>
      </c>
      <c r="E736" s="27" t="str">
        <f t="shared" si="34"/>
        <v>Expert</v>
      </c>
      <c r="F736" s="4" t="s">
        <v>70</v>
      </c>
      <c r="G736" s="6" t="s">
        <v>42</v>
      </c>
      <c r="H736" s="6" t="s">
        <v>105</v>
      </c>
      <c r="I736" s="4">
        <v>6</v>
      </c>
      <c r="J736" s="4" t="s">
        <v>24</v>
      </c>
      <c r="K736" s="4" t="s">
        <v>25</v>
      </c>
      <c r="L736" s="4" t="s">
        <v>96</v>
      </c>
      <c r="M736" s="24" t="str">
        <f t="shared" si="35"/>
        <v>Involuntary</v>
      </c>
      <c r="N736" s="4" t="s">
        <v>26</v>
      </c>
    </row>
    <row r="737" spans="1:14" x14ac:dyDescent="0.2">
      <c r="A737" s="4">
        <v>4381</v>
      </c>
      <c r="B737" s="5">
        <v>38429</v>
      </c>
      <c r="C737" s="5">
        <v>43883</v>
      </c>
      <c r="D737" s="4">
        <f t="shared" si="33"/>
        <v>15</v>
      </c>
      <c r="E737" s="27" t="str">
        <f t="shared" si="34"/>
        <v>Expert</v>
      </c>
      <c r="F737" s="4" t="s">
        <v>101</v>
      </c>
      <c r="G737" s="6" t="s">
        <v>35</v>
      </c>
      <c r="H737" s="6" t="s">
        <v>76</v>
      </c>
      <c r="I737" s="4">
        <v>38</v>
      </c>
      <c r="J737" s="4" t="s">
        <v>17</v>
      </c>
      <c r="K737" s="4" t="s">
        <v>18</v>
      </c>
      <c r="L737" s="4" t="s">
        <v>96</v>
      </c>
      <c r="M737" s="24" t="str">
        <f t="shared" si="35"/>
        <v>Involuntary</v>
      </c>
      <c r="N737" s="4" t="s">
        <v>26</v>
      </c>
    </row>
    <row r="738" spans="1:14" x14ac:dyDescent="0.2">
      <c r="A738" s="4">
        <v>4382</v>
      </c>
      <c r="B738" s="5">
        <v>37708</v>
      </c>
      <c r="C738" s="5">
        <v>44133</v>
      </c>
      <c r="D738" s="4">
        <f t="shared" si="33"/>
        <v>17</v>
      </c>
      <c r="E738" s="27" t="str">
        <f t="shared" si="34"/>
        <v>Expert</v>
      </c>
      <c r="F738" s="4" t="s">
        <v>87</v>
      </c>
      <c r="G738" s="6" t="s">
        <v>42</v>
      </c>
      <c r="H738" s="6" t="s">
        <v>105</v>
      </c>
      <c r="I738" s="4">
        <v>40</v>
      </c>
      <c r="J738" s="4" t="s">
        <v>24</v>
      </c>
      <c r="K738" s="4" t="s">
        <v>25</v>
      </c>
      <c r="L738" s="4" t="s">
        <v>50</v>
      </c>
      <c r="M738" s="24" t="str">
        <f t="shared" si="35"/>
        <v>Voluntary</v>
      </c>
      <c r="N738" s="4" t="s">
        <v>26</v>
      </c>
    </row>
    <row r="739" spans="1:14" x14ac:dyDescent="0.2">
      <c r="A739" s="4">
        <v>4388</v>
      </c>
      <c r="B739" s="5">
        <v>35501</v>
      </c>
      <c r="C739" s="5">
        <v>44021</v>
      </c>
      <c r="D739" s="4">
        <f t="shared" si="33"/>
        <v>23</v>
      </c>
      <c r="E739" s="27" t="str">
        <f t="shared" si="34"/>
        <v>Expert</v>
      </c>
      <c r="F739" s="4" t="s">
        <v>79</v>
      </c>
      <c r="G739" s="6" t="s">
        <v>42</v>
      </c>
      <c r="H739" s="6" t="s">
        <v>105</v>
      </c>
      <c r="I739" s="4">
        <v>25</v>
      </c>
      <c r="J739" s="4" t="s">
        <v>17</v>
      </c>
      <c r="K739" s="4" t="s">
        <v>18</v>
      </c>
      <c r="L739" s="4" t="s">
        <v>96</v>
      </c>
      <c r="M739" s="24" t="str">
        <f t="shared" si="35"/>
        <v>Involuntary</v>
      </c>
      <c r="N739" s="4" t="s">
        <v>26</v>
      </c>
    </row>
    <row r="740" spans="1:14" x14ac:dyDescent="0.2">
      <c r="A740" s="4">
        <v>4389</v>
      </c>
      <c r="B740" s="5">
        <v>36760</v>
      </c>
      <c r="C740" s="5">
        <v>44153</v>
      </c>
      <c r="D740" s="4">
        <f t="shared" si="33"/>
        <v>20</v>
      </c>
      <c r="E740" s="27" t="str">
        <f t="shared" si="34"/>
        <v>Expert</v>
      </c>
      <c r="F740" s="4" t="s">
        <v>44</v>
      </c>
      <c r="G740" s="6" t="s">
        <v>42</v>
      </c>
      <c r="H740" s="6" t="s">
        <v>105</v>
      </c>
      <c r="I740" s="4">
        <v>18</v>
      </c>
      <c r="J740" s="4" t="s">
        <v>24</v>
      </c>
      <c r="K740" s="4" t="s">
        <v>25</v>
      </c>
      <c r="L740" s="4" t="s">
        <v>96</v>
      </c>
      <c r="M740" s="24" t="str">
        <f t="shared" si="35"/>
        <v>Involuntary</v>
      </c>
      <c r="N740" s="4" t="s">
        <v>26</v>
      </c>
    </row>
    <row r="741" spans="1:14" x14ac:dyDescent="0.2">
      <c r="A741" s="4">
        <v>4390</v>
      </c>
      <c r="B741" s="5">
        <v>33886</v>
      </c>
      <c r="C741" s="5">
        <v>43951</v>
      </c>
      <c r="D741" s="4">
        <f t="shared" si="33"/>
        <v>28</v>
      </c>
      <c r="E741" s="27" t="str">
        <f t="shared" si="34"/>
        <v>Expert</v>
      </c>
      <c r="F741" s="4" t="s">
        <v>14</v>
      </c>
      <c r="G741" s="6" t="s">
        <v>35</v>
      </c>
      <c r="H741" s="6" t="s">
        <v>76</v>
      </c>
      <c r="I741" s="4">
        <v>35</v>
      </c>
      <c r="J741" s="4" t="s">
        <v>17</v>
      </c>
      <c r="K741" s="4" t="s">
        <v>18</v>
      </c>
      <c r="L741" s="4" t="s">
        <v>96</v>
      </c>
      <c r="M741" s="24" t="str">
        <f t="shared" si="35"/>
        <v>Involuntary</v>
      </c>
      <c r="N741" s="4" t="s">
        <v>26</v>
      </c>
    </row>
    <row r="742" spans="1:14" x14ac:dyDescent="0.2">
      <c r="A742" s="4">
        <v>4391</v>
      </c>
      <c r="B742" s="5">
        <v>35408</v>
      </c>
      <c r="C742" s="5">
        <v>43871</v>
      </c>
      <c r="D742" s="4">
        <f t="shared" si="33"/>
        <v>24</v>
      </c>
      <c r="E742" s="27" t="str">
        <f t="shared" si="34"/>
        <v>Expert</v>
      </c>
      <c r="F742" s="4" t="s">
        <v>114</v>
      </c>
      <c r="G742" s="6" t="s">
        <v>62</v>
      </c>
      <c r="H742" s="6" t="s">
        <v>63</v>
      </c>
      <c r="I742" s="4">
        <v>27</v>
      </c>
      <c r="J742" s="4" t="s">
        <v>17</v>
      </c>
      <c r="K742" s="4" t="s">
        <v>18</v>
      </c>
      <c r="L742" s="4" t="s">
        <v>96</v>
      </c>
      <c r="M742" s="24" t="str">
        <f t="shared" si="35"/>
        <v>Involuntary</v>
      </c>
      <c r="N742" s="4" t="s">
        <v>26</v>
      </c>
    </row>
    <row r="743" spans="1:14" x14ac:dyDescent="0.2">
      <c r="A743" s="4">
        <v>4394</v>
      </c>
      <c r="B743" s="5">
        <v>33687</v>
      </c>
      <c r="C743" s="5">
        <v>44029</v>
      </c>
      <c r="D743" s="4">
        <f t="shared" si="33"/>
        <v>28</v>
      </c>
      <c r="E743" s="27" t="str">
        <f t="shared" si="34"/>
        <v>Expert</v>
      </c>
      <c r="F743" s="4" t="s">
        <v>104</v>
      </c>
      <c r="G743" s="6" t="s">
        <v>35</v>
      </c>
      <c r="H743" s="6" t="s">
        <v>76</v>
      </c>
      <c r="I743" s="4">
        <v>39</v>
      </c>
      <c r="J743" s="4" t="s">
        <v>17</v>
      </c>
      <c r="K743" s="4" t="s">
        <v>18</v>
      </c>
      <c r="L743" s="4" t="s">
        <v>96</v>
      </c>
      <c r="M743" s="24" t="str">
        <f t="shared" si="35"/>
        <v>Involuntary</v>
      </c>
      <c r="N743" s="4" t="s">
        <v>26</v>
      </c>
    </row>
    <row r="744" spans="1:14" x14ac:dyDescent="0.2">
      <c r="A744" s="4">
        <v>4400</v>
      </c>
      <c r="B744" s="5">
        <v>34229</v>
      </c>
      <c r="C744" s="5">
        <v>43995</v>
      </c>
      <c r="D744" s="4">
        <f t="shared" si="33"/>
        <v>27</v>
      </c>
      <c r="E744" s="27" t="str">
        <f t="shared" si="34"/>
        <v>Expert</v>
      </c>
      <c r="F744" s="4" t="s">
        <v>78</v>
      </c>
      <c r="G744" s="6" t="s">
        <v>42</v>
      </c>
      <c r="H744" s="6" t="s">
        <v>105</v>
      </c>
      <c r="I744" s="4">
        <v>21</v>
      </c>
      <c r="J744" s="4" t="s">
        <v>24</v>
      </c>
      <c r="K744" s="4" t="s">
        <v>25</v>
      </c>
      <c r="L744" s="4" t="s">
        <v>96</v>
      </c>
      <c r="M744" s="24" t="str">
        <f t="shared" si="35"/>
        <v>Involuntary</v>
      </c>
      <c r="N744" s="4" t="s">
        <v>26</v>
      </c>
    </row>
    <row r="745" spans="1:14" x14ac:dyDescent="0.2">
      <c r="A745" s="4">
        <v>4401</v>
      </c>
      <c r="B745" s="5">
        <v>33971</v>
      </c>
      <c r="C745" s="5">
        <v>43849</v>
      </c>
      <c r="D745" s="4">
        <f t="shared" si="33"/>
        <v>27</v>
      </c>
      <c r="E745" s="27" t="str">
        <f t="shared" si="34"/>
        <v>Expert</v>
      </c>
      <c r="F745" s="4" t="s">
        <v>69</v>
      </c>
      <c r="G745" s="6" t="s">
        <v>35</v>
      </c>
      <c r="H745" s="6" t="s">
        <v>76</v>
      </c>
      <c r="I745" s="4">
        <v>28</v>
      </c>
      <c r="J745" s="4" t="s">
        <v>17</v>
      </c>
      <c r="K745" s="4" t="s">
        <v>18</v>
      </c>
      <c r="L745" s="4" t="s">
        <v>96</v>
      </c>
      <c r="M745" s="24" t="str">
        <f t="shared" si="35"/>
        <v>Involuntary</v>
      </c>
      <c r="N745" s="4" t="s">
        <v>26</v>
      </c>
    </row>
    <row r="746" spans="1:14" x14ac:dyDescent="0.2">
      <c r="A746" s="4">
        <v>4406</v>
      </c>
      <c r="B746" s="5">
        <v>37704</v>
      </c>
      <c r="C746" s="5">
        <v>43923</v>
      </c>
      <c r="D746" s="4">
        <f t="shared" si="33"/>
        <v>17</v>
      </c>
      <c r="E746" s="27" t="str">
        <f t="shared" si="34"/>
        <v>Expert</v>
      </c>
      <c r="F746" s="4" t="s">
        <v>101</v>
      </c>
      <c r="G746" s="6" t="s">
        <v>35</v>
      </c>
      <c r="H746" s="6" t="s">
        <v>76</v>
      </c>
      <c r="I746" s="4">
        <v>38</v>
      </c>
      <c r="J746" s="4" t="s">
        <v>24</v>
      </c>
      <c r="K746" s="4" t="s">
        <v>25</v>
      </c>
      <c r="L746" s="4" t="s">
        <v>96</v>
      </c>
      <c r="M746" s="24" t="str">
        <f t="shared" si="35"/>
        <v>Involuntary</v>
      </c>
      <c r="N746" s="4" t="s">
        <v>26</v>
      </c>
    </row>
    <row r="747" spans="1:14" x14ac:dyDescent="0.2">
      <c r="A747" s="4">
        <v>4408</v>
      </c>
      <c r="B747" s="5">
        <v>34657</v>
      </c>
      <c r="C747" s="5">
        <v>44059</v>
      </c>
      <c r="D747" s="4">
        <f t="shared" si="33"/>
        <v>26</v>
      </c>
      <c r="E747" s="27" t="str">
        <f t="shared" si="34"/>
        <v>Expert</v>
      </c>
      <c r="F747" s="4" t="s">
        <v>90</v>
      </c>
      <c r="G747" s="6" t="s">
        <v>42</v>
      </c>
      <c r="H747" s="6" t="s">
        <v>105</v>
      </c>
      <c r="I747" s="4">
        <v>26</v>
      </c>
      <c r="J747" s="4" t="s">
        <v>17</v>
      </c>
      <c r="K747" s="4" t="s">
        <v>18</v>
      </c>
      <c r="L747" s="4" t="s">
        <v>96</v>
      </c>
      <c r="M747" s="24" t="str">
        <f t="shared" si="35"/>
        <v>Involuntary</v>
      </c>
      <c r="N747" s="4" t="s">
        <v>26</v>
      </c>
    </row>
    <row r="748" spans="1:14" x14ac:dyDescent="0.2">
      <c r="A748" s="4">
        <v>4409</v>
      </c>
      <c r="B748" s="5">
        <v>37373</v>
      </c>
      <c r="C748" s="5">
        <v>44016</v>
      </c>
      <c r="D748" s="4">
        <f t="shared" si="33"/>
        <v>18</v>
      </c>
      <c r="E748" s="27" t="str">
        <f t="shared" si="34"/>
        <v>Expert</v>
      </c>
      <c r="F748" s="4" t="s">
        <v>44</v>
      </c>
      <c r="G748" s="6" t="s">
        <v>42</v>
      </c>
      <c r="H748" s="6" t="s">
        <v>105</v>
      </c>
      <c r="I748" s="4">
        <v>18</v>
      </c>
      <c r="J748" s="4" t="s">
        <v>24</v>
      </c>
      <c r="K748" s="4" t="s">
        <v>25</v>
      </c>
      <c r="L748" s="4" t="s">
        <v>96</v>
      </c>
      <c r="M748" s="24" t="str">
        <f t="shared" si="35"/>
        <v>Involuntary</v>
      </c>
      <c r="N748" s="4" t="s">
        <v>26</v>
      </c>
    </row>
    <row r="749" spans="1:14" x14ac:dyDescent="0.2">
      <c r="A749" s="4">
        <v>4412</v>
      </c>
      <c r="B749" s="5">
        <v>33484</v>
      </c>
      <c r="C749" s="5">
        <v>44195</v>
      </c>
      <c r="D749" s="4">
        <f t="shared" si="33"/>
        <v>29</v>
      </c>
      <c r="E749" s="27" t="str">
        <f t="shared" si="34"/>
        <v>Expert</v>
      </c>
      <c r="F749" s="4" t="s">
        <v>14</v>
      </c>
      <c r="G749" s="6" t="s">
        <v>35</v>
      </c>
      <c r="H749" s="6" t="s">
        <v>76</v>
      </c>
      <c r="I749" s="4">
        <v>35</v>
      </c>
      <c r="J749" s="4" t="s">
        <v>17</v>
      </c>
      <c r="K749" s="4" t="s">
        <v>18</v>
      </c>
      <c r="L749" s="4" t="s">
        <v>96</v>
      </c>
      <c r="M749" s="24" t="str">
        <f t="shared" si="35"/>
        <v>Involuntary</v>
      </c>
      <c r="N749" s="4" t="s">
        <v>26</v>
      </c>
    </row>
    <row r="750" spans="1:14" x14ac:dyDescent="0.2">
      <c r="A750" s="4">
        <v>4419</v>
      </c>
      <c r="B750" s="5">
        <v>38177</v>
      </c>
      <c r="C750" s="5">
        <v>43891</v>
      </c>
      <c r="D750" s="4">
        <f t="shared" si="33"/>
        <v>16</v>
      </c>
      <c r="E750" s="27" t="str">
        <f t="shared" si="34"/>
        <v>Expert</v>
      </c>
      <c r="F750" s="4" t="s">
        <v>78</v>
      </c>
      <c r="G750" s="6" t="s">
        <v>42</v>
      </c>
      <c r="H750" s="6" t="s">
        <v>105</v>
      </c>
      <c r="I750" s="4">
        <v>21</v>
      </c>
      <c r="J750" s="4" t="s">
        <v>17</v>
      </c>
      <c r="K750" s="4" t="s">
        <v>18</v>
      </c>
      <c r="L750" s="4" t="s">
        <v>96</v>
      </c>
      <c r="M750" s="24" t="str">
        <f t="shared" si="35"/>
        <v>Involuntary</v>
      </c>
      <c r="N750" s="4" t="s">
        <v>26</v>
      </c>
    </row>
    <row r="751" spans="1:14" x14ac:dyDescent="0.2">
      <c r="A751" s="4">
        <v>4430</v>
      </c>
      <c r="B751" s="5">
        <v>36099</v>
      </c>
      <c r="C751" s="5">
        <v>44077</v>
      </c>
      <c r="D751" s="4">
        <f t="shared" si="33"/>
        <v>22</v>
      </c>
      <c r="E751" s="27" t="str">
        <f t="shared" si="34"/>
        <v>Expert</v>
      </c>
      <c r="F751" s="4" t="s">
        <v>41</v>
      </c>
      <c r="G751" s="6" t="s">
        <v>47</v>
      </c>
      <c r="H751" s="6" t="s">
        <v>95</v>
      </c>
      <c r="I751" s="4">
        <v>15</v>
      </c>
      <c r="J751" s="4" t="s">
        <v>24</v>
      </c>
      <c r="K751" s="4" t="s">
        <v>25</v>
      </c>
      <c r="L751" s="4" t="s">
        <v>96</v>
      </c>
      <c r="M751" s="24" t="str">
        <f t="shared" si="35"/>
        <v>Involuntary</v>
      </c>
      <c r="N751" s="4" t="s">
        <v>26</v>
      </c>
    </row>
    <row r="752" spans="1:14" x14ac:dyDescent="0.2">
      <c r="A752" s="4">
        <v>4431</v>
      </c>
      <c r="B752" s="5">
        <v>41418</v>
      </c>
      <c r="C752" s="5">
        <v>44087</v>
      </c>
      <c r="D752" s="4">
        <f t="shared" si="33"/>
        <v>7</v>
      </c>
      <c r="E752" s="27" t="str">
        <f t="shared" si="34"/>
        <v>Proficient</v>
      </c>
      <c r="F752" s="4" t="s">
        <v>49</v>
      </c>
      <c r="G752" s="6" t="s">
        <v>42</v>
      </c>
      <c r="H752" s="6" t="s">
        <v>105</v>
      </c>
      <c r="I752" s="4">
        <v>12</v>
      </c>
      <c r="J752" s="4" t="s">
        <v>24</v>
      </c>
      <c r="K752" s="4" t="s">
        <v>25</v>
      </c>
      <c r="L752" s="4" t="s">
        <v>96</v>
      </c>
      <c r="M752" s="24" t="str">
        <f t="shared" si="35"/>
        <v>Involuntary</v>
      </c>
      <c r="N752" s="4" t="s">
        <v>26</v>
      </c>
    </row>
    <row r="753" spans="1:14" x14ac:dyDescent="0.2">
      <c r="A753" s="4">
        <v>4432</v>
      </c>
      <c r="B753" s="5">
        <v>38738</v>
      </c>
      <c r="C753" s="5">
        <v>44014</v>
      </c>
      <c r="D753" s="4">
        <f t="shared" si="33"/>
        <v>14</v>
      </c>
      <c r="E753" s="27" t="str">
        <f t="shared" si="34"/>
        <v>Expert</v>
      </c>
      <c r="F753" s="4" t="s">
        <v>101</v>
      </c>
      <c r="G753" s="6" t="s">
        <v>35</v>
      </c>
      <c r="H753" s="6" t="s">
        <v>76</v>
      </c>
      <c r="I753" s="4">
        <v>38</v>
      </c>
      <c r="J753" s="4" t="s">
        <v>17</v>
      </c>
      <c r="K753" s="4" t="s">
        <v>18</v>
      </c>
      <c r="L753" s="4" t="s">
        <v>96</v>
      </c>
      <c r="M753" s="24" t="str">
        <f t="shared" si="35"/>
        <v>Involuntary</v>
      </c>
      <c r="N753" s="4" t="s">
        <v>26</v>
      </c>
    </row>
    <row r="754" spans="1:14" x14ac:dyDescent="0.2">
      <c r="A754" s="4">
        <v>4434</v>
      </c>
      <c r="B754" s="5">
        <v>37595</v>
      </c>
      <c r="C754" s="5">
        <v>44114</v>
      </c>
      <c r="D754" s="4">
        <f t="shared" si="33"/>
        <v>18</v>
      </c>
      <c r="E754" s="27" t="str">
        <f t="shared" si="34"/>
        <v>Expert</v>
      </c>
      <c r="F754" s="4" t="s">
        <v>14</v>
      </c>
      <c r="G754" s="6" t="s">
        <v>35</v>
      </c>
      <c r="H754" s="6" t="s">
        <v>76</v>
      </c>
      <c r="I754" s="4">
        <v>35</v>
      </c>
      <c r="J754" s="4" t="s">
        <v>17</v>
      </c>
      <c r="K754" s="4" t="s">
        <v>18</v>
      </c>
      <c r="L754" s="4" t="s">
        <v>96</v>
      </c>
      <c r="M754" s="24" t="str">
        <f t="shared" si="35"/>
        <v>Involuntary</v>
      </c>
      <c r="N754" s="4" t="s">
        <v>26</v>
      </c>
    </row>
    <row r="755" spans="1:14" x14ac:dyDescent="0.2">
      <c r="A755" s="4">
        <v>4437</v>
      </c>
      <c r="B755" s="5">
        <v>39429</v>
      </c>
      <c r="C755" s="5">
        <v>43942</v>
      </c>
      <c r="D755" s="4">
        <f t="shared" si="33"/>
        <v>13</v>
      </c>
      <c r="E755" s="27" t="str">
        <f t="shared" si="34"/>
        <v>Expert</v>
      </c>
      <c r="F755" s="4" t="s">
        <v>109</v>
      </c>
      <c r="G755" s="6" t="s">
        <v>42</v>
      </c>
      <c r="H755" s="6" t="s">
        <v>105</v>
      </c>
      <c r="I755" s="4">
        <v>22</v>
      </c>
      <c r="J755" s="4" t="s">
        <v>17</v>
      </c>
      <c r="K755" s="4" t="s">
        <v>18</v>
      </c>
      <c r="L755" s="4" t="s">
        <v>50</v>
      </c>
      <c r="M755" s="24" t="str">
        <f t="shared" si="35"/>
        <v>Voluntary</v>
      </c>
      <c r="N755" s="4" t="s">
        <v>26</v>
      </c>
    </row>
    <row r="756" spans="1:14" x14ac:dyDescent="0.2">
      <c r="A756" s="4">
        <v>4439</v>
      </c>
      <c r="B756" s="5">
        <v>36106</v>
      </c>
      <c r="C756" s="5">
        <v>44108</v>
      </c>
      <c r="D756" s="4">
        <f t="shared" si="33"/>
        <v>22</v>
      </c>
      <c r="E756" s="27" t="str">
        <f t="shared" si="34"/>
        <v>Expert</v>
      </c>
      <c r="F756" s="4" t="s">
        <v>89</v>
      </c>
      <c r="G756" s="6" t="s">
        <v>42</v>
      </c>
      <c r="H756" s="6" t="s">
        <v>105</v>
      </c>
      <c r="I756" s="4">
        <v>33</v>
      </c>
      <c r="J756" s="4" t="s">
        <v>24</v>
      </c>
      <c r="K756" s="4" t="s">
        <v>25</v>
      </c>
      <c r="L756" s="4" t="s">
        <v>96</v>
      </c>
      <c r="M756" s="24" t="str">
        <f t="shared" si="35"/>
        <v>Involuntary</v>
      </c>
      <c r="N756" s="4" t="s">
        <v>26</v>
      </c>
    </row>
    <row r="757" spans="1:14" x14ac:dyDescent="0.2">
      <c r="A757" s="4">
        <v>4440</v>
      </c>
      <c r="B757" s="5">
        <v>41939</v>
      </c>
      <c r="C757" s="5">
        <v>44161</v>
      </c>
      <c r="D757" s="4">
        <f t="shared" si="33"/>
        <v>6</v>
      </c>
      <c r="E757" s="27" t="str">
        <f t="shared" si="34"/>
        <v>Proficient</v>
      </c>
      <c r="F757" s="4" t="s">
        <v>41</v>
      </c>
      <c r="G757" s="6" t="s">
        <v>47</v>
      </c>
      <c r="H757" s="6" t="s">
        <v>95</v>
      </c>
      <c r="I757" s="4">
        <v>15</v>
      </c>
      <c r="J757" s="4" t="s">
        <v>24</v>
      </c>
      <c r="K757" s="4" t="s">
        <v>25</v>
      </c>
      <c r="L757" s="4" t="s">
        <v>96</v>
      </c>
      <c r="M757" s="24" t="str">
        <f t="shared" si="35"/>
        <v>Involuntary</v>
      </c>
      <c r="N757" s="4" t="s">
        <v>26</v>
      </c>
    </row>
    <row r="758" spans="1:14" x14ac:dyDescent="0.2">
      <c r="A758" s="4">
        <v>4442</v>
      </c>
      <c r="B758" s="5">
        <v>36709</v>
      </c>
      <c r="C758" s="5">
        <v>44014</v>
      </c>
      <c r="D758" s="4">
        <f t="shared" si="33"/>
        <v>20</v>
      </c>
      <c r="E758" s="27" t="str">
        <f t="shared" si="34"/>
        <v>Expert</v>
      </c>
      <c r="F758" s="4" t="s">
        <v>14</v>
      </c>
      <c r="G758" s="6" t="s">
        <v>35</v>
      </c>
      <c r="H758" s="6" t="s">
        <v>76</v>
      </c>
      <c r="I758" s="4">
        <v>35</v>
      </c>
      <c r="J758" s="4" t="s">
        <v>17</v>
      </c>
      <c r="K758" s="4" t="s">
        <v>18</v>
      </c>
      <c r="L758" s="4" t="s">
        <v>96</v>
      </c>
      <c r="M758" s="24" t="str">
        <f t="shared" si="35"/>
        <v>Involuntary</v>
      </c>
      <c r="N758" s="4" t="s">
        <v>26</v>
      </c>
    </row>
    <row r="759" spans="1:14" x14ac:dyDescent="0.2">
      <c r="A759" s="4">
        <v>4445</v>
      </c>
      <c r="B759" s="5">
        <v>40599</v>
      </c>
      <c r="C759" s="5">
        <v>44089</v>
      </c>
      <c r="D759" s="4">
        <f t="shared" si="33"/>
        <v>9</v>
      </c>
      <c r="E759" s="27" t="str">
        <f t="shared" si="34"/>
        <v>Proficient</v>
      </c>
      <c r="F759" s="4" t="s">
        <v>78</v>
      </c>
      <c r="G759" s="6" t="s">
        <v>42</v>
      </c>
      <c r="H759" s="6" t="s">
        <v>105</v>
      </c>
      <c r="I759" s="4">
        <v>21</v>
      </c>
      <c r="J759" s="4" t="s">
        <v>17</v>
      </c>
      <c r="K759" s="4" t="s">
        <v>18</v>
      </c>
      <c r="L759" s="4" t="s">
        <v>96</v>
      </c>
      <c r="M759" s="24" t="str">
        <f t="shared" si="35"/>
        <v>Involuntary</v>
      </c>
      <c r="N759" s="4" t="s">
        <v>26</v>
      </c>
    </row>
    <row r="760" spans="1:14" x14ac:dyDescent="0.2">
      <c r="A760" s="4">
        <v>4448</v>
      </c>
      <c r="B760" s="5">
        <v>33904</v>
      </c>
      <c r="C760" s="5">
        <v>43893</v>
      </c>
      <c r="D760" s="4">
        <f t="shared" si="33"/>
        <v>28</v>
      </c>
      <c r="E760" s="27" t="str">
        <f t="shared" si="34"/>
        <v>Expert</v>
      </c>
      <c r="F760" s="4" t="s">
        <v>41</v>
      </c>
      <c r="G760" s="6" t="s">
        <v>47</v>
      </c>
      <c r="H760" s="6" t="s">
        <v>95</v>
      </c>
      <c r="I760" s="4">
        <v>15</v>
      </c>
      <c r="J760" s="4" t="s">
        <v>17</v>
      </c>
      <c r="K760" s="4" t="s">
        <v>18</v>
      </c>
      <c r="L760" s="4" t="s">
        <v>96</v>
      </c>
      <c r="M760" s="24" t="str">
        <f t="shared" si="35"/>
        <v>Involuntary</v>
      </c>
      <c r="N760" s="4" t="s">
        <v>26</v>
      </c>
    </row>
    <row r="761" spans="1:14" x14ac:dyDescent="0.2">
      <c r="A761" s="4">
        <v>4449</v>
      </c>
      <c r="B761" s="5">
        <v>35000</v>
      </c>
      <c r="C761" s="5">
        <v>43947</v>
      </c>
      <c r="D761" s="4">
        <f t="shared" si="33"/>
        <v>25</v>
      </c>
      <c r="E761" s="27" t="str">
        <f t="shared" si="34"/>
        <v>Expert</v>
      </c>
      <c r="F761" s="4" t="s">
        <v>70</v>
      </c>
      <c r="G761" s="6" t="s">
        <v>42</v>
      </c>
      <c r="H761" s="6" t="s">
        <v>105</v>
      </c>
      <c r="I761" s="4">
        <v>6</v>
      </c>
      <c r="J761" s="4" t="s">
        <v>24</v>
      </c>
      <c r="K761" s="4" t="s">
        <v>25</v>
      </c>
      <c r="L761" s="4" t="s">
        <v>96</v>
      </c>
      <c r="M761" s="24" t="str">
        <f t="shared" si="35"/>
        <v>Involuntary</v>
      </c>
      <c r="N761" s="4" t="s">
        <v>26</v>
      </c>
    </row>
    <row r="762" spans="1:14" x14ac:dyDescent="0.2">
      <c r="A762" s="4">
        <v>4450</v>
      </c>
      <c r="B762" s="5">
        <v>37934</v>
      </c>
      <c r="C762" s="5">
        <v>44037</v>
      </c>
      <c r="D762" s="4">
        <f t="shared" si="33"/>
        <v>17</v>
      </c>
      <c r="E762" s="27" t="str">
        <f t="shared" si="34"/>
        <v>Expert</v>
      </c>
      <c r="F762" s="4" t="s">
        <v>78</v>
      </c>
      <c r="G762" s="6" t="s">
        <v>42</v>
      </c>
      <c r="H762" s="6" t="s">
        <v>105</v>
      </c>
      <c r="I762" s="4">
        <v>21</v>
      </c>
      <c r="J762" s="4" t="s">
        <v>17</v>
      </c>
      <c r="K762" s="4" t="s">
        <v>18</v>
      </c>
      <c r="L762" s="4" t="s">
        <v>96</v>
      </c>
      <c r="M762" s="24" t="str">
        <f t="shared" si="35"/>
        <v>Involuntary</v>
      </c>
      <c r="N762" s="4" t="s">
        <v>26</v>
      </c>
    </row>
    <row r="763" spans="1:14" x14ac:dyDescent="0.2">
      <c r="A763" s="4">
        <v>4451</v>
      </c>
      <c r="B763" s="5">
        <v>40917</v>
      </c>
      <c r="C763" s="5">
        <v>44026</v>
      </c>
      <c r="D763" s="4">
        <f t="shared" si="33"/>
        <v>8</v>
      </c>
      <c r="E763" s="27" t="str">
        <f t="shared" si="34"/>
        <v>Proficient</v>
      </c>
      <c r="F763" s="4" t="s">
        <v>101</v>
      </c>
      <c r="G763" s="6" t="s">
        <v>35</v>
      </c>
      <c r="H763" s="6" t="s">
        <v>76</v>
      </c>
      <c r="I763" s="4">
        <v>38</v>
      </c>
      <c r="J763" s="4" t="s">
        <v>24</v>
      </c>
      <c r="K763" s="4" t="s">
        <v>25</v>
      </c>
      <c r="L763" s="4" t="s">
        <v>96</v>
      </c>
      <c r="M763" s="24" t="str">
        <f t="shared" si="35"/>
        <v>Involuntary</v>
      </c>
      <c r="N763" s="4" t="s">
        <v>26</v>
      </c>
    </row>
    <row r="764" spans="1:14" x14ac:dyDescent="0.2">
      <c r="A764" s="4">
        <v>4458</v>
      </c>
      <c r="B764" s="5">
        <v>41395</v>
      </c>
      <c r="C764" s="5">
        <v>44175</v>
      </c>
      <c r="D764" s="4">
        <f t="shared" si="33"/>
        <v>7</v>
      </c>
      <c r="E764" s="27" t="str">
        <f t="shared" si="34"/>
        <v>Proficient</v>
      </c>
      <c r="F764" s="4" t="s">
        <v>14</v>
      </c>
      <c r="G764" s="6" t="s">
        <v>35</v>
      </c>
      <c r="H764" s="6" t="s">
        <v>76</v>
      </c>
      <c r="I764" s="4">
        <v>35</v>
      </c>
      <c r="J764" s="4" t="s">
        <v>24</v>
      </c>
      <c r="K764" s="4" t="s">
        <v>25</v>
      </c>
      <c r="L764" s="4" t="s">
        <v>96</v>
      </c>
      <c r="M764" s="24" t="str">
        <f t="shared" si="35"/>
        <v>Involuntary</v>
      </c>
      <c r="N764" s="4" t="s">
        <v>26</v>
      </c>
    </row>
    <row r="765" spans="1:14" x14ac:dyDescent="0.2">
      <c r="A765" s="4">
        <v>4461</v>
      </c>
      <c r="B765" s="5">
        <v>41213</v>
      </c>
      <c r="C765" s="5">
        <v>44150</v>
      </c>
      <c r="D765" s="4">
        <f t="shared" si="33"/>
        <v>8</v>
      </c>
      <c r="E765" s="27" t="str">
        <f t="shared" si="34"/>
        <v>Proficient</v>
      </c>
      <c r="F765" s="4" t="s">
        <v>14</v>
      </c>
      <c r="G765" s="6" t="s">
        <v>35</v>
      </c>
      <c r="H765" s="6" t="s">
        <v>76</v>
      </c>
      <c r="I765" s="4">
        <v>35</v>
      </c>
      <c r="J765" s="4" t="s">
        <v>17</v>
      </c>
      <c r="K765" s="4" t="s">
        <v>18</v>
      </c>
      <c r="L765" s="4" t="s">
        <v>96</v>
      </c>
      <c r="M765" s="24" t="str">
        <f t="shared" si="35"/>
        <v>Involuntary</v>
      </c>
      <c r="N765" s="4" t="s">
        <v>26</v>
      </c>
    </row>
    <row r="766" spans="1:14" x14ac:dyDescent="0.2">
      <c r="A766" s="4">
        <v>4465</v>
      </c>
      <c r="B766" s="5">
        <v>33059</v>
      </c>
      <c r="C766" s="5">
        <v>43951</v>
      </c>
      <c r="D766" s="4">
        <f t="shared" si="33"/>
        <v>30</v>
      </c>
      <c r="E766" s="27" t="str">
        <f t="shared" si="34"/>
        <v>Expert</v>
      </c>
      <c r="F766" s="4" t="s">
        <v>41</v>
      </c>
      <c r="G766" s="6" t="s">
        <v>47</v>
      </c>
      <c r="H766" s="6" t="s">
        <v>95</v>
      </c>
      <c r="I766" s="4">
        <v>15</v>
      </c>
      <c r="J766" s="4" t="s">
        <v>17</v>
      </c>
      <c r="K766" s="4" t="s">
        <v>18</v>
      </c>
      <c r="L766" s="4" t="s">
        <v>96</v>
      </c>
      <c r="M766" s="24" t="str">
        <f t="shared" si="35"/>
        <v>Involuntary</v>
      </c>
      <c r="N766" s="4" t="s">
        <v>26</v>
      </c>
    </row>
    <row r="767" spans="1:14" x14ac:dyDescent="0.2">
      <c r="A767" s="4">
        <v>4466</v>
      </c>
      <c r="B767" s="5">
        <v>35811</v>
      </c>
      <c r="C767" s="5">
        <v>43879</v>
      </c>
      <c r="D767" s="4">
        <f t="shared" si="33"/>
        <v>22</v>
      </c>
      <c r="E767" s="27" t="str">
        <f t="shared" si="34"/>
        <v>Expert</v>
      </c>
      <c r="F767" s="4" t="s">
        <v>30</v>
      </c>
      <c r="G767" s="6" t="s">
        <v>42</v>
      </c>
      <c r="H767" s="6" t="s">
        <v>105</v>
      </c>
      <c r="I767" s="4">
        <v>37</v>
      </c>
      <c r="J767" s="4" t="s">
        <v>24</v>
      </c>
      <c r="K767" s="4" t="s">
        <v>25</v>
      </c>
      <c r="L767" s="4" t="s">
        <v>96</v>
      </c>
      <c r="M767" s="24" t="str">
        <f t="shared" si="35"/>
        <v>Involuntary</v>
      </c>
      <c r="N767" s="4" t="s">
        <v>26</v>
      </c>
    </row>
    <row r="768" spans="1:14" x14ac:dyDescent="0.2">
      <c r="A768" s="4">
        <v>4473</v>
      </c>
      <c r="B768" s="5">
        <v>39896</v>
      </c>
      <c r="C768" s="5">
        <v>43893</v>
      </c>
      <c r="D768" s="4">
        <f t="shared" si="33"/>
        <v>11</v>
      </c>
      <c r="E768" s="27" t="str">
        <f t="shared" si="34"/>
        <v>Expert</v>
      </c>
      <c r="F768" s="4" t="s">
        <v>66</v>
      </c>
      <c r="G768" s="6" t="s">
        <v>42</v>
      </c>
      <c r="H768" s="6" t="s">
        <v>105</v>
      </c>
      <c r="I768" s="4">
        <v>36</v>
      </c>
      <c r="J768" s="4" t="s">
        <v>17</v>
      </c>
      <c r="K768" s="4" t="s">
        <v>18</v>
      </c>
      <c r="L768" s="4" t="s">
        <v>96</v>
      </c>
      <c r="M768" s="24" t="str">
        <f t="shared" si="35"/>
        <v>Involuntary</v>
      </c>
      <c r="N768" s="4" t="s">
        <v>26</v>
      </c>
    </row>
    <row r="769" spans="1:14" x14ac:dyDescent="0.2">
      <c r="A769" s="4">
        <v>4474</v>
      </c>
      <c r="B769" s="5">
        <v>39974</v>
      </c>
      <c r="C769" s="5">
        <v>43982</v>
      </c>
      <c r="D769" s="4">
        <f t="shared" si="33"/>
        <v>11</v>
      </c>
      <c r="E769" s="27" t="str">
        <f t="shared" si="34"/>
        <v>Expert</v>
      </c>
      <c r="F769" s="4" t="s">
        <v>44</v>
      </c>
      <c r="G769" s="6" t="s">
        <v>42</v>
      </c>
      <c r="H769" s="6" t="s">
        <v>105</v>
      </c>
      <c r="I769" s="4">
        <v>18</v>
      </c>
      <c r="J769" s="4" t="s">
        <v>17</v>
      </c>
      <c r="K769" s="4" t="s">
        <v>18</v>
      </c>
      <c r="L769" s="4" t="s">
        <v>96</v>
      </c>
      <c r="M769" s="24" t="str">
        <f t="shared" si="35"/>
        <v>Involuntary</v>
      </c>
      <c r="N769" s="4" t="s">
        <v>26</v>
      </c>
    </row>
    <row r="770" spans="1:14" x14ac:dyDescent="0.2">
      <c r="A770" s="4">
        <v>4478</v>
      </c>
      <c r="B770" s="5">
        <v>41546</v>
      </c>
      <c r="C770" s="5">
        <v>43844</v>
      </c>
      <c r="D770" s="4">
        <f t="shared" si="33"/>
        <v>7</v>
      </c>
      <c r="E770" s="27" t="str">
        <f t="shared" si="34"/>
        <v>Proficient</v>
      </c>
      <c r="F770" s="4" t="s">
        <v>91</v>
      </c>
      <c r="G770" s="6" t="s">
        <v>42</v>
      </c>
      <c r="H770" s="6" t="s">
        <v>105</v>
      </c>
      <c r="I770" s="4">
        <v>29</v>
      </c>
      <c r="J770" s="4" t="s">
        <v>17</v>
      </c>
      <c r="K770" s="4" t="s">
        <v>18</v>
      </c>
      <c r="L770" s="4" t="s">
        <v>96</v>
      </c>
      <c r="M770" s="24" t="str">
        <f t="shared" si="35"/>
        <v>Involuntary</v>
      </c>
      <c r="N770" s="4" t="s">
        <v>26</v>
      </c>
    </row>
    <row r="771" spans="1:14" x14ac:dyDescent="0.2">
      <c r="A771" s="4">
        <v>4479</v>
      </c>
      <c r="B771" s="5">
        <v>37987</v>
      </c>
      <c r="C771" s="5">
        <v>43891</v>
      </c>
      <c r="D771" s="4">
        <f t="shared" ref="D771:D834" si="36">YEAR(C771)-YEAR(B771)</f>
        <v>16</v>
      </c>
      <c r="E771" s="27" t="str">
        <f t="shared" ref="E771:E834" si="37">IF(D771&lt;=5,"Newcomer",IF(D771&lt;=10,"Proficient","Expert"))</f>
        <v>Expert</v>
      </c>
      <c r="F771" s="4" t="s">
        <v>41</v>
      </c>
      <c r="G771" s="6" t="s">
        <v>47</v>
      </c>
      <c r="H771" s="6" t="s">
        <v>95</v>
      </c>
      <c r="I771" s="4">
        <v>15</v>
      </c>
      <c r="J771" s="4" t="s">
        <v>24</v>
      </c>
      <c r="K771" s="4" t="s">
        <v>25</v>
      </c>
      <c r="L771" s="4" t="s">
        <v>96</v>
      </c>
      <c r="M771" s="24" t="str">
        <f t="shared" ref="M771:M834" si="38">IF(OR(L771="Retirement",L771="Resignation"),"Voluntary","Involuntary")</f>
        <v>Involuntary</v>
      </c>
      <c r="N771" s="4" t="s">
        <v>26</v>
      </c>
    </row>
    <row r="772" spans="1:14" x14ac:dyDescent="0.2">
      <c r="A772" s="4">
        <v>4480</v>
      </c>
      <c r="B772" s="5">
        <v>35181</v>
      </c>
      <c r="C772" s="5">
        <v>44151</v>
      </c>
      <c r="D772" s="4">
        <f t="shared" si="36"/>
        <v>24</v>
      </c>
      <c r="E772" s="27" t="str">
        <f t="shared" si="37"/>
        <v>Expert</v>
      </c>
      <c r="F772" s="4" t="s">
        <v>44</v>
      </c>
      <c r="G772" s="6" t="s">
        <v>42</v>
      </c>
      <c r="H772" s="6" t="s">
        <v>105</v>
      </c>
      <c r="I772" s="4">
        <v>18</v>
      </c>
      <c r="J772" s="4" t="s">
        <v>17</v>
      </c>
      <c r="K772" s="4" t="s">
        <v>18</v>
      </c>
      <c r="L772" s="4" t="s">
        <v>96</v>
      </c>
      <c r="M772" s="24" t="str">
        <f t="shared" si="38"/>
        <v>Involuntary</v>
      </c>
      <c r="N772" s="4" t="s">
        <v>26</v>
      </c>
    </row>
    <row r="773" spans="1:14" x14ac:dyDescent="0.2">
      <c r="A773" s="4">
        <v>4481</v>
      </c>
      <c r="B773" s="5">
        <v>41606</v>
      </c>
      <c r="C773" s="5">
        <v>44090</v>
      </c>
      <c r="D773" s="4">
        <f t="shared" si="36"/>
        <v>7</v>
      </c>
      <c r="E773" s="27" t="str">
        <f t="shared" si="37"/>
        <v>Proficient</v>
      </c>
      <c r="F773" s="4" t="s">
        <v>14</v>
      </c>
      <c r="G773" s="6" t="s">
        <v>35</v>
      </c>
      <c r="H773" s="6" t="s">
        <v>76</v>
      </c>
      <c r="I773" s="4">
        <v>35</v>
      </c>
      <c r="J773" s="4" t="s">
        <v>24</v>
      </c>
      <c r="K773" s="4" t="s">
        <v>25</v>
      </c>
      <c r="L773" s="4" t="s">
        <v>96</v>
      </c>
      <c r="M773" s="24" t="str">
        <f t="shared" si="38"/>
        <v>Involuntary</v>
      </c>
      <c r="N773" s="4" t="s">
        <v>26</v>
      </c>
    </row>
    <row r="774" spans="1:14" x14ac:dyDescent="0.2">
      <c r="A774" s="4">
        <v>4482</v>
      </c>
      <c r="B774" s="5">
        <v>34820</v>
      </c>
      <c r="C774" s="5">
        <v>43988</v>
      </c>
      <c r="D774" s="4">
        <f t="shared" si="36"/>
        <v>25</v>
      </c>
      <c r="E774" s="27" t="str">
        <f t="shared" si="37"/>
        <v>Expert</v>
      </c>
      <c r="F774" s="4" t="s">
        <v>115</v>
      </c>
      <c r="G774" s="6" t="s">
        <v>42</v>
      </c>
      <c r="H774" s="6" t="s">
        <v>105</v>
      </c>
      <c r="I774" s="4">
        <v>17</v>
      </c>
      <c r="J774" s="4" t="s">
        <v>17</v>
      </c>
      <c r="K774" s="4" t="s">
        <v>18</v>
      </c>
      <c r="L774" s="4" t="s">
        <v>96</v>
      </c>
      <c r="M774" s="24" t="str">
        <f t="shared" si="38"/>
        <v>Involuntary</v>
      </c>
      <c r="N774" s="4" t="s">
        <v>26</v>
      </c>
    </row>
    <row r="775" spans="1:14" x14ac:dyDescent="0.2">
      <c r="A775" s="4">
        <v>4486</v>
      </c>
      <c r="B775" s="5">
        <v>39631</v>
      </c>
      <c r="C775" s="5">
        <v>44189</v>
      </c>
      <c r="D775" s="4">
        <f t="shared" si="36"/>
        <v>12</v>
      </c>
      <c r="E775" s="27" t="str">
        <f t="shared" si="37"/>
        <v>Expert</v>
      </c>
      <c r="F775" s="4" t="s">
        <v>81</v>
      </c>
      <c r="G775" s="6" t="s">
        <v>42</v>
      </c>
      <c r="H775" s="6" t="s">
        <v>105</v>
      </c>
      <c r="I775" s="4">
        <v>5</v>
      </c>
      <c r="J775" s="4" t="s">
        <v>17</v>
      </c>
      <c r="K775" s="4" t="s">
        <v>18</v>
      </c>
      <c r="L775" s="4" t="s">
        <v>96</v>
      </c>
      <c r="M775" s="24" t="str">
        <f t="shared" si="38"/>
        <v>Involuntary</v>
      </c>
      <c r="N775" s="4" t="s">
        <v>26</v>
      </c>
    </row>
    <row r="776" spans="1:14" x14ac:dyDescent="0.2">
      <c r="A776" s="4">
        <v>4488</v>
      </c>
      <c r="B776" s="5">
        <v>41677</v>
      </c>
      <c r="C776" s="5">
        <v>43988</v>
      </c>
      <c r="D776" s="4">
        <f t="shared" si="36"/>
        <v>6</v>
      </c>
      <c r="E776" s="27" t="str">
        <f t="shared" si="37"/>
        <v>Proficient</v>
      </c>
      <c r="F776" s="4" t="s">
        <v>90</v>
      </c>
      <c r="G776" s="6" t="s">
        <v>42</v>
      </c>
      <c r="H776" s="6" t="s">
        <v>105</v>
      </c>
      <c r="I776" s="4">
        <v>26</v>
      </c>
      <c r="J776" s="4" t="s">
        <v>17</v>
      </c>
      <c r="K776" s="4" t="s">
        <v>18</v>
      </c>
      <c r="L776" s="4" t="s">
        <v>96</v>
      </c>
      <c r="M776" s="24" t="str">
        <f t="shared" si="38"/>
        <v>Involuntary</v>
      </c>
      <c r="N776" s="4" t="s">
        <v>26</v>
      </c>
    </row>
    <row r="777" spans="1:14" x14ac:dyDescent="0.2">
      <c r="A777" s="4">
        <v>4491</v>
      </c>
      <c r="B777" s="5">
        <v>35818</v>
      </c>
      <c r="C777" s="5">
        <v>44097</v>
      </c>
      <c r="D777" s="4">
        <f t="shared" si="36"/>
        <v>22</v>
      </c>
      <c r="E777" s="27" t="str">
        <f t="shared" si="37"/>
        <v>Expert</v>
      </c>
      <c r="F777" s="4" t="s">
        <v>30</v>
      </c>
      <c r="G777" s="6" t="s">
        <v>42</v>
      </c>
      <c r="H777" s="6" t="s">
        <v>105</v>
      </c>
      <c r="I777" s="4">
        <v>37</v>
      </c>
      <c r="J777" s="4" t="s">
        <v>24</v>
      </c>
      <c r="K777" s="4" t="s">
        <v>25</v>
      </c>
      <c r="L777" s="4" t="s">
        <v>96</v>
      </c>
      <c r="M777" s="24" t="str">
        <f t="shared" si="38"/>
        <v>Involuntary</v>
      </c>
      <c r="N777" s="4" t="s">
        <v>26</v>
      </c>
    </row>
    <row r="778" spans="1:14" x14ac:dyDescent="0.2">
      <c r="A778" s="4">
        <v>4493</v>
      </c>
      <c r="B778" s="5">
        <v>37432</v>
      </c>
      <c r="C778" s="5">
        <v>43837</v>
      </c>
      <c r="D778" s="4">
        <f t="shared" si="36"/>
        <v>18</v>
      </c>
      <c r="E778" s="27" t="str">
        <f t="shared" si="37"/>
        <v>Expert</v>
      </c>
      <c r="F778" s="4" t="s">
        <v>77</v>
      </c>
      <c r="G778" s="6" t="s">
        <v>42</v>
      </c>
      <c r="H778" s="6" t="s">
        <v>105</v>
      </c>
      <c r="I778" s="4">
        <v>30</v>
      </c>
      <c r="J778" s="4" t="s">
        <v>17</v>
      </c>
      <c r="K778" s="4" t="s">
        <v>18</v>
      </c>
      <c r="L778" s="4" t="s">
        <v>96</v>
      </c>
      <c r="M778" s="24" t="str">
        <f t="shared" si="38"/>
        <v>Involuntary</v>
      </c>
      <c r="N778" s="4" t="s">
        <v>26</v>
      </c>
    </row>
    <row r="779" spans="1:14" x14ac:dyDescent="0.2">
      <c r="A779" s="4">
        <v>4495</v>
      </c>
      <c r="B779" s="5">
        <v>38187</v>
      </c>
      <c r="C779" s="5">
        <v>44042</v>
      </c>
      <c r="D779" s="4">
        <f t="shared" si="36"/>
        <v>16</v>
      </c>
      <c r="E779" s="27" t="str">
        <f t="shared" si="37"/>
        <v>Expert</v>
      </c>
      <c r="F779" s="4" t="s">
        <v>14</v>
      </c>
      <c r="G779" s="6" t="s">
        <v>35</v>
      </c>
      <c r="H779" s="6" t="s">
        <v>76</v>
      </c>
      <c r="I779" s="4">
        <v>35</v>
      </c>
      <c r="J779" s="4" t="s">
        <v>17</v>
      </c>
      <c r="K779" s="4" t="s">
        <v>18</v>
      </c>
      <c r="L779" s="4" t="s">
        <v>96</v>
      </c>
      <c r="M779" s="24" t="str">
        <f t="shared" si="38"/>
        <v>Involuntary</v>
      </c>
      <c r="N779" s="4" t="s">
        <v>26</v>
      </c>
    </row>
    <row r="780" spans="1:14" x14ac:dyDescent="0.2">
      <c r="A780" s="4">
        <v>4496</v>
      </c>
      <c r="B780" s="5">
        <v>41567</v>
      </c>
      <c r="C780" s="5">
        <v>44119</v>
      </c>
      <c r="D780" s="4">
        <f t="shared" si="36"/>
        <v>7</v>
      </c>
      <c r="E780" s="27" t="str">
        <f t="shared" si="37"/>
        <v>Proficient</v>
      </c>
      <c r="F780" s="4" t="s">
        <v>81</v>
      </c>
      <c r="G780" s="6" t="s">
        <v>42</v>
      </c>
      <c r="H780" s="6" t="s">
        <v>105</v>
      </c>
      <c r="I780" s="4">
        <v>5</v>
      </c>
      <c r="J780" s="4" t="s">
        <v>17</v>
      </c>
      <c r="K780" s="4" t="s">
        <v>18</v>
      </c>
      <c r="L780" s="4" t="s">
        <v>96</v>
      </c>
      <c r="M780" s="24" t="str">
        <f t="shared" si="38"/>
        <v>Involuntary</v>
      </c>
      <c r="N780" s="4" t="s">
        <v>26</v>
      </c>
    </row>
    <row r="781" spans="1:14" x14ac:dyDescent="0.2">
      <c r="A781" s="4">
        <v>4497</v>
      </c>
      <c r="B781" s="5">
        <v>37631</v>
      </c>
      <c r="C781" s="5">
        <v>44170</v>
      </c>
      <c r="D781" s="4">
        <f t="shared" si="36"/>
        <v>17</v>
      </c>
      <c r="E781" s="27" t="str">
        <f t="shared" si="37"/>
        <v>Expert</v>
      </c>
      <c r="F781" s="4" t="s">
        <v>14</v>
      </c>
      <c r="G781" s="6" t="s">
        <v>35</v>
      </c>
      <c r="H781" s="6" t="s">
        <v>76</v>
      </c>
      <c r="I781" s="4">
        <v>35</v>
      </c>
      <c r="J781" s="4" t="s">
        <v>24</v>
      </c>
      <c r="K781" s="4" t="s">
        <v>25</v>
      </c>
      <c r="L781" s="4" t="s">
        <v>96</v>
      </c>
      <c r="M781" s="24" t="str">
        <f t="shared" si="38"/>
        <v>Involuntary</v>
      </c>
      <c r="N781" s="4" t="s">
        <v>26</v>
      </c>
    </row>
    <row r="782" spans="1:14" x14ac:dyDescent="0.2">
      <c r="A782" s="4">
        <v>4500</v>
      </c>
      <c r="B782" s="5">
        <v>33945</v>
      </c>
      <c r="C782" s="5">
        <v>43843</v>
      </c>
      <c r="D782" s="4">
        <f t="shared" si="36"/>
        <v>28</v>
      </c>
      <c r="E782" s="27" t="str">
        <f t="shared" si="37"/>
        <v>Expert</v>
      </c>
      <c r="F782" s="4" t="s">
        <v>14</v>
      </c>
      <c r="G782" s="6" t="s">
        <v>35</v>
      </c>
      <c r="H782" s="6" t="s">
        <v>76</v>
      </c>
      <c r="I782" s="4">
        <v>35</v>
      </c>
      <c r="J782" s="4" t="s">
        <v>24</v>
      </c>
      <c r="K782" s="4" t="s">
        <v>25</v>
      </c>
      <c r="L782" s="4" t="s">
        <v>96</v>
      </c>
      <c r="M782" s="24" t="str">
        <f t="shared" si="38"/>
        <v>Involuntary</v>
      </c>
      <c r="N782" s="4" t="s">
        <v>26</v>
      </c>
    </row>
    <row r="783" spans="1:14" x14ac:dyDescent="0.2">
      <c r="A783" s="4">
        <v>4501</v>
      </c>
      <c r="B783" s="5">
        <v>34493</v>
      </c>
      <c r="C783" s="5">
        <v>43904</v>
      </c>
      <c r="D783" s="4">
        <f t="shared" si="36"/>
        <v>26</v>
      </c>
      <c r="E783" s="27" t="str">
        <f t="shared" si="37"/>
        <v>Expert</v>
      </c>
      <c r="F783" s="4" t="s">
        <v>30</v>
      </c>
      <c r="G783" s="6" t="s">
        <v>42</v>
      </c>
      <c r="H783" s="6" t="s">
        <v>105</v>
      </c>
      <c r="I783" s="4">
        <v>37</v>
      </c>
      <c r="J783" s="4" t="s">
        <v>17</v>
      </c>
      <c r="K783" s="4" t="s">
        <v>18</v>
      </c>
      <c r="L783" s="4" t="s">
        <v>96</v>
      </c>
      <c r="M783" s="24" t="str">
        <f t="shared" si="38"/>
        <v>Involuntary</v>
      </c>
      <c r="N783" s="4" t="s">
        <v>26</v>
      </c>
    </row>
    <row r="784" spans="1:14" x14ac:dyDescent="0.2">
      <c r="A784" s="4">
        <v>4505</v>
      </c>
      <c r="B784" s="5">
        <v>34791</v>
      </c>
      <c r="C784" s="5">
        <v>43915</v>
      </c>
      <c r="D784" s="4">
        <f t="shared" si="36"/>
        <v>25</v>
      </c>
      <c r="E784" s="27" t="str">
        <f t="shared" si="37"/>
        <v>Expert</v>
      </c>
      <c r="F784" s="4" t="s">
        <v>14</v>
      </c>
      <c r="G784" s="6" t="s">
        <v>35</v>
      </c>
      <c r="H784" s="6" t="s">
        <v>76</v>
      </c>
      <c r="I784" s="4">
        <v>35</v>
      </c>
      <c r="J784" s="4" t="s">
        <v>24</v>
      </c>
      <c r="K784" s="4" t="s">
        <v>25</v>
      </c>
      <c r="L784" s="4" t="s">
        <v>96</v>
      </c>
      <c r="M784" s="24" t="str">
        <f t="shared" si="38"/>
        <v>Involuntary</v>
      </c>
      <c r="N784" s="4" t="s">
        <v>26</v>
      </c>
    </row>
    <row r="785" spans="1:14" x14ac:dyDescent="0.2">
      <c r="A785" s="4">
        <v>4506</v>
      </c>
      <c r="B785" s="5">
        <v>35044</v>
      </c>
      <c r="C785" s="5">
        <v>43838</v>
      </c>
      <c r="D785" s="4">
        <f t="shared" si="36"/>
        <v>25</v>
      </c>
      <c r="E785" s="27" t="str">
        <f t="shared" si="37"/>
        <v>Expert</v>
      </c>
      <c r="F785" s="4" t="s">
        <v>104</v>
      </c>
      <c r="G785" s="6" t="s">
        <v>35</v>
      </c>
      <c r="H785" s="6" t="s">
        <v>76</v>
      </c>
      <c r="I785" s="4">
        <v>39</v>
      </c>
      <c r="J785" s="4" t="s">
        <v>17</v>
      </c>
      <c r="K785" s="4" t="s">
        <v>18</v>
      </c>
      <c r="L785" s="4" t="s">
        <v>96</v>
      </c>
      <c r="M785" s="24" t="str">
        <f t="shared" si="38"/>
        <v>Involuntary</v>
      </c>
      <c r="N785" s="4" t="s">
        <v>26</v>
      </c>
    </row>
    <row r="786" spans="1:14" x14ac:dyDescent="0.2">
      <c r="A786" s="4">
        <v>4510</v>
      </c>
      <c r="B786" s="5">
        <v>37721</v>
      </c>
      <c r="C786" s="5">
        <v>44008</v>
      </c>
      <c r="D786" s="4">
        <f t="shared" si="36"/>
        <v>17</v>
      </c>
      <c r="E786" s="27" t="str">
        <f t="shared" si="37"/>
        <v>Expert</v>
      </c>
      <c r="F786" s="4" t="s">
        <v>81</v>
      </c>
      <c r="G786" s="6" t="s">
        <v>42</v>
      </c>
      <c r="H786" s="6" t="s">
        <v>105</v>
      </c>
      <c r="I786" s="4">
        <v>5</v>
      </c>
      <c r="J786" s="4" t="s">
        <v>24</v>
      </c>
      <c r="K786" s="4" t="s">
        <v>25</v>
      </c>
      <c r="L786" s="4" t="s">
        <v>96</v>
      </c>
      <c r="M786" s="24" t="str">
        <f t="shared" si="38"/>
        <v>Involuntary</v>
      </c>
      <c r="N786" s="4" t="s">
        <v>26</v>
      </c>
    </row>
    <row r="787" spans="1:14" x14ac:dyDescent="0.2">
      <c r="A787" s="4">
        <v>4512</v>
      </c>
      <c r="B787" s="5">
        <v>36181</v>
      </c>
      <c r="C787" s="5">
        <v>44049</v>
      </c>
      <c r="D787" s="4">
        <f t="shared" si="36"/>
        <v>21</v>
      </c>
      <c r="E787" s="27" t="str">
        <f t="shared" si="37"/>
        <v>Expert</v>
      </c>
      <c r="F787" s="4" t="s">
        <v>70</v>
      </c>
      <c r="G787" s="6" t="s">
        <v>42</v>
      </c>
      <c r="H787" s="6" t="s">
        <v>105</v>
      </c>
      <c r="I787" s="4">
        <v>6</v>
      </c>
      <c r="J787" s="4" t="s">
        <v>17</v>
      </c>
      <c r="K787" s="4" t="s">
        <v>18</v>
      </c>
      <c r="L787" s="4" t="s">
        <v>96</v>
      </c>
      <c r="M787" s="24" t="str">
        <f t="shared" si="38"/>
        <v>Involuntary</v>
      </c>
      <c r="N787" s="4" t="s">
        <v>26</v>
      </c>
    </row>
    <row r="788" spans="1:14" x14ac:dyDescent="0.2">
      <c r="A788" s="4">
        <v>4514</v>
      </c>
      <c r="B788" s="5">
        <v>37052</v>
      </c>
      <c r="C788" s="5">
        <v>44143</v>
      </c>
      <c r="D788" s="4">
        <f t="shared" si="36"/>
        <v>19</v>
      </c>
      <c r="E788" s="27" t="str">
        <f t="shared" si="37"/>
        <v>Expert</v>
      </c>
      <c r="F788" s="4" t="s">
        <v>14</v>
      </c>
      <c r="G788" s="6" t="s">
        <v>35</v>
      </c>
      <c r="H788" s="6" t="s">
        <v>76</v>
      </c>
      <c r="I788" s="4">
        <v>35</v>
      </c>
      <c r="J788" s="4" t="s">
        <v>17</v>
      </c>
      <c r="K788" s="4" t="s">
        <v>18</v>
      </c>
      <c r="L788" s="4" t="s">
        <v>96</v>
      </c>
      <c r="M788" s="24" t="str">
        <f t="shared" si="38"/>
        <v>Involuntary</v>
      </c>
      <c r="N788" s="4" t="s">
        <v>26</v>
      </c>
    </row>
    <row r="789" spans="1:14" x14ac:dyDescent="0.2">
      <c r="A789" s="4">
        <v>4517</v>
      </c>
      <c r="B789" s="5">
        <v>35923</v>
      </c>
      <c r="C789" s="5">
        <v>43834</v>
      </c>
      <c r="D789" s="4">
        <f t="shared" si="36"/>
        <v>22</v>
      </c>
      <c r="E789" s="27" t="str">
        <f t="shared" si="37"/>
        <v>Expert</v>
      </c>
      <c r="F789" s="4" t="s">
        <v>30</v>
      </c>
      <c r="G789" s="6" t="s">
        <v>42</v>
      </c>
      <c r="H789" s="6" t="s">
        <v>105</v>
      </c>
      <c r="I789" s="4">
        <v>37</v>
      </c>
      <c r="J789" s="4" t="s">
        <v>17</v>
      </c>
      <c r="K789" s="4" t="s">
        <v>18</v>
      </c>
      <c r="L789" s="4" t="s">
        <v>96</v>
      </c>
      <c r="M789" s="24" t="str">
        <f t="shared" si="38"/>
        <v>Involuntary</v>
      </c>
      <c r="N789" s="4" t="s">
        <v>26</v>
      </c>
    </row>
    <row r="790" spans="1:14" x14ac:dyDescent="0.2">
      <c r="A790" s="4">
        <v>4525</v>
      </c>
      <c r="B790" s="5">
        <v>37982</v>
      </c>
      <c r="C790" s="5">
        <v>43844</v>
      </c>
      <c r="D790" s="4">
        <f t="shared" si="36"/>
        <v>17</v>
      </c>
      <c r="E790" s="27" t="str">
        <f t="shared" si="37"/>
        <v>Expert</v>
      </c>
      <c r="F790" s="4" t="s">
        <v>44</v>
      </c>
      <c r="G790" s="6" t="s">
        <v>42</v>
      </c>
      <c r="H790" s="6" t="s">
        <v>105</v>
      </c>
      <c r="I790" s="4">
        <v>18</v>
      </c>
      <c r="J790" s="4" t="s">
        <v>17</v>
      </c>
      <c r="K790" s="4" t="s">
        <v>18</v>
      </c>
      <c r="L790" s="4" t="s">
        <v>96</v>
      </c>
      <c r="M790" s="24" t="str">
        <f t="shared" si="38"/>
        <v>Involuntary</v>
      </c>
      <c r="N790" s="4" t="s">
        <v>26</v>
      </c>
    </row>
    <row r="791" spans="1:14" x14ac:dyDescent="0.2">
      <c r="A791" s="4">
        <v>4534</v>
      </c>
      <c r="B791" s="5">
        <v>35309</v>
      </c>
      <c r="C791" s="5">
        <v>44095</v>
      </c>
      <c r="D791" s="4">
        <f t="shared" si="36"/>
        <v>24</v>
      </c>
      <c r="E791" s="27" t="str">
        <f t="shared" si="37"/>
        <v>Expert</v>
      </c>
      <c r="F791" s="4" t="s">
        <v>104</v>
      </c>
      <c r="G791" s="6" t="s">
        <v>35</v>
      </c>
      <c r="H791" s="6" t="s">
        <v>76</v>
      </c>
      <c r="I791" s="4">
        <v>39</v>
      </c>
      <c r="J791" s="4" t="s">
        <v>24</v>
      </c>
      <c r="K791" s="4" t="s">
        <v>25</v>
      </c>
      <c r="L791" s="4" t="s">
        <v>96</v>
      </c>
      <c r="M791" s="24" t="str">
        <f t="shared" si="38"/>
        <v>Involuntary</v>
      </c>
      <c r="N791" s="4" t="s">
        <v>26</v>
      </c>
    </row>
    <row r="792" spans="1:14" x14ac:dyDescent="0.2">
      <c r="A792" s="4">
        <v>4539</v>
      </c>
      <c r="B792" s="5">
        <v>41087</v>
      </c>
      <c r="C792" s="5">
        <v>43898</v>
      </c>
      <c r="D792" s="4">
        <f t="shared" si="36"/>
        <v>8</v>
      </c>
      <c r="E792" s="27" t="str">
        <f t="shared" si="37"/>
        <v>Proficient</v>
      </c>
      <c r="F792" s="4" t="s">
        <v>49</v>
      </c>
      <c r="G792" s="6" t="s">
        <v>42</v>
      </c>
      <c r="H792" s="6" t="s">
        <v>105</v>
      </c>
      <c r="I792" s="4">
        <v>12</v>
      </c>
      <c r="J792" s="4" t="s">
        <v>17</v>
      </c>
      <c r="K792" s="4" t="s">
        <v>18</v>
      </c>
      <c r="L792" s="4" t="s">
        <v>96</v>
      </c>
      <c r="M792" s="24" t="str">
        <f t="shared" si="38"/>
        <v>Involuntary</v>
      </c>
      <c r="N792" s="4" t="s">
        <v>26</v>
      </c>
    </row>
    <row r="793" spans="1:14" x14ac:dyDescent="0.2">
      <c r="A793" s="4">
        <v>4540</v>
      </c>
      <c r="B793" s="5">
        <v>40921</v>
      </c>
      <c r="C793" s="5">
        <v>44045</v>
      </c>
      <c r="D793" s="4">
        <f t="shared" si="36"/>
        <v>8</v>
      </c>
      <c r="E793" s="27" t="str">
        <f t="shared" si="37"/>
        <v>Proficient</v>
      </c>
      <c r="F793" s="4" t="s">
        <v>30</v>
      </c>
      <c r="G793" s="6" t="s">
        <v>42</v>
      </c>
      <c r="H793" s="6" t="s">
        <v>105</v>
      </c>
      <c r="I793" s="4">
        <v>37</v>
      </c>
      <c r="J793" s="4" t="s">
        <v>17</v>
      </c>
      <c r="K793" s="4" t="s">
        <v>18</v>
      </c>
      <c r="L793" s="4" t="s">
        <v>96</v>
      </c>
      <c r="M793" s="24" t="str">
        <f t="shared" si="38"/>
        <v>Involuntary</v>
      </c>
      <c r="N793" s="4" t="s">
        <v>26</v>
      </c>
    </row>
    <row r="794" spans="1:14" x14ac:dyDescent="0.2">
      <c r="A794" s="4">
        <v>4544</v>
      </c>
      <c r="B794" s="5">
        <v>39679</v>
      </c>
      <c r="C794" s="5">
        <v>44127</v>
      </c>
      <c r="D794" s="4">
        <f t="shared" si="36"/>
        <v>12</v>
      </c>
      <c r="E794" s="27" t="str">
        <f t="shared" si="37"/>
        <v>Expert</v>
      </c>
      <c r="F794" s="4" t="s">
        <v>86</v>
      </c>
      <c r="G794" s="6" t="s">
        <v>42</v>
      </c>
      <c r="H794" s="6" t="s">
        <v>105</v>
      </c>
      <c r="I794" s="4">
        <v>8</v>
      </c>
      <c r="J794" s="4" t="s">
        <v>24</v>
      </c>
      <c r="K794" s="4" t="s">
        <v>25</v>
      </c>
      <c r="L794" s="4" t="s">
        <v>96</v>
      </c>
      <c r="M794" s="24" t="str">
        <f t="shared" si="38"/>
        <v>Involuntary</v>
      </c>
      <c r="N794" s="4" t="s">
        <v>26</v>
      </c>
    </row>
    <row r="795" spans="1:14" x14ac:dyDescent="0.2">
      <c r="A795" s="4">
        <v>4546</v>
      </c>
      <c r="B795" s="5">
        <v>33675</v>
      </c>
      <c r="C795" s="5">
        <v>44087</v>
      </c>
      <c r="D795" s="4">
        <f t="shared" si="36"/>
        <v>28</v>
      </c>
      <c r="E795" s="27" t="str">
        <f t="shared" si="37"/>
        <v>Expert</v>
      </c>
      <c r="F795" s="4" t="s">
        <v>44</v>
      </c>
      <c r="G795" s="6" t="s">
        <v>42</v>
      </c>
      <c r="H795" s="6" t="s">
        <v>105</v>
      </c>
      <c r="I795" s="4">
        <v>18</v>
      </c>
      <c r="J795" s="4" t="s">
        <v>17</v>
      </c>
      <c r="K795" s="4" t="s">
        <v>18</v>
      </c>
      <c r="L795" s="4" t="s">
        <v>96</v>
      </c>
      <c r="M795" s="24" t="str">
        <f t="shared" si="38"/>
        <v>Involuntary</v>
      </c>
      <c r="N795" s="4" t="s">
        <v>26</v>
      </c>
    </row>
    <row r="796" spans="1:14" x14ac:dyDescent="0.2">
      <c r="A796" s="4">
        <v>4548</v>
      </c>
      <c r="B796" s="5">
        <v>38169</v>
      </c>
      <c r="C796" s="5">
        <v>43894</v>
      </c>
      <c r="D796" s="4">
        <f t="shared" si="36"/>
        <v>16</v>
      </c>
      <c r="E796" s="27" t="str">
        <f t="shared" si="37"/>
        <v>Expert</v>
      </c>
      <c r="F796" s="4" t="s">
        <v>14</v>
      </c>
      <c r="G796" s="6" t="s">
        <v>35</v>
      </c>
      <c r="H796" s="6" t="s">
        <v>76</v>
      </c>
      <c r="I796" s="4">
        <v>35</v>
      </c>
      <c r="J796" s="4" t="s">
        <v>24</v>
      </c>
      <c r="K796" s="4" t="s">
        <v>25</v>
      </c>
      <c r="L796" s="4" t="s">
        <v>96</v>
      </c>
      <c r="M796" s="24" t="str">
        <f t="shared" si="38"/>
        <v>Involuntary</v>
      </c>
      <c r="N796" s="4" t="s">
        <v>26</v>
      </c>
    </row>
    <row r="797" spans="1:14" x14ac:dyDescent="0.2">
      <c r="A797" s="4">
        <v>4549</v>
      </c>
      <c r="B797" s="5">
        <v>32972</v>
      </c>
      <c r="C797" s="5">
        <v>43982</v>
      </c>
      <c r="D797" s="4">
        <f t="shared" si="36"/>
        <v>30</v>
      </c>
      <c r="E797" s="27" t="str">
        <f t="shared" si="37"/>
        <v>Expert</v>
      </c>
      <c r="F797" s="4" t="s">
        <v>14</v>
      </c>
      <c r="G797" s="6" t="s">
        <v>35</v>
      </c>
      <c r="H797" s="6" t="s">
        <v>76</v>
      </c>
      <c r="I797" s="4">
        <v>35</v>
      </c>
      <c r="J797" s="4" t="s">
        <v>17</v>
      </c>
      <c r="K797" s="4" t="s">
        <v>18</v>
      </c>
      <c r="L797" s="4" t="s">
        <v>96</v>
      </c>
      <c r="M797" s="24" t="str">
        <f t="shared" si="38"/>
        <v>Involuntary</v>
      </c>
      <c r="N797" s="4" t="s">
        <v>26</v>
      </c>
    </row>
    <row r="798" spans="1:14" x14ac:dyDescent="0.2">
      <c r="A798" s="4">
        <v>4550</v>
      </c>
      <c r="B798" s="5">
        <v>42344</v>
      </c>
      <c r="C798" s="5">
        <v>43849</v>
      </c>
      <c r="D798" s="4">
        <f t="shared" si="36"/>
        <v>5</v>
      </c>
      <c r="E798" s="27" t="str">
        <f t="shared" si="37"/>
        <v>Newcomer</v>
      </c>
      <c r="F798" s="4" t="s">
        <v>27</v>
      </c>
      <c r="G798" s="6" t="s">
        <v>42</v>
      </c>
      <c r="H798" s="6" t="s">
        <v>105</v>
      </c>
      <c r="I798" s="4">
        <v>16</v>
      </c>
      <c r="J798" s="4" t="s">
        <v>24</v>
      </c>
      <c r="K798" s="4" t="s">
        <v>25</v>
      </c>
      <c r="L798" s="4" t="s">
        <v>96</v>
      </c>
      <c r="M798" s="24" t="str">
        <f t="shared" si="38"/>
        <v>Involuntary</v>
      </c>
      <c r="N798" s="4" t="s">
        <v>26</v>
      </c>
    </row>
    <row r="799" spans="1:14" x14ac:dyDescent="0.2">
      <c r="A799" s="4">
        <v>4555</v>
      </c>
      <c r="B799" s="5">
        <v>41542</v>
      </c>
      <c r="C799" s="5">
        <v>43906</v>
      </c>
      <c r="D799" s="4">
        <f t="shared" si="36"/>
        <v>7</v>
      </c>
      <c r="E799" s="27" t="str">
        <f t="shared" si="37"/>
        <v>Proficient</v>
      </c>
      <c r="F799" s="4" t="s">
        <v>14</v>
      </c>
      <c r="G799" s="6" t="s">
        <v>35</v>
      </c>
      <c r="H799" s="6" t="s">
        <v>76</v>
      </c>
      <c r="I799" s="4">
        <v>35</v>
      </c>
      <c r="J799" s="4" t="s">
        <v>17</v>
      </c>
      <c r="K799" s="4" t="s">
        <v>18</v>
      </c>
      <c r="L799" s="4" t="s">
        <v>96</v>
      </c>
      <c r="M799" s="24" t="str">
        <f t="shared" si="38"/>
        <v>Involuntary</v>
      </c>
      <c r="N799" s="4" t="s">
        <v>26</v>
      </c>
    </row>
    <row r="800" spans="1:14" x14ac:dyDescent="0.2">
      <c r="A800" s="4">
        <v>4557</v>
      </c>
      <c r="B800" s="5">
        <v>35485</v>
      </c>
      <c r="C800" s="5">
        <v>43846</v>
      </c>
      <c r="D800" s="4">
        <f t="shared" si="36"/>
        <v>23</v>
      </c>
      <c r="E800" s="27" t="str">
        <f t="shared" si="37"/>
        <v>Expert</v>
      </c>
      <c r="F800" s="4" t="s">
        <v>115</v>
      </c>
      <c r="G800" s="6" t="s">
        <v>42</v>
      </c>
      <c r="H800" s="6" t="s">
        <v>105</v>
      </c>
      <c r="I800" s="4">
        <v>17</v>
      </c>
      <c r="J800" s="4" t="s">
        <v>24</v>
      </c>
      <c r="K800" s="4" t="s">
        <v>25</v>
      </c>
      <c r="L800" s="4" t="s">
        <v>96</v>
      </c>
      <c r="M800" s="24" t="str">
        <f t="shared" si="38"/>
        <v>Involuntary</v>
      </c>
      <c r="N800" s="4" t="s">
        <v>26</v>
      </c>
    </row>
    <row r="801" spans="1:14" x14ac:dyDescent="0.2">
      <c r="A801" s="4">
        <v>4558</v>
      </c>
      <c r="B801" s="5">
        <v>41627</v>
      </c>
      <c r="C801" s="5">
        <v>44038</v>
      </c>
      <c r="D801" s="4">
        <f t="shared" si="36"/>
        <v>7</v>
      </c>
      <c r="E801" s="27" t="str">
        <f t="shared" si="37"/>
        <v>Proficient</v>
      </c>
      <c r="F801" s="4" t="s">
        <v>30</v>
      </c>
      <c r="G801" s="6" t="s">
        <v>42</v>
      </c>
      <c r="H801" s="6" t="s">
        <v>105</v>
      </c>
      <c r="I801" s="4">
        <v>37</v>
      </c>
      <c r="J801" s="4" t="s">
        <v>17</v>
      </c>
      <c r="K801" s="4" t="s">
        <v>18</v>
      </c>
      <c r="L801" s="4" t="s">
        <v>96</v>
      </c>
      <c r="M801" s="24" t="str">
        <f t="shared" si="38"/>
        <v>Involuntary</v>
      </c>
      <c r="N801" s="4" t="s">
        <v>26</v>
      </c>
    </row>
    <row r="802" spans="1:14" x14ac:dyDescent="0.2">
      <c r="A802" s="4">
        <v>4559</v>
      </c>
      <c r="B802" s="5">
        <v>40675</v>
      </c>
      <c r="C802" s="5">
        <v>43911</v>
      </c>
      <c r="D802" s="4">
        <f t="shared" si="36"/>
        <v>9</v>
      </c>
      <c r="E802" s="27" t="str">
        <f t="shared" si="37"/>
        <v>Proficient</v>
      </c>
      <c r="F802" s="4" t="s">
        <v>44</v>
      </c>
      <c r="G802" s="6" t="s">
        <v>42</v>
      </c>
      <c r="H802" s="6" t="s">
        <v>105</v>
      </c>
      <c r="I802" s="4">
        <v>18</v>
      </c>
      <c r="J802" s="4" t="s">
        <v>24</v>
      </c>
      <c r="K802" s="4" t="s">
        <v>25</v>
      </c>
      <c r="L802" s="4" t="s">
        <v>96</v>
      </c>
      <c r="M802" s="24" t="str">
        <f t="shared" si="38"/>
        <v>Involuntary</v>
      </c>
      <c r="N802" s="4" t="s">
        <v>26</v>
      </c>
    </row>
    <row r="803" spans="1:14" x14ac:dyDescent="0.2">
      <c r="A803" s="4">
        <v>4560</v>
      </c>
      <c r="B803" s="5">
        <v>33858</v>
      </c>
      <c r="C803" s="5">
        <v>44049</v>
      </c>
      <c r="D803" s="4">
        <f t="shared" si="36"/>
        <v>28</v>
      </c>
      <c r="E803" s="27" t="str">
        <f t="shared" si="37"/>
        <v>Expert</v>
      </c>
      <c r="F803" s="4" t="s">
        <v>101</v>
      </c>
      <c r="G803" s="6" t="s">
        <v>42</v>
      </c>
      <c r="H803" s="6" t="s">
        <v>105</v>
      </c>
      <c r="I803" s="4">
        <v>38</v>
      </c>
      <c r="J803" s="4" t="s">
        <v>17</v>
      </c>
      <c r="K803" s="4" t="s">
        <v>18</v>
      </c>
      <c r="L803" s="4" t="s">
        <v>96</v>
      </c>
      <c r="M803" s="24" t="str">
        <f t="shared" si="38"/>
        <v>Involuntary</v>
      </c>
      <c r="N803" s="4" t="s">
        <v>26</v>
      </c>
    </row>
    <row r="804" spans="1:14" x14ac:dyDescent="0.2">
      <c r="A804" s="4">
        <v>4565</v>
      </c>
      <c r="B804" s="5">
        <v>40484</v>
      </c>
      <c r="C804" s="5">
        <v>44158</v>
      </c>
      <c r="D804" s="4">
        <f t="shared" si="36"/>
        <v>10</v>
      </c>
      <c r="E804" s="27" t="str">
        <f t="shared" si="37"/>
        <v>Proficient</v>
      </c>
      <c r="F804" s="4" t="s">
        <v>103</v>
      </c>
      <c r="G804" s="6" t="s">
        <v>42</v>
      </c>
      <c r="H804" s="6" t="s">
        <v>105</v>
      </c>
      <c r="I804" s="4">
        <v>2</v>
      </c>
      <c r="J804" s="4" t="s">
        <v>24</v>
      </c>
      <c r="K804" s="4" t="s">
        <v>25</v>
      </c>
      <c r="L804" s="4" t="s">
        <v>96</v>
      </c>
      <c r="M804" s="24" t="str">
        <f t="shared" si="38"/>
        <v>Involuntary</v>
      </c>
      <c r="N804" s="4" t="s">
        <v>26</v>
      </c>
    </row>
    <row r="805" spans="1:14" x14ac:dyDescent="0.2">
      <c r="A805" s="4">
        <v>4566</v>
      </c>
      <c r="B805" s="5">
        <v>39065</v>
      </c>
      <c r="C805" s="5">
        <v>43959</v>
      </c>
      <c r="D805" s="4">
        <f t="shared" si="36"/>
        <v>14</v>
      </c>
      <c r="E805" s="27" t="str">
        <f t="shared" si="37"/>
        <v>Expert</v>
      </c>
      <c r="F805" s="4" t="s">
        <v>30</v>
      </c>
      <c r="G805" s="6" t="s">
        <v>42</v>
      </c>
      <c r="H805" s="6" t="s">
        <v>105</v>
      </c>
      <c r="I805" s="4">
        <v>37</v>
      </c>
      <c r="J805" s="4" t="s">
        <v>24</v>
      </c>
      <c r="K805" s="4" t="s">
        <v>25</v>
      </c>
      <c r="L805" s="4" t="s">
        <v>96</v>
      </c>
      <c r="M805" s="24" t="str">
        <f t="shared" si="38"/>
        <v>Involuntary</v>
      </c>
      <c r="N805" s="4" t="s">
        <v>26</v>
      </c>
    </row>
    <row r="806" spans="1:14" x14ac:dyDescent="0.2">
      <c r="A806" s="4">
        <v>4567</v>
      </c>
      <c r="B806" s="5">
        <v>34786</v>
      </c>
      <c r="C806" s="5">
        <v>44182</v>
      </c>
      <c r="D806" s="4">
        <f t="shared" si="36"/>
        <v>25</v>
      </c>
      <c r="E806" s="27" t="str">
        <f t="shared" si="37"/>
        <v>Expert</v>
      </c>
      <c r="F806" s="4" t="s">
        <v>53</v>
      </c>
      <c r="G806" s="6" t="s">
        <v>42</v>
      </c>
      <c r="H806" s="6" t="s">
        <v>105</v>
      </c>
      <c r="I806" s="4">
        <v>31</v>
      </c>
      <c r="J806" s="4" t="s">
        <v>24</v>
      </c>
      <c r="K806" s="4" t="s">
        <v>25</v>
      </c>
      <c r="L806" s="4" t="s">
        <v>96</v>
      </c>
      <c r="M806" s="24" t="str">
        <f t="shared" si="38"/>
        <v>Involuntary</v>
      </c>
      <c r="N806" s="4" t="s">
        <v>26</v>
      </c>
    </row>
    <row r="807" spans="1:14" x14ac:dyDescent="0.2">
      <c r="A807" s="4">
        <v>4570</v>
      </c>
      <c r="B807" s="5">
        <v>38290</v>
      </c>
      <c r="C807" s="5">
        <v>43979</v>
      </c>
      <c r="D807" s="4">
        <f t="shared" si="36"/>
        <v>16</v>
      </c>
      <c r="E807" s="27" t="str">
        <f t="shared" si="37"/>
        <v>Expert</v>
      </c>
      <c r="F807" s="4" t="s">
        <v>86</v>
      </c>
      <c r="G807" s="6" t="s">
        <v>42</v>
      </c>
      <c r="H807" s="6" t="s">
        <v>105</v>
      </c>
      <c r="I807" s="4">
        <v>8</v>
      </c>
      <c r="J807" s="4" t="s">
        <v>24</v>
      </c>
      <c r="K807" s="4" t="s">
        <v>25</v>
      </c>
      <c r="L807" s="4" t="s">
        <v>96</v>
      </c>
      <c r="M807" s="24" t="str">
        <f t="shared" si="38"/>
        <v>Involuntary</v>
      </c>
      <c r="N807" s="4" t="s">
        <v>26</v>
      </c>
    </row>
    <row r="808" spans="1:14" x14ac:dyDescent="0.2">
      <c r="A808" s="4">
        <v>4574</v>
      </c>
      <c r="B808" s="5">
        <v>39052</v>
      </c>
      <c r="C808" s="5">
        <v>43890</v>
      </c>
      <c r="D808" s="4">
        <f t="shared" si="36"/>
        <v>14</v>
      </c>
      <c r="E808" s="27" t="str">
        <f t="shared" si="37"/>
        <v>Expert</v>
      </c>
      <c r="F808" s="4" t="s">
        <v>90</v>
      </c>
      <c r="G808" s="6" t="s">
        <v>42</v>
      </c>
      <c r="H808" s="6" t="s">
        <v>105</v>
      </c>
      <c r="I808" s="4">
        <v>26</v>
      </c>
      <c r="J808" s="4" t="s">
        <v>17</v>
      </c>
      <c r="K808" s="4" t="s">
        <v>18</v>
      </c>
      <c r="L808" s="4" t="s">
        <v>96</v>
      </c>
      <c r="M808" s="24" t="str">
        <f t="shared" si="38"/>
        <v>Involuntary</v>
      </c>
      <c r="N808" s="4" t="s">
        <v>26</v>
      </c>
    </row>
    <row r="809" spans="1:14" x14ac:dyDescent="0.2">
      <c r="A809" s="4">
        <v>4577</v>
      </c>
      <c r="B809" s="5">
        <v>39428</v>
      </c>
      <c r="C809" s="5">
        <v>44156</v>
      </c>
      <c r="D809" s="4">
        <f t="shared" si="36"/>
        <v>13</v>
      </c>
      <c r="E809" s="27" t="str">
        <f t="shared" si="37"/>
        <v>Expert</v>
      </c>
      <c r="F809" s="4" t="s">
        <v>69</v>
      </c>
      <c r="G809" s="6" t="s">
        <v>42</v>
      </c>
      <c r="H809" s="6" t="s">
        <v>105</v>
      </c>
      <c r="I809" s="4">
        <v>28</v>
      </c>
      <c r="J809" s="4" t="s">
        <v>24</v>
      </c>
      <c r="K809" s="4" t="s">
        <v>25</v>
      </c>
      <c r="L809" s="4" t="s">
        <v>96</v>
      </c>
      <c r="M809" s="24" t="str">
        <f t="shared" si="38"/>
        <v>Involuntary</v>
      </c>
      <c r="N809" s="4" t="s">
        <v>26</v>
      </c>
    </row>
    <row r="810" spans="1:14" x14ac:dyDescent="0.2">
      <c r="A810" s="4">
        <v>4580</v>
      </c>
      <c r="B810" s="5">
        <v>41188</v>
      </c>
      <c r="C810" s="5">
        <v>43900</v>
      </c>
      <c r="D810" s="4">
        <f t="shared" si="36"/>
        <v>8</v>
      </c>
      <c r="E810" s="27" t="str">
        <f t="shared" si="37"/>
        <v>Proficient</v>
      </c>
      <c r="F810" s="4" t="s">
        <v>115</v>
      </c>
      <c r="G810" s="6" t="s">
        <v>42</v>
      </c>
      <c r="H810" s="6" t="s">
        <v>105</v>
      </c>
      <c r="I810" s="4">
        <v>17</v>
      </c>
      <c r="J810" s="4" t="s">
        <v>17</v>
      </c>
      <c r="K810" s="4" t="s">
        <v>18</v>
      </c>
      <c r="L810" s="4" t="s">
        <v>96</v>
      </c>
      <c r="M810" s="24" t="str">
        <f t="shared" si="38"/>
        <v>Involuntary</v>
      </c>
      <c r="N810" s="4" t="s">
        <v>26</v>
      </c>
    </row>
    <row r="811" spans="1:14" x14ac:dyDescent="0.2">
      <c r="A811" s="4">
        <v>4588</v>
      </c>
      <c r="B811" s="5">
        <v>38651</v>
      </c>
      <c r="C811" s="5">
        <v>44065</v>
      </c>
      <c r="D811" s="4">
        <f t="shared" si="36"/>
        <v>15</v>
      </c>
      <c r="E811" s="27" t="str">
        <f t="shared" si="37"/>
        <v>Expert</v>
      </c>
      <c r="F811" s="4" t="s">
        <v>14</v>
      </c>
      <c r="G811" s="6" t="s">
        <v>35</v>
      </c>
      <c r="H811" s="6" t="s">
        <v>76</v>
      </c>
      <c r="I811" s="4">
        <v>35</v>
      </c>
      <c r="J811" s="4" t="s">
        <v>24</v>
      </c>
      <c r="K811" s="4" t="s">
        <v>25</v>
      </c>
      <c r="L811" s="4" t="s">
        <v>96</v>
      </c>
      <c r="M811" s="24" t="str">
        <f t="shared" si="38"/>
        <v>Involuntary</v>
      </c>
      <c r="N811" s="4" t="s">
        <v>26</v>
      </c>
    </row>
    <row r="812" spans="1:14" x14ac:dyDescent="0.2">
      <c r="A812" s="4">
        <v>4589</v>
      </c>
      <c r="B812" s="5">
        <v>33700</v>
      </c>
      <c r="C812" s="5">
        <v>44048</v>
      </c>
      <c r="D812" s="4">
        <f t="shared" si="36"/>
        <v>28</v>
      </c>
      <c r="E812" s="27" t="str">
        <f t="shared" si="37"/>
        <v>Expert</v>
      </c>
      <c r="F812" s="4" t="s">
        <v>81</v>
      </c>
      <c r="G812" s="6" t="s">
        <v>42</v>
      </c>
      <c r="H812" s="6" t="s">
        <v>105</v>
      </c>
      <c r="I812" s="4">
        <v>5</v>
      </c>
      <c r="J812" s="4" t="s">
        <v>17</v>
      </c>
      <c r="K812" s="4" t="s">
        <v>18</v>
      </c>
      <c r="L812" s="4" t="s">
        <v>96</v>
      </c>
      <c r="M812" s="24" t="str">
        <f t="shared" si="38"/>
        <v>Involuntary</v>
      </c>
      <c r="N812" s="4" t="s">
        <v>26</v>
      </c>
    </row>
    <row r="813" spans="1:14" x14ac:dyDescent="0.2">
      <c r="A813" s="4">
        <v>4592</v>
      </c>
      <c r="B813" s="5">
        <v>37017</v>
      </c>
      <c r="C813" s="5">
        <v>44185</v>
      </c>
      <c r="D813" s="4">
        <f t="shared" si="36"/>
        <v>19</v>
      </c>
      <c r="E813" s="27" t="str">
        <f t="shared" si="37"/>
        <v>Expert</v>
      </c>
      <c r="F813" s="4" t="s">
        <v>21</v>
      </c>
      <c r="G813" s="6" t="s">
        <v>47</v>
      </c>
      <c r="H813" s="6" t="s">
        <v>95</v>
      </c>
      <c r="I813" s="4">
        <v>19</v>
      </c>
      <c r="J813" s="4" t="s">
        <v>24</v>
      </c>
      <c r="K813" s="4" t="s">
        <v>25</v>
      </c>
      <c r="L813" s="4" t="s">
        <v>96</v>
      </c>
      <c r="M813" s="24" t="str">
        <f t="shared" si="38"/>
        <v>Involuntary</v>
      </c>
      <c r="N813" s="4" t="s">
        <v>26</v>
      </c>
    </row>
    <row r="814" spans="1:14" x14ac:dyDescent="0.2">
      <c r="A814" s="4">
        <v>4598</v>
      </c>
      <c r="B814" s="5">
        <v>39824</v>
      </c>
      <c r="C814" s="5">
        <v>43831</v>
      </c>
      <c r="D814" s="4">
        <f t="shared" si="36"/>
        <v>11</v>
      </c>
      <c r="E814" s="27" t="str">
        <f t="shared" si="37"/>
        <v>Expert</v>
      </c>
      <c r="F814" s="4" t="s">
        <v>41</v>
      </c>
      <c r="G814" s="6" t="s">
        <v>47</v>
      </c>
      <c r="H814" s="6" t="s">
        <v>95</v>
      </c>
      <c r="I814" s="4">
        <v>15</v>
      </c>
      <c r="J814" s="4" t="s">
        <v>24</v>
      </c>
      <c r="K814" s="4" t="s">
        <v>25</v>
      </c>
      <c r="L814" s="4" t="s">
        <v>96</v>
      </c>
      <c r="M814" s="24" t="str">
        <f t="shared" si="38"/>
        <v>Involuntary</v>
      </c>
      <c r="N814" s="4" t="s">
        <v>26</v>
      </c>
    </row>
    <row r="815" spans="1:14" x14ac:dyDescent="0.2">
      <c r="A815" s="4">
        <v>4599</v>
      </c>
      <c r="B815" s="5">
        <v>37293</v>
      </c>
      <c r="C815" s="5">
        <v>43875</v>
      </c>
      <c r="D815" s="4">
        <f t="shared" si="36"/>
        <v>18</v>
      </c>
      <c r="E815" s="27" t="str">
        <f t="shared" si="37"/>
        <v>Expert</v>
      </c>
      <c r="F815" s="4" t="s">
        <v>14</v>
      </c>
      <c r="G815" s="6" t="s">
        <v>35</v>
      </c>
      <c r="H815" s="6" t="s">
        <v>76</v>
      </c>
      <c r="I815" s="4">
        <v>35</v>
      </c>
      <c r="J815" s="4" t="s">
        <v>24</v>
      </c>
      <c r="K815" s="4" t="s">
        <v>25</v>
      </c>
      <c r="L815" s="4" t="s">
        <v>96</v>
      </c>
      <c r="M815" s="24" t="str">
        <f t="shared" si="38"/>
        <v>Involuntary</v>
      </c>
      <c r="N815" s="4" t="s">
        <v>26</v>
      </c>
    </row>
    <row r="816" spans="1:14" x14ac:dyDescent="0.2">
      <c r="A816" s="4">
        <v>4602</v>
      </c>
      <c r="B816" s="5">
        <v>41916</v>
      </c>
      <c r="C816" s="5">
        <v>44035</v>
      </c>
      <c r="D816" s="4">
        <f t="shared" si="36"/>
        <v>6</v>
      </c>
      <c r="E816" s="27" t="str">
        <f t="shared" si="37"/>
        <v>Proficient</v>
      </c>
      <c r="F816" s="4" t="s">
        <v>30</v>
      </c>
      <c r="G816" s="6" t="s">
        <v>42</v>
      </c>
      <c r="H816" s="6" t="s">
        <v>105</v>
      </c>
      <c r="I816" s="4">
        <v>37</v>
      </c>
      <c r="J816" s="4" t="s">
        <v>24</v>
      </c>
      <c r="K816" s="4" t="s">
        <v>25</v>
      </c>
      <c r="L816" s="4" t="s">
        <v>96</v>
      </c>
      <c r="M816" s="24" t="str">
        <f t="shared" si="38"/>
        <v>Involuntary</v>
      </c>
      <c r="N816" s="4" t="s">
        <v>26</v>
      </c>
    </row>
    <row r="817" spans="1:14" x14ac:dyDescent="0.2">
      <c r="A817" s="4">
        <v>4604</v>
      </c>
      <c r="B817" s="5">
        <v>35676</v>
      </c>
      <c r="C817" s="5">
        <v>43950</v>
      </c>
      <c r="D817" s="4">
        <f t="shared" si="36"/>
        <v>23</v>
      </c>
      <c r="E817" s="27" t="str">
        <f t="shared" si="37"/>
        <v>Expert</v>
      </c>
      <c r="F817" s="4" t="s">
        <v>44</v>
      </c>
      <c r="G817" s="6" t="s">
        <v>42</v>
      </c>
      <c r="H817" s="6" t="s">
        <v>105</v>
      </c>
      <c r="I817" s="4">
        <v>18</v>
      </c>
      <c r="J817" s="4" t="s">
        <v>17</v>
      </c>
      <c r="K817" s="4" t="s">
        <v>18</v>
      </c>
      <c r="L817" s="4" t="s">
        <v>96</v>
      </c>
      <c r="M817" s="24" t="str">
        <f t="shared" si="38"/>
        <v>Involuntary</v>
      </c>
      <c r="N817" s="4" t="s">
        <v>26</v>
      </c>
    </row>
    <row r="818" spans="1:14" x14ac:dyDescent="0.2">
      <c r="A818" s="4">
        <v>4605</v>
      </c>
      <c r="B818" s="5">
        <v>34329</v>
      </c>
      <c r="C818" s="5">
        <v>43955</v>
      </c>
      <c r="D818" s="4">
        <f t="shared" si="36"/>
        <v>27</v>
      </c>
      <c r="E818" s="27" t="str">
        <f t="shared" si="37"/>
        <v>Expert</v>
      </c>
      <c r="F818" s="4" t="s">
        <v>90</v>
      </c>
      <c r="G818" s="6" t="s">
        <v>42</v>
      </c>
      <c r="H818" s="6" t="s">
        <v>105</v>
      </c>
      <c r="I818" s="4">
        <v>26</v>
      </c>
      <c r="J818" s="4" t="s">
        <v>24</v>
      </c>
      <c r="K818" s="4" t="s">
        <v>25</v>
      </c>
      <c r="L818" s="4" t="s">
        <v>96</v>
      </c>
      <c r="M818" s="24" t="str">
        <f t="shared" si="38"/>
        <v>Involuntary</v>
      </c>
      <c r="N818" s="4" t="s">
        <v>26</v>
      </c>
    </row>
    <row r="819" spans="1:14" x14ac:dyDescent="0.2">
      <c r="A819" s="4">
        <v>4606</v>
      </c>
      <c r="B819" s="5">
        <v>38932</v>
      </c>
      <c r="C819" s="5">
        <v>44154</v>
      </c>
      <c r="D819" s="4">
        <f t="shared" si="36"/>
        <v>14</v>
      </c>
      <c r="E819" s="27" t="str">
        <f t="shared" si="37"/>
        <v>Expert</v>
      </c>
      <c r="F819" s="4" t="s">
        <v>41</v>
      </c>
      <c r="G819" s="6" t="s">
        <v>47</v>
      </c>
      <c r="H819" s="6" t="s">
        <v>95</v>
      </c>
      <c r="I819" s="4">
        <v>15</v>
      </c>
      <c r="J819" s="4" t="s">
        <v>24</v>
      </c>
      <c r="K819" s="4" t="s">
        <v>25</v>
      </c>
      <c r="L819" s="4" t="s">
        <v>96</v>
      </c>
      <c r="M819" s="24" t="str">
        <f t="shared" si="38"/>
        <v>Involuntary</v>
      </c>
      <c r="N819" s="4" t="s">
        <v>26</v>
      </c>
    </row>
    <row r="820" spans="1:14" x14ac:dyDescent="0.2">
      <c r="A820" s="4">
        <v>4608</v>
      </c>
      <c r="B820" s="5">
        <v>34199</v>
      </c>
      <c r="C820" s="5">
        <v>44036</v>
      </c>
      <c r="D820" s="4">
        <f t="shared" si="36"/>
        <v>27</v>
      </c>
      <c r="E820" s="27" t="str">
        <f t="shared" si="37"/>
        <v>Expert</v>
      </c>
      <c r="F820" s="4" t="s">
        <v>14</v>
      </c>
      <c r="G820" s="6" t="s">
        <v>35</v>
      </c>
      <c r="H820" s="6" t="s">
        <v>76</v>
      </c>
      <c r="I820" s="4">
        <v>35</v>
      </c>
      <c r="J820" s="4" t="s">
        <v>24</v>
      </c>
      <c r="K820" s="4" t="s">
        <v>25</v>
      </c>
      <c r="L820" s="4" t="s">
        <v>96</v>
      </c>
      <c r="M820" s="24" t="str">
        <f t="shared" si="38"/>
        <v>Involuntary</v>
      </c>
      <c r="N820" s="4" t="s">
        <v>26</v>
      </c>
    </row>
    <row r="821" spans="1:14" x14ac:dyDescent="0.2">
      <c r="A821" s="4">
        <v>4611</v>
      </c>
      <c r="B821" s="5">
        <v>36319</v>
      </c>
      <c r="C821" s="5">
        <v>43867</v>
      </c>
      <c r="D821" s="4">
        <f t="shared" si="36"/>
        <v>21</v>
      </c>
      <c r="E821" s="27" t="str">
        <f t="shared" si="37"/>
        <v>Expert</v>
      </c>
      <c r="F821" s="4" t="s">
        <v>44</v>
      </c>
      <c r="G821" s="6" t="s">
        <v>42</v>
      </c>
      <c r="H821" s="6" t="s">
        <v>105</v>
      </c>
      <c r="I821" s="4">
        <v>18</v>
      </c>
      <c r="J821" s="4" t="s">
        <v>17</v>
      </c>
      <c r="K821" s="4" t="s">
        <v>18</v>
      </c>
      <c r="L821" s="4" t="s">
        <v>96</v>
      </c>
      <c r="M821" s="24" t="str">
        <f t="shared" si="38"/>
        <v>Involuntary</v>
      </c>
      <c r="N821" s="4" t="s">
        <v>26</v>
      </c>
    </row>
    <row r="822" spans="1:14" x14ac:dyDescent="0.2">
      <c r="A822" s="4">
        <v>4613</v>
      </c>
      <c r="B822" s="5">
        <v>36448</v>
      </c>
      <c r="C822" s="5">
        <v>44148</v>
      </c>
      <c r="D822" s="4">
        <f t="shared" si="36"/>
        <v>21</v>
      </c>
      <c r="E822" s="27" t="str">
        <f t="shared" si="37"/>
        <v>Expert</v>
      </c>
      <c r="F822" s="4" t="s">
        <v>14</v>
      </c>
      <c r="G822" s="6" t="s">
        <v>35</v>
      </c>
      <c r="H822" s="6" t="s">
        <v>76</v>
      </c>
      <c r="I822" s="4">
        <v>35</v>
      </c>
      <c r="J822" s="4" t="s">
        <v>17</v>
      </c>
      <c r="K822" s="4" t="s">
        <v>18</v>
      </c>
      <c r="L822" s="4" t="s">
        <v>96</v>
      </c>
      <c r="M822" s="24" t="str">
        <f t="shared" si="38"/>
        <v>Involuntary</v>
      </c>
      <c r="N822" s="4" t="s">
        <v>26</v>
      </c>
    </row>
    <row r="823" spans="1:14" x14ac:dyDescent="0.2">
      <c r="A823" s="4">
        <v>4614</v>
      </c>
      <c r="B823" s="5">
        <v>38314</v>
      </c>
      <c r="C823" s="5">
        <v>44113</v>
      </c>
      <c r="D823" s="4">
        <f t="shared" si="36"/>
        <v>16</v>
      </c>
      <c r="E823" s="27" t="str">
        <f t="shared" si="37"/>
        <v>Expert</v>
      </c>
      <c r="F823" s="4" t="s">
        <v>81</v>
      </c>
      <c r="G823" s="6" t="s">
        <v>42</v>
      </c>
      <c r="H823" s="6" t="s">
        <v>105</v>
      </c>
      <c r="I823" s="4">
        <v>5</v>
      </c>
      <c r="J823" s="4" t="s">
        <v>17</v>
      </c>
      <c r="K823" s="4" t="s">
        <v>18</v>
      </c>
      <c r="L823" s="4" t="s">
        <v>96</v>
      </c>
      <c r="M823" s="24" t="str">
        <f t="shared" si="38"/>
        <v>Involuntary</v>
      </c>
      <c r="N823" s="4" t="s">
        <v>26</v>
      </c>
    </row>
    <row r="824" spans="1:14" x14ac:dyDescent="0.2">
      <c r="A824" s="4">
        <v>4615</v>
      </c>
      <c r="B824" s="5">
        <v>42247</v>
      </c>
      <c r="C824" s="5">
        <v>44185</v>
      </c>
      <c r="D824" s="4">
        <f t="shared" si="36"/>
        <v>5</v>
      </c>
      <c r="E824" s="27" t="str">
        <f t="shared" si="37"/>
        <v>Newcomer</v>
      </c>
      <c r="F824" s="4" t="s">
        <v>112</v>
      </c>
      <c r="G824" s="6" t="s">
        <v>62</v>
      </c>
      <c r="H824" s="6" t="s">
        <v>63</v>
      </c>
      <c r="I824" s="4">
        <v>24</v>
      </c>
      <c r="J824" s="4" t="s">
        <v>17</v>
      </c>
      <c r="K824" s="4" t="s">
        <v>18</v>
      </c>
      <c r="L824" s="4" t="s">
        <v>96</v>
      </c>
      <c r="M824" s="24" t="str">
        <f t="shared" si="38"/>
        <v>Involuntary</v>
      </c>
      <c r="N824" s="4" t="s">
        <v>26</v>
      </c>
    </row>
    <row r="825" spans="1:14" x14ac:dyDescent="0.2">
      <c r="A825" s="4">
        <v>4617</v>
      </c>
      <c r="B825" s="5">
        <v>35820</v>
      </c>
      <c r="C825" s="5">
        <v>43915</v>
      </c>
      <c r="D825" s="4">
        <f t="shared" si="36"/>
        <v>22</v>
      </c>
      <c r="E825" s="27" t="str">
        <f t="shared" si="37"/>
        <v>Expert</v>
      </c>
      <c r="F825" s="4" t="s">
        <v>106</v>
      </c>
      <c r="G825" s="6" t="s">
        <v>42</v>
      </c>
      <c r="H825" s="6" t="s">
        <v>105</v>
      </c>
      <c r="I825" s="4">
        <v>20</v>
      </c>
      <c r="J825" s="4" t="s">
        <v>24</v>
      </c>
      <c r="K825" s="4" t="s">
        <v>25</v>
      </c>
      <c r="L825" s="4" t="s">
        <v>96</v>
      </c>
      <c r="M825" s="24" t="str">
        <f t="shared" si="38"/>
        <v>Involuntary</v>
      </c>
      <c r="N825" s="4" t="s">
        <v>26</v>
      </c>
    </row>
    <row r="826" spans="1:14" x14ac:dyDescent="0.2">
      <c r="A826" s="4">
        <v>4619</v>
      </c>
      <c r="B826" s="5">
        <v>33156</v>
      </c>
      <c r="C826" s="5">
        <v>44032</v>
      </c>
      <c r="D826" s="4">
        <f t="shared" si="36"/>
        <v>30</v>
      </c>
      <c r="E826" s="27" t="str">
        <f t="shared" si="37"/>
        <v>Expert</v>
      </c>
      <c r="F826" s="4" t="s">
        <v>87</v>
      </c>
      <c r="G826" s="6" t="s">
        <v>42</v>
      </c>
      <c r="H826" s="6" t="s">
        <v>105</v>
      </c>
      <c r="I826" s="4">
        <v>40</v>
      </c>
      <c r="J826" s="4" t="s">
        <v>24</v>
      </c>
      <c r="K826" s="4" t="s">
        <v>25</v>
      </c>
      <c r="L826" s="4" t="s">
        <v>96</v>
      </c>
      <c r="M826" s="24" t="str">
        <f t="shared" si="38"/>
        <v>Involuntary</v>
      </c>
      <c r="N826" s="4" t="s">
        <v>26</v>
      </c>
    </row>
    <row r="827" spans="1:14" x14ac:dyDescent="0.2">
      <c r="A827" s="4">
        <v>4621</v>
      </c>
      <c r="B827" s="5">
        <v>42301</v>
      </c>
      <c r="C827" s="5">
        <v>44160</v>
      </c>
      <c r="D827" s="4">
        <f t="shared" si="36"/>
        <v>5</v>
      </c>
      <c r="E827" s="27" t="str">
        <f t="shared" si="37"/>
        <v>Newcomer</v>
      </c>
      <c r="F827" s="4" t="s">
        <v>69</v>
      </c>
      <c r="G827" s="6" t="s">
        <v>42</v>
      </c>
      <c r="H827" s="6" t="s">
        <v>105</v>
      </c>
      <c r="I827" s="4">
        <v>28</v>
      </c>
      <c r="J827" s="4" t="s">
        <v>24</v>
      </c>
      <c r="K827" s="4" t="s">
        <v>25</v>
      </c>
      <c r="L827" s="4" t="s">
        <v>96</v>
      </c>
      <c r="M827" s="24" t="str">
        <f t="shared" si="38"/>
        <v>Involuntary</v>
      </c>
      <c r="N827" s="4" t="s">
        <v>26</v>
      </c>
    </row>
    <row r="828" spans="1:14" x14ac:dyDescent="0.2">
      <c r="A828" s="4">
        <v>4628</v>
      </c>
      <c r="B828" s="5">
        <v>35563</v>
      </c>
      <c r="C828" s="5">
        <v>44192</v>
      </c>
      <c r="D828" s="4">
        <f t="shared" si="36"/>
        <v>23</v>
      </c>
      <c r="E828" s="27" t="str">
        <f t="shared" si="37"/>
        <v>Expert</v>
      </c>
      <c r="F828" s="4" t="s">
        <v>89</v>
      </c>
      <c r="G828" s="6" t="s">
        <v>42</v>
      </c>
      <c r="H828" s="6" t="s">
        <v>105</v>
      </c>
      <c r="I828" s="4">
        <v>33</v>
      </c>
      <c r="J828" s="4" t="s">
        <v>17</v>
      </c>
      <c r="K828" s="4" t="s">
        <v>18</v>
      </c>
      <c r="L828" s="4" t="s">
        <v>96</v>
      </c>
      <c r="M828" s="24" t="str">
        <f t="shared" si="38"/>
        <v>Involuntary</v>
      </c>
      <c r="N828" s="4" t="s">
        <v>26</v>
      </c>
    </row>
    <row r="829" spans="1:14" x14ac:dyDescent="0.2">
      <c r="A829" s="4">
        <v>4632</v>
      </c>
      <c r="B829" s="5">
        <v>32882</v>
      </c>
      <c r="C829" s="5">
        <v>43986</v>
      </c>
      <c r="D829" s="4">
        <f t="shared" si="36"/>
        <v>30</v>
      </c>
      <c r="E829" s="27" t="str">
        <f t="shared" si="37"/>
        <v>Expert</v>
      </c>
      <c r="F829" s="4" t="s">
        <v>90</v>
      </c>
      <c r="G829" s="6" t="s">
        <v>42</v>
      </c>
      <c r="H829" s="6" t="s">
        <v>105</v>
      </c>
      <c r="I829" s="4">
        <v>26</v>
      </c>
      <c r="J829" s="4" t="s">
        <v>17</v>
      </c>
      <c r="K829" s="4" t="s">
        <v>18</v>
      </c>
      <c r="L829" s="4" t="s">
        <v>96</v>
      </c>
      <c r="M829" s="24" t="str">
        <f t="shared" si="38"/>
        <v>Involuntary</v>
      </c>
      <c r="N829" s="4" t="s">
        <v>26</v>
      </c>
    </row>
    <row r="830" spans="1:14" x14ac:dyDescent="0.2">
      <c r="A830" s="4">
        <v>4633</v>
      </c>
      <c r="B830" s="5">
        <v>39116</v>
      </c>
      <c r="C830" s="5">
        <v>43870</v>
      </c>
      <c r="D830" s="4">
        <f t="shared" si="36"/>
        <v>13</v>
      </c>
      <c r="E830" s="27" t="str">
        <f t="shared" si="37"/>
        <v>Expert</v>
      </c>
      <c r="F830" s="4" t="s">
        <v>73</v>
      </c>
      <c r="G830" s="6" t="s">
        <v>42</v>
      </c>
      <c r="H830" s="6" t="s">
        <v>105</v>
      </c>
      <c r="I830" s="4">
        <v>32</v>
      </c>
      <c r="J830" s="4" t="s">
        <v>17</v>
      </c>
      <c r="K830" s="4" t="s">
        <v>18</v>
      </c>
      <c r="L830" s="4" t="s">
        <v>96</v>
      </c>
      <c r="M830" s="24" t="str">
        <f t="shared" si="38"/>
        <v>Involuntary</v>
      </c>
      <c r="N830" s="4" t="s">
        <v>26</v>
      </c>
    </row>
    <row r="831" spans="1:14" x14ac:dyDescent="0.2">
      <c r="A831" s="4">
        <v>4634</v>
      </c>
      <c r="B831" s="5">
        <v>38193</v>
      </c>
      <c r="C831" s="5">
        <v>43956</v>
      </c>
      <c r="D831" s="4">
        <f t="shared" si="36"/>
        <v>16</v>
      </c>
      <c r="E831" s="27" t="str">
        <f t="shared" si="37"/>
        <v>Expert</v>
      </c>
      <c r="F831" s="4" t="s">
        <v>73</v>
      </c>
      <c r="G831" s="6" t="s">
        <v>42</v>
      </c>
      <c r="H831" s="6" t="s">
        <v>105</v>
      </c>
      <c r="I831" s="4">
        <v>32</v>
      </c>
      <c r="J831" s="4" t="s">
        <v>24</v>
      </c>
      <c r="K831" s="4" t="s">
        <v>25</v>
      </c>
      <c r="L831" s="4" t="s">
        <v>96</v>
      </c>
      <c r="M831" s="24" t="str">
        <f t="shared" si="38"/>
        <v>Involuntary</v>
      </c>
      <c r="N831" s="4" t="s">
        <v>26</v>
      </c>
    </row>
    <row r="832" spans="1:14" x14ac:dyDescent="0.2">
      <c r="A832" s="4">
        <v>4635</v>
      </c>
      <c r="B832" s="5">
        <v>34288</v>
      </c>
      <c r="C832" s="5">
        <v>44145</v>
      </c>
      <c r="D832" s="4">
        <f t="shared" si="36"/>
        <v>27</v>
      </c>
      <c r="E832" s="27" t="str">
        <f t="shared" si="37"/>
        <v>Expert</v>
      </c>
      <c r="F832" s="4" t="s">
        <v>107</v>
      </c>
      <c r="G832" s="6" t="s">
        <v>42</v>
      </c>
      <c r="H832" s="6" t="s">
        <v>105</v>
      </c>
      <c r="I832" s="4">
        <v>11</v>
      </c>
      <c r="J832" s="4" t="s">
        <v>24</v>
      </c>
      <c r="K832" s="4" t="s">
        <v>25</v>
      </c>
      <c r="L832" s="4" t="s">
        <v>96</v>
      </c>
      <c r="M832" s="24" t="str">
        <f t="shared" si="38"/>
        <v>Involuntary</v>
      </c>
      <c r="N832" s="4" t="s">
        <v>26</v>
      </c>
    </row>
    <row r="833" spans="1:14" x14ac:dyDescent="0.2">
      <c r="A833" s="4">
        <v>4636</v>
      </c>
      <c r="B833" s="5">
        <v>38049</v>
      </c>
      <c r="C833" s="5">
        <v>43998</v>
      </c>
      <c r="D833" s="4">
        <f t="shared" si="36"/>
        <v>16</v>
      </c>
      <c r="E833" s="27" t="str">
        <f t="shared" si="37"/>
        <v>Expert</v>
      </c>
      <c r="F833" s="4" t="s">
        <v>90</v>
      </c>
      <c r="G833" s="6" t="s">
        <v>42</v>
      </c>
      <c r="H833" s="6" t="s">
        <v>105</v>
      </c>
      <c r="I833" s="4">
        <v>26</v>
      </c>
      <c r="J833" s="4" t="s">
        <v>24</v>
      </c>
      <c r="K833" s="4" t="s">
        <v>25</v>
      </c>
      <c r="L833" s="4" t="s">
        <v>96</v>
      </c>
      <c r="M833" s="24" t="str">
        <f t="shared" si="38"/>
        <v>Involuntary</v>
      </c>
      <c r="N833" s="4" t="s">
        <v>26</v>
      </c>
    </row>
    <row r="834" spans="1:14" x14ac:dyDescent="0.2">
      <c r="A834" s="4">
        <v>4637</v>
      </c>
      <c r="B834" s="5">
        <v>34439</v>
      </c>
      <c r="C834" s="5">
        <v>44188</v>
      </c>
      <c r="D834" s="4">
        <f t="shared" si="36"/>
        <v>26</v>
      </c>
      <c r="E834" s="27" t="str">
        <f t="shared" si="37"/>
        <v>Expert</v>
      </c>
      <c r="F834" s="4" t="s">
        <v>78</v>
      </c>
      <c r="G834" s="6" t="s">
        <v>42</v>
      </c>
      <c r="H834" s="6" t="s">
        <v>105</v>
      </c>
      <c r="I834" s="4">
        <v>21</v>
      </c>
      <c r="J834" s="4" t="s">
        <v>17</v>
      </c>
      <c r="K834" s="4" t="s">
        <v>18</v>
      </c>
      <c r="L834" s="4" t="s">
        <v>96</v>
      </c>
      <c r="M834" s="24" t="str">
        <f t="shared" si="38"/>
        <v>Involuntary</v>
      </c>
      <c r="N834" s="4" t="s">
        <v>26</v>
      </c>
    </row>
    <row r="835" spans="1:14" x14ac:dyDescent="0.2">
      <c r="A835" s="4">
        <v>4641</v>
      </c>
      <c r="B835" s="5">
        <v>35157</v>
      </c>
      <c r="C835" s="5">
        <v>43996</v>
      </c>
      <c r="D835" s="4">
        <f t="shared" ref="D835:D898" si="39">YEAR(C835)-YEAR(B835)</f>
        <v>24</v>
      </c>
      <c r="E835" s="27" t="str">
        <f t="shared" ref="E835:E898" si="40">IF(D835&lt;=5,"Newcomer",IF(D835&lt;=10,"Proficient","Expert"))</f>
        <v>Expert</v>
      </c>
      <c r="F835" s="4" t="s">
        <v>81</v>
      </c>
      <c r="G835" s="6" t="s">
        <v>42</v>
      </c>
      <c r="H835" s="6" t="s">
        <v>105</v>
      </c>
      <c r="I835" s="4">
        <v>5</v>
      </c>
      <c r="J835" s="4" t="s">
        <v>24</v>
      </c>
      <c r="K835" s="4" t="s">
        <v>25</v>
      </c>
      <c r="L835" s="4" t="s">
        <v>96</v>
      </c>
      <c r="M835" s="24" t="str">
        <f t="shared" ref="M835:M898" si="41">IF(OR(L835="Retirement",L835="Resignation"),"Voluntary","Involuntary")</f>
        <v>Involuntary</v>
      </c>
      <c r="N835" s="4" t="s">
        <v>26</v>
      </c>
    </row>
    <row r="836" spans="1:14" x14ac:dyDescent="0.2">
      <c r="A836" s="4">
        <v>4643</v>
      </c>
      <c r="B836" s="5">
        <v>40920</v>
      </c>
      <c r="C836" s="5">
        <v>44103</v>
      </c>
      <c r="D836" s="4">
        <f t="shared" si="39"/>
        <v>8</v>
      </c>
      <c r="E836" s="27" t="str">
        <f t="shared" si="40"/>
        <v>Proficient</v>
      </c>
      <c r="F836" s="4" t="s">
        <v>70</v>
      </c>
      <c r="G836" s="6" t="s">
        <v>42</v>
      </c>
      <c r="H836" s="6" t="s">
        <v>105</v>
      </c>
      <c r="I836" s="4">
        <v>6</v>
      </c>
      <c r="J836" s="4" t="s">
        <v>24</v>
      </c>
      <c r="K836" s="4" t="s">
        <v>25</v>
      </c>
      <c r="L836" s="4" t="s">
        <v>96</v>
      </c>
      <c r="M836" s="24" t="str">
        <f t="shared" si="41"/>
        <v>Involuntary</v>
      </c>
      <c r="N836" s="4" t="s">
        <v>26</v>
      </c>
    </row>
    <row r="837" spans="1:14" x14ac:dyDescent="0.2">
      <c r="A837" s="4">
        <v>4645</v>
      </c>
      <c r="B837" s="5">
        <v>35448</v>
      </c>
      <c r="C837" s="5">
        <v>44179</v>
      </c>
      <c r="D837" s="4">
        <f t="shared" si="39"/>
        <v>23</v>
      </c>
      <c r="E837" s="27" t="str">
        <f t="shared" si="40"/>
        <v>Expert</v>
      </c>
      <c r="F837" s="4" t="s">
        <v>89</v>
      </c>
      <c r="G837" s="6" t="s">
        <v>42</v>
      </c>
      <c r="H837" s="6" t="s">
        <v>105</v>
      </c>
      <c r="I837" s="4">
        <v>33</v>
      </c>
      <c r="J837" s="4" t="s">
        <v>24</v>
      </c>
      <c r="K837" s="4" t="s">
        <v>25</v>
      </c>
      <c r="L837" s="4" t="s">
        <v>19</v>
      </c>
      <c r="M837" s="24" t="str">
        <f t="shared" si="41"/>
        <v>Voluntary</v>
      </c>
      <c r="N837" s="4" t="s">
        <v>26</v>
      </c>
    </row>
    <row r="838" spans="1:14" x14ac:dyDescent="0.2">
      <c r="A838" s="4">
        <v>4647</v>
      </c>
      <c r="B838" s="5">
        <v>40092</v>
      </c>
      <c r="C838" s="5">
        <v>44160</v>
      </c>
      <c r="D838" s="4">
        <f t="shared" si="39"/>
        <v>11</v>
      </c>
      <c r="E838" s="27" t="str">
        <f t="shared" si="40"/>
        <v>Expert</v>
      </c>
      <c r="F838" s="4" t="s">
        <v>69</v>
      </c>
      <c r="G838" s="6" t="s">
        <v>42</v>
      </c>
      <c r="H838" s="6" t="s">
        <v>105</v>
      </c>
      <c r="I838" s="4">
        <v>28</v>
      </c>
      <c r="J838" s="4" t="s">
        <v>24</v>
      </c>
      <c r="K838" s="4" t="s">
        <v>25</v>
      </c>
      <c r="L838" s="4" t="s">
        <v>19</v>
      </c>
      <c r="M838" s="24" t="str">
        <f t="shared" si="41"/>
        <v>Voluntary</v>
      </c>
      <c r="N838" s="4" t="s">
        <v>26</v>
      </c>
    </row>
    <row r="839" spans="1:14" x14ac:dyDescent="0.2">
      <c r="A839" s="4">
        <v>4649</v>
      </c>
      <c r="B839" s="5">
        <v>34681</v>
      </c>
      <c r="C839" s="5">
        <v>43854</v>
      </c>
      <c r="D839" s="4">
        <f t="shared" si="39"/>
        <v>26</v>
      </c>
      <c r="E839" s="27" t="str">
        <f t="shared" si="40"/>
        <v>Expert</v>
      </c>
      <c r="F839" s="4" t="s">
        <v>30</v>
      </c>
      <c r="G839" s="6" t="s">
        <v>42</v>
      </c>
      <c r="H839" s="6" t="s">
        <v>105</v>
      </c>
      <c r="I839" s="4">
        <v>37</v>
      </c>
      <c r="J839" s="4" t="s">
        <v>17</v>
      </c>
      <c r="K839" s="4" t="s">
        <v>18</v>
      </c>
      <c r="L839" s="4" t="s">
        <v>96</v>
      </c>
      <c r="M839" s="24" t="str">
        <f t="shared" si="41"/>
        <v>Involuntary</v>
      </c>
      <c r="N839" s="4" t="s">
        <v>26</v>
      </c>
    </row>
    <row r="840" spans="1:14" x14ac:dyDescent="0.2">
      <c r="A840" s="4">
        <v>4657</v>
      </c>
      <c r="B840" s="5">
        <v>40592</v>
      </c>
      <c r="C840" s="5">
        <v>44143</v>
      </c>
      <c r="D840" s="4">
        <f t="shared" si="39"/>
        <v>9</v>
      </c>
      <c r="E840" s="27" t="str">
        <f t="shared" si="40"/>
        <v>Proficient</v>
      </c>
      <c r="F840" s="4" t="s">
        <v>73</v>
      </c>
      <c r="G840" s="6" t="s">
        <v>42</v>
      </c>
      <c r="H840" s="6" t="s">
        <v>105</v>
      </c>
      <c r="I840" s="4">
        <v>32</v>
      </c>
      <c r="J840" s="4" t="s">
        <v>17</v>
      </c>
      <c r="K840" s="4" t="s">
        <v>18</v>
      </c>
      <c r="L840" s="4" t="s">
        <v>96</v>
      </c>
      <c r="M840" s="24" t="str">
        <f t="shared" si="41"/>
        <v>Involuntary</v>
      </c>
      <c r="N840" s="4" t="s">
        <v>26</v>
      </c>
    </row>
    <row r="841" spans="1:14" x14ac:dyDescent="0.2">
      <c r="A841" s="4">
        <v>4658</v>
      </c>
      <c r="B841" s="5">
        <v>41871</v>
      </c>
      <c r="C841" s="5">
        <v>43882</v>
      </c>
      <c r="D841" s="4">
        <f t="shared" si="39"/>
        <v>6</v>
      </c>
      <c r="E841" s="27" t="str">
        <f t="shared" si="40"/>
        <v>Proficient</v>
      </c>
      <c r="F841" s="4" t="s">
        <v>30</v>
      </c>
      <c r="G841" s="6" t="s">
        <v>42</v>
      </c>
      <c r="H841" s="6" t="s">
        <v>105</v>
      </c>
      <c r="I841" s="4">
        <v>37</v>
      </c>
      <c r="J841" s="4" t="s">
        <v>17</v>
      </c>
      <c r="K841" s="4" t="s">
        <v>18</v>
      </c>
      <c r="L841" s="4" t="s">
        <v>96</v>
      </c>
      <c r="M841" s="24" t="str">
        <f t="shared" si="41"/>
        <v>Involuntary</v>
      </c>
      <c r="N841" s="4" t="s">
        <v>26</v>
      </c>
    </row>
    <row r="842" spans="1:14" x14ac:dyDescent="0.2">
      <c r="A842" s="4">
        <v>4659</v>
      </c>
      <c r="B842" s="5">
        <v>32888</v>
      </c>
      <c r="C842" s="5">
        <v>44168</v>
      </c>
      <c r="D842" s="4">
        <f t="shared" si="39"/>
        <v>30</v>
      </c>
      <c r="E842" s="27" t="str">
        <f t="shared" si="40"/>
        <v>Expert</v>
      </c>
      <c r="F842" s="4" t="s">
        <v>74</v>
      </c>
      <c r="G842" s="6" t="s">
        <v>71</v>
      </c>
      <c r="H842" s="6" t="s">
        <v>116</v>
      </c>
      <c r="I842" s="4">
        <v>9</v>
      </c>
      <c r="J842" s="4" t="s">
        <v>24</v>
      </c>
      <c r="K842" s="4" t="s">
        <v>25</v>
      </c>
      <c r="L842" s="4" t="s">
        <v>96</v>
      </c>
      <c r="M842" s="24" t="str">
        <f t="shared" si="41"/>
        <v>Involuntary</v>
      </c>
      <c r="N842" s="4" t="s">
        <v>26</v>
      </c>
    </row>
    <row r="843" spans="1:14" x14ac:dyDescent="0.2">
      <c r="A843" s="4">
        <v>4662</v>
      </c>
      <c r="B843" s="5">
        <v>37124</v>
      </c>
      <c r="C843" s="5">
        <v>43925</v>
      </c>
      <c r="D843" s="4">
        <f t="shared" si="39"/>
        <v>19</v>
      </c>
      <c r="E843" s="27" t="str">
        <f t="shared" si="40"/>
        <v>Expert</v>
      </c>
      <c r="F843" s="4" t="s">
        <v>30</v>
      </c>
      <c r="G843" s="6" t="s">
        <v>42</v>
      </c>
      <c r="H843" s="6" t="s">
        <v>105</v>
      </c>
      <c r="I843" s="4">
        <v>37</v>
      </c>
      <c r="J843" s="4" t="s">
        <v>17</v>
      </c>
      <c r="K843" s="4" t="s">
        <v>18</v>
      </c>
      <c r="L843" s="4" t="s">
        <v>96</v>
      </c>
      <c r="M843" s="24" t="str">
        <f t="shared" si="41"/>
        <v>Involuntary</v>
      </c>
      <c r="N843" s="4" t="s">
        <v>26</v>
      </c>
    </row>
    <row r="844" spans="1:14" x14ac:dyDescent="0.2">
      <c r="A844" s="4">
        <v>4665</v>
      </c>
      <c r="B844" s="5">
        <v>40155</v>
      </c>
      <c r="C844" s="5">
        <v>44013</v>
      </c>
      <c r="D844" s="4">
        <f t="shared" si="39"/>
        <v>11</v>
      </c>
      <c r="E844" s="27" t="str">
        <f t="shared" si="40"/>
        <v>Expert</v>
      </c>
      <c r="F844" s="4" t="s">
        <v>30</v>
      </c>
      <c r="G844" s="6" t="s">
        <v>42</v>
      </c>
      <c r="H844" s="6" t="s">
        <v>105</v>
      </c>
      <c r="I844" s="4">
        <v>37</v>
      </c>
      <c r="J844" s="4" t="s">
        <v>24</v>
      </c>
      <c r="K844" s="4" t="s">
        <v>25</v>
      </c>
      <c r="L844" s="4" t="s">
        <v>96</v>
      </c>
      <c r="M844" s="24" t="str">
        <f t="shared" si="41"/>
        <v>Involuntary</v>
      </c>
      <c r="N844" s="4" t="s">
        <v>26</v>
      </c>
    </row>
    <row r="845" spans="1:14" x14ac:dyDescent="0.2">
      <c r="A845" s="4">
        <v>4666</v>
      </c>
      <c r="B845" s="5">
        <v>34843</v>
      </c>
      <c r="C845" s="5">
        <v>44147</v>
      </c>
      <c r="D845" s="4">
        <f t="shared" si="39"/>
        <v>25</v>
      </c>
      <c r="E845" s="27" t="str">
        <f t="shared" si="40"/>
        <v>Expert</v>
      </c>
      <c r="F845" s="4" t="s">
        <v>30</v>
      </c>
      <c r="G845" s="6" t="s">
        <v>71</v>
      </c>
      <c r="H845" s="6" t="s">
        <v>116</v>
      </c>
      <c r="I845" s="4">
        <v>46</v>
      </c>
      <c r="J845" s="4" t="s">
        <v>17</v>
      </c>
      <c r="K845" s="4" t="s">
        <v>18</v>
      </c>
      <c r="L845" s="4" t="s">
        <v>50</v>
      </c>
      <c r="M845" s="24" t="str">
        <f t="shared" si="41"/>
        <v>Voluntary</v>
      </c>
      <c r="N845" s="4" t="s">
        <v>26</v>
      </c>
    </row>
    <row r="846" spans="1:14" x14ac:dyDescent="0.2">
      <c r="A846" s="4">
        <v>4669</v>
      </c>
      <c r="B846" s="5">
        <v>40758</v>
      </c>
      <c r="C846" s="5">
        <v>44066</v>
      </c>
      <c r="D846" s="4">
        <f t="shared" si="39"/>
        <v>9</v>
      </c>
      <c r="E846" s="27" t="str">
        <f t="shared" si="40"/>
        <v>Proficient</v>
      </c>
      <c r="F846" s="4" t="s">
        <v>78</v>
      </c>
      <c r="G846" s="6" t="s">
        <v>42</v>
      </c>
      <c r="H846" s="6" t="s">
        <v>105</v>
      </c>
      <c r="I846" s="4">
        <v>21</v>
      </c>
      <c r="J846" s="4" t="s">
        <v>24</v>
      </c>
      <c r="K846" s="4" t="s">
        <v>25</v>
      </c>
      <c r="L846" s="4" t="s">
        <v>96</v>
      </c>
      <c r="M846" s="24" t="str">
        <f t="shared" si="41"/>
        <v>Involuntary</v>
      </c>
      <c r="N846" s="4" t="s">
        <v>26</v>
      </c>
    </row>
    <row r="847" spans="1:14" x14ac:dyDescent="0.2">
      <c r="A847" s="4">
        <v>4670</v>
      </c>
      <c r="B847" s="5">
        <v>33794</v>
      </c>
      <c r="C847" s="5">
        <v>43864</v>
      </c>
      <c r="D847" s="4">
        <f t="shared" si="39"/>
        <v>28</v>
      </c>
      <c r="E847" s="27" t="str">
        <f t="shared" si="40"/>
        <v>Expert</v>
      </c>
      <c r="F847" s="4" t="s">
        <v>14</v>
      </c>
      <c r="G847" s="6" t="s">
        <v>35</v>
      </c>
      <c r="H847" s="6" t="s">
        <v>76</v>
      </c>
      <c r="I847" s="4">
        <v>35</v>
      </c>
      <c r="J847" s="4" t="s">
        <v>17</v>
      </c>
      <c r="K847" s="4" t="s">
        <v>18</v>
      </c>
      <c r="L847" s="4" t="s">
        <v>96</v>
      </c>
      <c r="M847" s="24" t="str">
        <f t="shared" si="41"/>
        <v>Involuntary</v>
      </c>
      <c r="N847" s="4" t="s">
        <v>26</v>
      </c>
    </row>
    <row r="848" spans="1:14" x14ac:dyDescent="0.2">
      <c r="A848" s="4">
        <v>4671</v>
      </c>
      <c r="B848" s="5">
        <v>38037</v>
      </c>
      <c r="C848" s="5">
        <v>43842</v>
      </c>
      <c r="D848" s="4">
        <f t="shared" si="39"/>
        <v>16</v>
      </c>
      <c r="E848" s="27" t="str">
        <f t="shared" si="40"/>
        <v>Expert</v>
      </c>
      <c r="F848" s="4" t="s">
        <v>14</v>
      </c>
      <c r="G848" s="6" t="s">
        <v>35</v>
      </c>
      <c r="H848" s="6" t="s">
        <v>76</v>
      </c>
      <c r="I848" s="4">
        <v>35</v>
      </c>
      <c r="J848" s="4" t="s">
        <v>24</v>
      </c>
      <c r="K848" s="4" t="s">
        <v>25</v>
      </c>
      <c r="L848" s="4" t="s">
        <v>96</v>
      </c>
      <c r="M848" s="24" t="str">
        <f t="shared" si="41"/>
        <v>Involuntary</v>
      </c>
      <c r="N848" s="4" t="s">
        <v>26</v>
      </c>
    </row>
    <row r="849" spans="1:14" x14ac:dyDescent="0.2">
      <c r="A849" s="4">
        <v>4672</v>
      </c>
      <c r="B849" s="5">
        <v>33047</v>
      </c>
      <c r="C849" s="5">
        <v>43853</v>
      </c>
      <c r="D849" s="4">
        <f t="shared" si="39"/>
        <v>30</v>
      </c>
      <c r="E849" s="27" t="str">
        <f t="shared" si="40"/>
        <v>Expert</v>
      </c>
      <c r="F849" s="4" t="s">
        <v>44</v>
      </c>
      <c r="G849" s="6" t="s">
        <v>42</v>
      </c>
      <c r="H849" s="6" t="s">
        <v>105</v>
      </c>
      <c r="I849" s="4">
        <v>18</v>
      </c>
      <c r="J849" s="4" t="s">
        <v>17</v>
      </c>
      <c r="K849" s="4" t="s">
        <v>18</v>
      </c>
      <c r="L849" s="4" t="s">
        <v>96</v>
      </c>
      <c r="M849" s="24" t="str">
        <f t="shared" si="41"/>
        <v>Involuntary</v>
      </c>
      <c r="N849" s="4" t="s">
        <v>26</v>
      </c>
    </row>
    <row r="850" spans="1:14" x14ac:dyDescent="0.2">
      <c r="A850" s="4">
        <v>4675</v>
      </c>
      <c r="B850" s="5">
        <v>38600</v>
      </c>
      <c r="C850" s="5">
        <v>44143</v>
      </c>
      <c r="D850" s="4">
        <f t="shared" si="39"/>
        <v>15</v>
      </c>
      <c r="E850" s="27" t="str">
        <f t="shared" si="40"/>
        <v>Expert</v>
      </c>
      <c r="F850" s="4" t="s">
        <v>91</v>
      </c>
      <c r="G850" s="6" t="s">
        <v>42</v>
      </c>
      <c r="H850" s="6" t="s">
        <v>105</v>
      </c>
      <c r="I850" s="4">
        <v>29</v>
      </c>
      <c r="J850" s="4" t="s">
        <v>17</v>
      </c>
      <c r="K850" s="4" t="s">
        <v>18</v>
      </c>
      <c r="L850" s="4" t="s">
        <v>96</v>
      </c>
      <c r="M850" s="24" t="str">
        <f t="shared" si="41"/>
        <v>Involuntary</v>
      </c>
      <c r="N850" s="4" t="s">
        <v>26</v>
      </c>
    </row>
    <row r="851" spans="1:14" x14ac:dyDescent="0.2">
      <c r="A851" s="4">
        <v>4679</v>
      </c>
      <c r="B851" s="5">
        <v>36418</v>
      </c>
      <c r="C851" s="5">
        <v>44011</v>
      </c>
      <c r="D851" s="4">
        <f t="shared" si="39"/>
        <v>21</v>
      </c>
      <c r="E851" s="27" t="str">
        <f t="shared" si="40"/>
        <v>Expert</v>
      </c>
      <c r="F851" s="4" t="s">
        <v>14</v>
      </c>
      <c r="G851" s="6" t="s">
        <v>35</v>
      </c>
      <c r="H851" s="6" t="s">
        <v>76</v>
      </c>
      <c r="I851" s="4">
        <v>35</v>
      </c>
      <c r="J851" s="4" t="s">
        <v>24</v>
      </c>
      <c r="K851" s="4" t="s">
        <v>25</v>
      </c>
      <c r="L851" s="4" t="s">
        <v>96</v>
      </c>
      <c r="M851" s="24" t="str">
        <f t="shared" si="41"/>
        <v>Involuntary</v>
      </c>
      <c r="N851" s="4" t="s">
        <v>26</v>
      </c>
    </row>
    <row r="852" spans="1:14" x14ac:dyDescent="0.2">
      <c r="A852" s="4">
        <v>4680</v>
      </c>
      <c r="B852" s="5">
        <v>38549</v>
      </c>
      <c r="C852" s="5">
        <v>44077</v>
      </c>
      <c r="D852" s="4">
        <f t="shared" si="39"/>
        <v>15</v>
      </c>
      <c r="E852" s="27" t="str">
        <f t="shared" si="40"/>
        <v>Expert</v>
      </c>
      <c r="F852" s="4" t="s">
        <v>108</v>
      </c>
      <c r="G852" s="6" t="s">
        <v>67</v>
      </c>
      <c r="H852" s="6" t="s">
        <v>113</v>
      </c>
      <c r="I852" s="4">
        <v>14</v>
      </c>
      <c r="J852" s="4" t="s">
        <v>17</v>
      </c>
      <c r="K852" s="4" t="s">
        <v>18</v>
      </c>
      <c r="L852" s="4" t="s">
        <v>96</v>
      </c>
      <c r="M852" s="24" t="str">
        <f t="shared" si="41"/>
        <v>Involuntary</v>
      </c>
      <c r="N852" s="4" t="s">
        <v>26</v>
      </c>
    </row>
    <row r="853" spans="1:14" x14ac:dyDescent="0.2">
      <c r="A853" s="4">
        <v>4689</v>
      </c>
      <c r="B853" s="5">
        <v>36876</v>
      </c>
      <c r="C853" s="5">
        <v>43870</v>
      </c>
      <c r="D853" s="4">
        <f t="shared" si="39"/>
        <v>20</v>
      </c>
      <c r="E853" s="27" t="str">
        <f t="shared" si="40"/>
        <v>Expert</v>
      </c>
      <c r="F853" s="4" t="s">
        <v>14</v>
      </c>
      <c r="G853" s="6" t="s">
        <v>35</v>
      </c>
      <c r="H853" s="6" t="s">
        <v>76</v>
      </c>
      <c r="I853" s="4">
        <v>35</v>
      </c>
      <c r="J853" s="4" t="s">
        <v>24</v>
      </c>
      <c r="K853" s="4" t="s">
        <v>25</v>
      </c>
      <c r="L853" s="4" t="s">
        <v>96</v>
      </c>
      <c r="M853" s="24" t="str">
        <f t="shared" si="41"/>
        <v>Involuntary</v>
      </c>
      <c r="N853" s="4" t="s">
        <v>26</v>
      </c>
    </row>
    <row r="854" spans="1:14" x14ac:dyDescent="0.2">
      <c r="A854" s="4">
        <v>4690</v>
      </c>
      <c r="B854" s="5">
        <v>33969</v>
      </c>
      <c r="C854" s="5">
        <v>44124</v>
      </c>
      <c r="D854" s="4">
        <f t="shared" si="39"/>
        <v>28</v>
      </c>
      <c r="E854" s="27" t="str">
        <f t="shared" si="40"/>
        <v>Expert</v>
      </c>
      <c r="F854" s="4" t="s">
        <v>90</v>
      </c>
      <c r="G854" s="6" t="s">
        <v>42</v>
      </c>
      <c r="H854" s="6" t="s">
        <v>105</v>
      </c>
      <c r="I854" s="4">
        <v>26</v>
      </c>
      <c r="J854" s="4" t="s">
        <v>17</v>
      </c>
      <c r="K854" s="4" t="s">
        <v>18</v>
      </c>
      <c r="L854" s="4" t="s">
        <v>96</v>
      </c>
      <c r="M854" s="24" t="str">
        <f t="shared" si="41"/>
        <v>Involuntary</v>
      </c>
      <c r="N854" s="4" t="s">
        <v>26</v>
      </c>
    </row>
    <row r="855" spans="1:14" x14ac:dyDescent="0.2">
      <c r="A855" s="4">
        <v>4692</v>
      </c>
      <c r="B855" s="5">
        <v>37929</v>
      </c>
      <c r="C855" s="5">
        <v>44054</v>
      </c>
      <c r="D855" s="4">
        <f t="shared" si="39"/>
        <v>17</v>
      </c>
      <c r="E855" s="27" t="str">
        <f t="shared" si="40"/>
        <v>Expert</v>
      </c>
      <c r="F855" s="4" t="s">
        <v>66</v>
      </c>
      <c r="G855" s="6" t="s">
        <v>42</v>
      </c>
      <c r="H855" s="6" t="s">
        <v>105</v>
      </c>
      <c r="I855" s="4">
        <v>36</v>
      </c>
      <c r="J855" s="4" t="s">
        <v>17</v>
      </c>
      <c r="K855" s="4" t="s">
        <v>18</v>
      </c>
      <c r="L855" s="4" t="s">
        <v>96</v>
      </c>
      <c r="M855" s="24" t="str">
        <f t="shared" si="41"/>
        <v>Involuntary</v>
      </c>
      <c r="N855" s="4" t="s">
        <v>26</v>
      </c>
    </row>
    <row r="856" spans="1:14" x14ac:dyDescent="0.2">
      <c r="A856" s="4">
        <v>4694</v>
      </c>
      <c r="B856" s="5">
        <v>38393</v>
      </c>
      <c r="C856" s="5">
        <v>44095</v>
      </c>
      <c r="D856" s="4">
        <f t="shared" si="39"/>
        <v>15</v>
      </c>
      <c r="E856" s="27" t="str">
        <f t="shared" si="40"/>
        <v>Expert</v>
      </c>
      <c r="F856" s="4" t="s">
        <v>14</v>
      </c>
      <c r="G856" s="6" t="s">
        <v>35</v>
      </c>
      <c r="H856" s="6" t="s">
        <v>76</v>
      </c>
      <c r="I856" s="4">
        <v>35</v>
      </c>
      <c r="J856" s="4" t="s">
        <v>24</v>
      </c>
      <c r="K856" s="4" t="s">
        <v>25</v>
      </c>
      <c r="L856" s="4" t="s">
        <v>96</v>
      </c>
      <c r="M856" s="24" t="str">
        <f t="shared" si="41"/>
        <v>Involuntary</v>
      </c>
      <c r="N856" s="4" t="s">
        <v>26</v>
      </c>
    </row>
    <row r="857" spans="1:14" x14ac:dyDescent="0.2">
      <c r="A857" s="4">
        <v>4697</v>
      </c>
      <c r="B857" s="5">
        <v>36129</v>
      </c>
      <c r="C857" s="5">
        <v>43948</v>
      </c>
      <c r="D857" s="4">
        <f t="shared" si="39"/>
        <v>22</v>
      </c>
      <c r="E857" s="27" t="str">
        <f t="shared" si="40"/>
        <v>Expert</v>
      </c>
      <c r="F857" s="4" t="s">
        <v>14</v>
      </c>
      <c r="G857" s="6" t="s">
        <v>35</v>
      </c>
      <c r="H857" s="6" t="s">
        <v>76</v>
      </c>
      <c r="I857" s="4">
        <v>35</v>
      </c>
      <c r="J857" s="4" t="s">
        <v>24</v>
      </c>
      <c r="K857" s="4" t="s">
        <v>25</v>
      </c>
      <c r="L857" s="4" t="s">
        <v>96</v>
      </c>
      <c r="M857" s="24" t="str">
        <f t="shared" si="41"/>
        <v>Involuntary</v>
      </c>
      <c r="N857" s="4" t="s">
        <v>26</v>
      </c>
    </row>
    <row r="858" spans="1:14" x14ac:dyDescent="0.2">
      <c r="A858" s="4">
        <v>4702</v>
      </c>
      <c r="B858" s="5">
        <v>40271</v>
      </c>
      <c r="C858" s="5">
        <v>43878</v>
      </c>
      <c r="D858" s="4">
        <f t="shared" si="39"/>
        <v>10</v>
      </c>
      <c r="E858" s="27" t="str">
        <f t="shared" si="40"/>
        <v>Proficient</v>
      </c>
      <c r="F858" s="4" t="s">
        <v>78</v>
      </c>
      <c r="G858" s="6" t="s">
        <v>42</v>
      </c>
      <c r="H858" s="6" t="s">
        <v>105</v>
      </c>
      <c r="I858" s="4">
        <v>21</v>
      </c>
      <c r="J858" s="4" t="s">
        <v>17</v>
      </c>
      <c r="K858" s="4" t="s">
        <v>18</v>
      </c>
      <c r="L858" s="4" t="s">
        <v>96</v>
      </c>
      <c r="M858" s="24" t="str">
        <f t="shared" si="41"/>
        <v>Involuntary</v>
      </c>
      <c r="N858" s="4" t="s">
        <v>26</v>
      </c>
    </row>
    <row r="859" spans="1:14" x14ac:dyDescent="0.2">
      <c r="A859" s="4">
        <v>4705</v>
      </c>
      <c r="B859" s="5">
        <v>40468</v>
      </c>
      <c r="C859" s="5">
        <v>44129</v>
      </c>
      <c r="D859" s="4">
        <f t="shared" si="39"/>
        <v>10</v>
      </c>
      <c r="E859" s="27" t="str">
        <f t="shared" si="40"/>
        <v>Proficient</v>
      </c>
      <c r="F859" s="4" t="s">
        <v>90</v>
      </c>
      <c r="G859" s="6" t="s">
        <v>42</v>
      </c>
      <c r="H859" s="6" t="s">
        <v>105</v>
      </c>
      <c r="I859" s="4">
        <v>26</v>
      </c>
      <c r="J859" s="4" t="s">
        <v>17</v>
      </c>
      <c r="K859" s="4" t="s">
        <v>18</v>
      </c>
      <c r="L859" s="4" t="s">
        <v>96</v>
      </c>
      <c r="M859" s="24" t="str">
        <f t="shared" si="41"/>
        <v>Involuntary</v>
      </c>
      <c r="N859" s="4" t="s">
        <v>26</v>
      </c>
    </row>
    <row r="860" spans="1:14" x14ac:dyDescent="0.2">
      <c r="A860" s="4">
        <v>4707</v>
      </c>
      <c r="B860" s="5">
        <v>33210</v>
      </c>
      <c r="C860" s="5">
        <v>43982</v>
      </c>
      <c r="D860" s="4">
        <f t="shared" si="39"/>
        <v>30</v>
      </c>
      <c r="E860" s="27" t="str">
        <f t="shared" si="40"/>
        <v>Expert</v>
      </c>
      <c r="F860" s="4" t="s">
        <v>102</v>
      </c>
      <c r="G860" s="6" t="s">
        <v>47</v>
      </c>
      <c r="H860" s="6" t="s">
        <v>95</v>
      </c>
      <c r="I860" s="4">
        <v>1</v>
      </c>
      <c r="J860" s="4" t="s">
        <v>24</v>
      </c>
      <c r="K860" s="4" t="s">
        <v>25</v>
      </c>
      <c r="L860" s="4" t="s">
        <v>96</v>
      </c>
      <c r="M860" s="24" t="str">
        <f t="shared" si="41"/>
        <v>Involuntary</v>
      </c>
      <c r="N860" s="4" t="s">
        <v>26</v>
      </c>
    </row>
    <row r="861" spans="1:14" x14ac:dyDescent="0.2">
      <c r="A861" s="4">
        <v>4708</v>
      </c>
      <c r="B861" s="5">
        <v>33682</v>
      </c>
      <c r="C861" s="5">
        <v>43969</v>
      </c>
      <c r="D861" s="4">
        <f t="shared" si="39"/>
        <v>28</v>
      </c>
      <c r="E861" s="27" t="str">
        <f t="shared" si="40"/>
        <v>Expert</v>
      </c>
      <c r="F861" s="4" t="s">
        <v>78</v>
      </c>
      <c r="G861" s="6" t="s">
        <v>42</v>
      </c>
      <c r="H861" s="6" t="s">
        <v>105</v>
      </c>
      <c r="I861" s="4">
        <v>21</v>
      </c>
      <c r="J861" s="4" t="s">
        <v>17</v>
      </c>
      <c r="K861" s="4" t="s">
        <v>18</v>
      </c>
      <c r="L861" s="4" t="s">
        <v>96</v>
      </c>
      <c r="M861" s="24" t="str">
        <f t="shared" si="41"/>
        <v>Involuntary</v>
      </c>
      <c r="N861" s="4" t="s">
        <v>26</v>
      </c>
    </row>
    <row r="862" spans="1:14" x14ac:dyDescent="0.2">
      <c r="A862" s="4">
        <v>4710</v>
      </c>
      <c r="B862" s="5">
        <v>40934</v>
      </c>
      <c r="C862" s="5">
        <v>44084</v>
      </c>
      <c r="D862" s="4">
        <f t="shared" si="39"/>
        <v>8</v>
      </c>
      <c r="E862" s="27" t="str">
        <f t="shared" si="40"/>
        <v>Proficient</v>
      </c>
      <c r="F862" s="4" t="s">
        <v>100</v>
      </c>
      <c r="G862" s="6" t="s">
        <v>67</v>
      </c>
      <c r="H862" s="6" t="s">
        <v>68</v>
      </c>
      <c r="I862" s="4">
        <v>13</v>
      </c>
      <c r="J862" s="4" t="s">
        <v>24</v>
      </c>
      <c r="K862" s="4" t="s">
        <v>25</v>
      </c>
      <c r="L862" s="4" t="s">
        <v>96</v>
      </c>
      <c r="M862" s="24" t="str">
        <f t="shared" si="41"/>
        <v>Involuntary</v>
      </c>
      <c r="N862" s="4" t="s">
        <v>26</v>
      </c>
    </row>
    <row r="863" spans="1:14" x14ac:dyDescent="0.2">
      <c r="A863" s="4">
        <v>4711</v>
      </c>
      <c r="B863" s="5">
        <v>35055</v>
      </c>
      <c r="C863" s="5">
        <v>43837</v>
      </c>
      <c r="D863" s="4">
        <f t="shared" si="39"/>
        <v>25</v>
      </c>
      <c r="E863" s="27" t="str">
        <f t="shared" si="40"/>
        <v>Expert</v>
      </c>
      <c r="F863" s="4" t="s">
        <v>14</v>
      </c>
      <c r="G863" s="6" t="s">
        <v>67</v>
      </c>
      <c r="H863" s="6" t="s">
        <v>113</v>
      </c>
      <c r="I863" s="4">
        <v>42</v>
      </c>
      <c r="J863" s="4" t="s">
        <v>24</v>
      </c>
      <c r="K863" s="4" t="s">
        <v>25</v>
      </c>
      <c r="L863" s="4" t="s">
        <v>50</v>
      </c>
      <c r="M863" s="24" t="str">
        <f t="shared" si="41"/>
        <v>Voluntary</v>
      </c>
      <c r="N863" s="4" t="s">
        <v>26</v>
      </c>
    </row>
    <row r="864" spans="1:14" x14ac:dyDescent="0.2">
      <c r="A864" s="4">
        <v>4717</v>
      </c>
      <c r="B864" s="5">
        <v>37396</v>
      </c>
      <c r="C864" s="5">
        <v>43915</v>
      </c>
      <c r="D864" s="4">
        <f t="shared" si="39"/>
        <v>18</v>
      </c>
      <c r="E864" s="27" t="str">
        <f t="shared" si="40"/>
        <v>Expert</v>
      </c>
      <c r="F864" s="4" t="s">
        <v>41</v>
      </c>
      <c r="G864" s="6" t="s">
        <v>47</v>
      </c>
      <c r="H864" s="6" t="s">
        <v>95</v>
      </c>
      <c r="I864" s="4">
        <v>15</v>
      </c>
      <c r="J864" s="4" t="s">
        <v>17</v>
      </c>
      <c r="K864" s="4" t="s">
        <v>18</v>
      </c>
      <c r="L864" s="4" t="s">
        <v>96</v>
      </c>
      <c r="M864" s="24" t="str">
        <f t="shared" si="41"/>
        <v>Involuntary</v>
      </c>
      <c r="N864" s="4" t="s">
        <v>26</v>
      </c>
    </row>
    <row r="865" spans="1:14" x14ac:dyDescent="0.2">
      <c r="A865" s="4">
        <v>4719</v>
      </c>
      <c r="B865" s="5">
        <v>36478</v>
      </c>
      <c r="C865" s="5">
        <v>43902</v>
      </c>
      <c r="D865" s="4">
        <f t="shared" si="39"/>
        <v>21</v>
      </c>
      <c r="E865" s="27" t="str">
        <f t="shared" si="40"/>
        <v>Expert</v>
      </c>
      <c r="F865" s="4" t="s">
        <v>106</v>
      </c>
      <c r="G865" s="6" t="s">
        <v>42</v>
      </c>
      <c r="H865" s="6" t="s">
        <v>105</v>
      </c>
      <c r="I865" s="4">
        <v>20</v>
      </c>
      <c r="J865" s="4" t="s">
        <v>24</v>
      </c>
      <c r="K865" s="4" t="s">
        <v>25</v>
      </c>
      <c r="L865" s="4" t="s">
        <v>96</v>
      </c>
      <c r="M865" s="24" t="str">
        <f t="shared" si="41"/>
        <v>Involuntary</v>
      </c>
      <c r="N865" s="4" t="s">
        <v>26</v>
      </c>
    </row>
    <row r="866" spans="1:14" x14ac:dyDescent="0.2">
      <c r="A866" s="4">
        <v>4721</v>
      </c>
      <c r="B866" s="5">
        <v>36021</v>
      </c>
      <c r="C866" s="5">
        <v>43991</v>
      </c>
      <c r="D866" s="4">
        <f t="shared" si="39"/>
        <v>22</v>
      </c>
      <c r="E866" s="27" t="str">
        <f t="shared" si="40"/>
        <v>Expert</v>
      </c>
      <c r="F866" s="4" t="s">
        <v>115</v>
      </c>
      <c r="G866" s="6" t="s">
        <v>42</v>
      </c>
      <c r="H866" s="6" t="s">
        <v>105</v>
      </c>
      <c r="I866" s="4">
        <v>17</v>
      </c>
      <c r="J866" s="4" t="s">
        <v>17</v>
      </c>
      <c r="K866" s="4" t="s">
        <v>18</v>
      </c>
      <c r="L866" s="4" t="s">
        <v>96</v>
      </c>
      <c r="M866" s="24" t="str">
        <f t="shared" si="41"/>
        <v>Involuntary</v>
      </c>
      <c r="N866" s="4" t="s">
        <v>26</v>
      </c>
    </row>
    <row r="867" spans="1:14" x14ac:dyDescent="0.2">
      <c r="A867" s="4">
        <v>4723</v>
      </c>
      <c r="B867" s="5">
        <v>42306</v>
      </c>
      <c r="C867" s="5">
        <v>44145</v>
      </c>
      <c r="D867" s="4">
        <f t="shared" si="39"/>
        <v>5</v>
      </c>
      <c r="E867" s="27" t="str">
        <f t="shared" si="40"/>
        <v>Newcomer</v>
      </c>
      <c r="F867" s="4" t="s">
        <v>14</v>
      </c>
      <c r="G867" s="6" t="s">
        <v>35</v>
      </c>
      <c r="H867" s="6" t="s">
        <v>76</v>
      </c>
      <c r="I867" s="4">
        <v>35</v>
      </c>
      <c r="J867" s="4" t="s">
        <v>24</v>
      </c>
      <c r="K867" s="4" t="s">
        <v>25</v>
      </c>
      <c r="L867" s="4" t="s">
        <v>96</v>
      </c>
      <c r="M867" s="24" t="str">
        <f t="shared" si="41"/>
        <v>Involuntary</v>
      </c>
      <c r="N867" s="4" t="s">
        <v>26</v>
      </c>
    </row>
    <row r="868" spans="1:14" x14ac:dyDescent="0.2">
      <c r="A868" s="4">
        <v>4726</v>
      </c>
      <c r="B868" s="5">
        <v>37271</v>
      </c>
      <c r="C868" s="5">
        <v>44081</v>
      </c>
      <c r="D868" s="4">
        <f t="shared" si="39"/>
        <v>18</v>
      </c>
      <c r="E868" s="27" t="str">
        <f t="shared" si="40"/>
        <v>Expert</v>
      </c>
      <c r="F868" s="4" t="s">
        <v>44</v>
      </c>
      <c r="G868" s="6" t="s">
        <v>42</v>
      </c>
      <c r="H868" s="6" t="s">
        <v>105</v>
      </c>
      <c r="I868" s="4">
        <v>18</v>
      </c>
      <c r="J868" s="4" t="s">
        <v>17</v>
      </c>
      <c r="K868" s="4" t="s">
        <v>18</v>
      </c>
      <c r="L868" s="4" t="s">
        <v>96</v>
      </c>
      <c r="M868" s="24" t="str">
        <f t="shared" si="41"/>
        <v>Involuntary</v>
      </c>
      <c r="N868" s="4" t="s">
        <v>26</v>
      </c>
    </row>
    <row r="869" spans="1:14" x14ac:dyDescent="0.2">
      <c r="A869" s="4">
        <v>4727</v>
      </c>
      <c r="B869" s="5">
        <v>33444</v>
      </c>
      <c r="C869" s="5">
        <v>43861</v>
      </c>
      <c r="D869" s="4">
        <f t="shared" si="39"/>
        <v>29</v>
      </c>
      <c r="E869" s="27" t="str">
        <f t="shared" si="40"/>
        <v>Expert</v>
      </c>
      <c r="F869" s="4" t="s">
        <v>14</v>
      </c>
      <c r="G869" s="6" t="s">
        <v>35</v>
      </c>
      <c r="H869" s="6" t="s">
        <v>76</v>
      </c>
      <c r="I869" s="4">
        <v>35</v>
      </c>
      <c r="J869" s="4" t="s">
        <v>17</v>
      </c>
      <c r="K869" s="4" t="s">
        <v>18</v>
      </c>
      <c r="L869" s="4" t="s">
        <v>96</v>
      </c>
      <c r="M869" s="24" t="str">
        <f t="shared" si="41"/>
        <v>Involuntary</v>
      </c>
      <c r="N869" s="4" t="s">
        <v>26</v>
      </c>
    </row>
    <row r="870" spans="1:14" x14ac:dyDescent="0.2">
      <c r="A870" s="4">
        <v>4731</v>
      </c>
      <c r="B870" s="5">
        <v>38701</v>
      </c>
      <c r="C870" s="5">
        <v>44035</v>
      </c>
      <c r="D870" s="4">
        <f t="shared" si="39"/>
        <v>15</v>
      </c>
      <c r="E870" s="27" t="str">
        <f t="shared" si="40"/>
        <v>Expert</v>
      </c>
      <c r="F870" s="4" t="s">
        <v>107</v>
      </c>
      <c r="G870" s="6" t="s">
        <v>47</v>
      </c>
      <c r="H870" s="6" t="s">
        <v>95</v>
      </c>
      <c r="I870" s="4">
        <v>11</v>
      </c>
      <c r="J870" s="4" t="s">
        <v>24</v>
      </c>
      <c r="K870" s="4" t="s">
        <v>25</v>
      </c>
      <c r="L870" s="4" t="s">
        <v>96</v>
      </c>
      <c r="M870" s="24" t="str">
        <f t="shared" si="41"/>
        <v>Involuntary</v>
      </c>
      <c r="N870" s="4" t="s">
        <v>26</v>
      </c>
    </row>
    <row r="871" spans="1:14" x14ac:dyDescent="0.2">
      <c r="A871" s="4">
        <v>4733</v>
      </c>
      <c r="B871" s="5">
        <v>42239</v>
      </c>
      <c r="C871" s="5">
        <v>43915</v>
      </c>
      <c r="D871" s="4">
        <f t="shared" si="39"/>
        <v>5</v>
      </c>
      <c r="E871" s="27" t="str">
        <f t="shared" si="40"/>
        <v>Newcomer</v>
      </c>
      <c r="F871" s="4" t="s">
        <v>81</v>
      </c>
      <c r="G871" s="6" t="s">
        <v>42</v>
      </c>
      <c r="H871" s="6" t="s">
        <v>105</v>
      </c>
      <c r="I871" s="4">
        <v>5</v>
      </c>
      <c r="J871" s="4" t="s">
        <v>24</v>
      </c>
      <c r="K871" s="4" t="s">
        <v>25</v>
      </c>
      <c r="L871" s="4" t="s">
        <v>96</v>
      </c>
      <c r="M871" s="24" t="str">
        <f t="shared" si="41"/>
        <v>Involuntary</v>
      </c>
      <c r="N871" s="4" t="s">
        <v>26</v>
      </c>
    </row>
    <row r="872" spans="1:14" x14ac:dyDescent="0.2">
      <c r="A872" s="4">
        <v>4735</v>
      </c>
      <c r="B872" s="5">
        <v>41325</v>
      </c>
      <c r="C872" s="5">
        <v>44183</v>
      </c>
      <c r="D872" s="4">
        <f t="shared" si="39"/>
        <v>7</v>
      </c>
      <c r="E872" s="27" t="str">
        <f t="shared" si="40"/>
        <v>Proficient</v>
      </c>
      <c r="F872" s="4" t="s">
        <v>30</v>
      </c>
      <c r="G872" s="6" t="s">
        <v>42</v>
      </c>
      <c r="H872" s="6" t="s">
        <v>105</v>
      </c>
      <c r="I872" s="4">
        <v>37</v>
      </c>
      <c r="J872" s="4" t="s">
        <v>17</v>
      </c>
      <c r="K872" s="4" t="s">
        <v>18</v>
      </c>
      <c r="L872" s="4" t="s">
        <v>96</v>
      </c>
      <c r="M872" s="24" t="str">
        <f t="shared" si="41"/>
        <v>Involuntary</v>
      </c>
      <c r="N872" s="4" t="s">
        <v>26</v>
      </c>
    </row>
    <row r="873" spans="1:14" x14ac:dyDescent="0.2">
      <c r="A873" s="4">
        <v>4738</v>
      </c>
      <c r="B873" s="5">
        <v>33474</v>
      </c>
      <c r="C873" s="5">
        <v>43862</v>
      </c>
      <c r="D873" s="4">
        <f t="shared" si="39"/>
        <v>29</v>
      </c>
      <c r="E873" s="27" t="str">
        <f t="shared" si="40"/>
        <v>Expert</v>
      </c>
      <c r="F873" s="4" t="s">
        <v>53</v>
      </c>
      <c r="G873" s="6" t="s">
        <v>42</v>
      </c>
      <c r="H873" s="6" t="s">
        <v>105</v>
      </c>
      <c r="I873" s="4">
        <v>31</v>
      </c>
      <c r="J873" s="4" t="s">
        <v>17</v>
      </c>
      <c r="K873" s="4" t="s">
        <v>18</v>
      </c>
      <c r="L873" s="4" t="s">
        <v>96</v>
      </c>
      <c r="M873" s="24" t="str">
        <f t="shared" si="41"/>
        <v>Involuntary</v>
      </c>
      <c r="N873" s="4" t="s">
        <v>26</v>
      </c>
    </row>
    <row r="874" spans="1:14" x14ac:dyDescent="0.2">
      <c r="A874" s="4">
        <v>4741</v>
      </c>
      <c r="B874" s="5">
        <v>39198</v>
      </c>
      <c r="C874" s="5">
        <v>44020</v>
      </c>
      <c r="D874" s="4">
        <f t="shared" si="39"/>
        <v>13</v>
      </c>
      <c r="E874" s="27" t="str">
        <f t="shared" si="40"/>
        <v>Expert</v>
      </c>
      <c r="F874" s="4" t="s">
        <v>86</v>
      </c>
      <c r="G874" s="6" t="s">
        <v>42</v>
      </c>
      <c r="H874" s="6" t="s">
        <v>105</v>
      </c>
      <c r="I874" s="4">
        <v>8</v>
      </c>
      <c r="J874" s="4" t="s">
        <v>24</v>
      </c>
      <c r="K874" s="4" t="s">
        <v>25</v>
      </c>
      <c r="L874" s="4" t="s">
        <v>50</v>
      </c>
      <c r="M874" s="24" t="str">
        <f t="shared" si="41"/>
        <v>Voluntary</v>
      </c>
      <c r="N874" s="4" t="s">
        <v>26</v>
      </c>
    </row>
    <row r="875" spans="1:14" x14ac:dyDescent="0.2">
      <c r="A875" s="4">
        <v>4742</v>
      </c>
      <c r="B875" s="5">
        <v>40743</v>
      </c>
      <c r="C875" s="5">
        <v>44022</v>
      </c>
      <c r="D875" s="4">
        <f t="shared" si="39"/>
        <v>9</v>
      </c>
      <c r="E875" s="27" t="str">
        <f t="shared" si="40"/>
        <v>Proficient</v>
      </c>
      <c r="F875" s="4" t="s">
        <v>27</v>
      </c>
      <c r="G875" s="6" t="s">
        <v>47</v>
      </c>
      <c r="H875" s="6" t="s">
        <v>95</v>
      </c>
      <c r="I875" s="4">
        <v>16</v>
      </c>
      <c r="J875" s="4" t="s">
        <v>24</v>
      </c>
      <c r="K875" s="4" t="s">
        <v>25</v>
      </c>
      <c r="L875" s="4" t="s">
        <v>50</v>
      </c>
      <c r="M875" s="24" t="str">
        <f t="shared" si="41"/>
        <v>Voluntary</v>
      </c>
      <c r="N875" s="4" t="s">
        <v>26</v>
      </c>
    </row>
    <row r="876" spans="1:14" x14ac:dyDescent="0.2">
      <c r="A876" s="4">
        <v>4743</v>
      </c>
      <c r="B876" s="5">
        <v>38996</v>
      </c>
      <c r="C876" s="5">
        <v>44055</v>
      </c>
      <c r="D876" s="4">
        <f t="shared" si="39"/>
        <v>14</v>
      </c>
      <c r="E876" s="27" t="str">
        <f t="shared" si="40"/>
        <v>Expert</v>
      </c>
      <c r="F876" s="4" t="s">
        <v>14</v>
      </c>
      <c r="G876" s="6" t="s">
        <v>35</v>
      </c>
      <c r="H876" s="6" t="s">
        <v>76</v>
      </c>
      <c r="I876" s="4">
        <v>35</v>
      </c>
      <c r="J876" s="4" t="s">
        <v>17</v>
      </c>
      <c r="K876" s="4" t="s">
        <v>18</v>
      </c>
      <c r="L876" s="4" t="s">
        <v>96</v>
      </c>
      <c r="M876" s="24" t="str">
        <f t="shared" si="41"/>
        <v>Involuntary</v>
      </c>
      <c r="N876" s="4" t="s">
        <v>26</v>
      </c>
    </row>
    <row r="877" spans="1:14" x14ac:dyDescent="0.2">
      <c r="A877" s="4">
        <v>4747</v>
      </c>
      <c r="B877" s="5">
        <v>34615</v>
      </c>
      <c r="C877" s="5">
        <v>44028</v>
      </c>
      <c r="D877" s="4">
        <f t="shared" si="39"/>
        <v>26</v>
      </c>
      <c r="E877" s="27" t="str">
        <f t="shared" si="40"/>
        <v>Expert</v>
      </c>
      <c r="F877" s="4" t="s">
        <v>73</v>
      </c>
      <c r="G877" s="6" t="s">
        <v>42</v>
      </c>
      <c r="H877" s="6" t="s">
        <v>105</v>
      </c>
      <c r="I877" s="4">
        <v>32</v>
      </c>
      <c r="J877" s="4" t="s">
        <v>24</v>
      </c>
      <c r="K877" s="4" t="s">
        <v>25</v>
      </c>
      <c r="L877" s="4" t="s">
        <v>96</v>
      </c>
      <c r="M877" s="24" t="str">
        <f t="shared" si="41"/>
        <v>Involuntary</v>
      </c>
      <c r="N877" s="4" t="s">
        <v>26</v>
      </c>
    </row>
    <row r="878" spans="1:14" x14ac:dyDescent="0.2">
      <c r="A878" s="4">
        <v>4748</v>
      </c>
      <c r="B878" s="5">
        <v>35841</v>
      </c>
      <c r="C878" s="5">
        <v>43915</v>
      </c>
      <c r="D878" s="4">
        <f t="shared" si="39"/>
        <v>22</v>
      </c>
      <c r="E878" s="27" t="str">
        <f t="shared" si="40"/>
        <v>Expert</v>
      </c>
      <c r="F878" s="4" t="s">
        <v>106</v>
      </c>
      <c r="G878" s="6" t="s">
        <v>42</v>
      </c>
      <c r="H878" s="6" t="s">
        <v>105</v>
      </c>
      <c r="I878" s="4">
        <v>20</v>
      </c>
      <c r="J878" s="4" t="s">
        <v>17</v>
      </c>
      <c r="K878" s="4" t="s">
        <v>18</v>
      </c>
      <c r="L878" s="4" t="s">
        <v>96</v>
      </c>
      <c r="M878" s="24" t="str">
        <f t="shared" si="41"/>
        <v>Involuntary</v>
      </c>
      <c r="N878" s="4" t="s">
        <v>26</v>
      </c>
    </row>
    <row r="879" spans="1:14" x14ac:dyDescent="0.2">
      <c r="A879" s="4">
        <v>4750</v>
      </c>
      <c r="B879" s="5">
        <v>41601</v>
      </c>
      <c r="C879" s="5">
        <v>44004</v>
      </c>
      <c r="D879" s="4">
        <f t="shared" si="39"/>
        <v>7</v>
      </c>
      <c r="E879" s="27" t="str">
        <f t="shared" si="40"/>
        <v>Proficient</v>
      </c>
      <c r="F879" s="4" t="s">
        <v>14</v>
      </c>
      <c r="G879" s="6" t="s">
        <v>35</v>
      </c>
      <c r="H879" s="6" t="s">
        <v>76</v>
      </c>
      <c r="I879" s="4">
        <v>35</v>
      </c>
      <c r="J879" s="4" t="s">
        <v>24</v>
      </c>
      <c r="K879" s="4" t="s">
        <v>25</v>
      </c>
      <c r="L879" s="4" t="s">
        <v>96</v>
      </c>
      <c r="M879" s="24" t="str">
        <f t="shared" si="41"/>
        <v>Involuntary</v>
      </c>
      <c r="N879" s="4" t="s">
        <v>26</v>
      </c>
    </row>
    <row r="880" spans="1:14" x14ac:dyDescent="0.2">
      <c r="A880" s="4">
        <v>4752</v>
      </c>
      <c r="B880" s="5">
        <v>36024</v>
      </c>
      <c r="C880" s="5">
        <v>43987</v>
      </c>
      <c r="D880" s="4">
        <f t="shared" si="39"/>
        <v>22</v>
      </c>
      <c r="E880" s="27" t="str">
        <f t="shared" si="40"/>
        <v>Expert</v>
      </c>
      <c r="F880" s="4" t="s">
        <v>14</v>
      </c>
      <c r="G880" s="6" t="s">
        <v>35</v>
      </c>
      <c r="H880" s="6" t="s">
        <v>76</v>
      </c>
      <c r="I880" s="4">
        <v>35</v>
      </c>
      <c r="J880" s="4" t="s">
        <v>17</v>
      </c>
      <c r="K880" s="4" t="s">
        <v>18</v>
      </c>
      <c r="L880" s="4" t="s">
        <v>96</v>
      </c>
      <c r="M880" s="24" t="str">
        <f t="shared" si="41"/>
        <v>Involuntary</v>
      </c>
      <c r="N880" s="4" t="s">
        <v>26</v>
      </c>
    </row>
    <row r="881" spans="1:14" x14ac:dyDescent="0.2">
      <c r="A881" s="4">
        <v>4755</v>
      </c>
      <c r="B881" s="5">
        <v>33099</v>
      </c>
      <c r="C881" s="5">
        <v>44000</v>
      </c>
      <c r="D881" s="4">
        <f t="shared" si="39"/>
        <v>30</v>
      </c>
      <c r="E881" s="27" t="str">
        <f t="shared" si="40"/>
        <v>Expert</v>
      </c>
      <c r="F881" s="4" t="s">
        <v>115</v>
      </c>
      <c r="G881" s="6" t="s">
        <v>42</v>
      </c>
      <c r="H881" s="6" t="s">
        <v>105</v>
      </c>
      <c r="I881" s="4">
        <v>17</v>
      </c>
      <c r="J881" s="4" t="s">
        <v>17</v>
      </c>
      <c r="K881" s="4" t="s">
        <v>18</v>
      </c>
      <c r="L881" s="4" t="s">
        <v>96</v>
      </c>
      <c r="M881" s="24" t="str">
        <f t="shared" si="41"/>
        <v>Involuntary</v>
      </c>
      <c r="N881" s="4" t="s">
        <v>26</v>
      </c>
    </row>
    <row r="882" spans="1:14" x14ac:dyDescent="0.2">
      <c r="A882" s="4">
        <v>4756</v>
      </c>
      <c r="B882" s="5">
        <v>34655</v>
      </c>
      <c r="C882" s="5">
        <v>43882</v>
      </c>
      <c r="D882" s="4">
        <f t="shared" si="39"/>
        <v>26</v>
      </c>
      <c r="E882" s="27" t="str">
        <f t="shared" si="40"/>
        <v>Expert</v>
      </c>
      <c r="F882" s="4" t="s">
        <v>49</v>
      </c>
      <c r="G882" s="6" t="s">
        <v>47</v>
      </c>
      <c r="H882" s="6" t="s">
        <v>95</v>
      </c>
      <c r="I882" s="4">
        <v>12</v>
      </c>
      <c r="J882" s="4" t="s">
        <v>24</v>
      </c>
      <c r="K882" s="4" t="s">
        <v>25</v>
      </c>
      <c r="L882" s="4" t="s">
        <v>96</v>
      </c>
      <c r="M882" s="24" t="str">
        <f t="shared" si="41"/>
        <v>Involuntary</v>
      </c>
      <c r="N882" s="4" t="s">
        <v>26</v>
      </c>
    </row>
    <row r="883" spans="1:14" x14ac:dyDescent="0.2">
      <c r="A883" s="4">
        <v>4757</v>
      </c>
      <c r="B883" s="5">
        <v>41913</v>
      </c>
      <c r="C883" s="5">
        <v>44042</v>
      </c>
      <c r="D883" s="4">
        <f t="shared" si="39"/>
        <v>6</v>
      </c>
      <c r="E883" s="27" t="str">
        <f t="shared" si="40"/>
        <v>Proficient</v>
      </c>
      <c r="F883" s="4" t="s">
        <v>14</v>
      </c>
      <c r="G883" s="6" t="s">
        <v>35</v>
      </c>
      <c r="H883" s="6" t="s">
        <v>76</v>
      </c>
      <c r="I883" s="4">
        <v>35</v>
      </c>
      <c r="J883" s="4" t="s">
        <v>17</v>
      </c>
      <c r="K883" s="4" t="s">
        <v>18</v>
      </c>
      <c r="L883" s="4" t="s">
        <v>96</v>
      </c>
      <c r="M883" s="24" t="str">
        <f t="shared" si="41"/>
        <v>Involuntary</v>
      </c>
      <c r="N883" s="4" t="s">
        <v>26</v>
      </c>
    </row>
    <row r="884" spans="1:14" x14ac:dyDescent="0.2">
      <c r="A884" s="4">
        <v>4760</v>
      </c>
      <c r="B884" s="5">
        <v>40207</v>
      </c>
      <c r="C884" s="5">
        <v>43941</v>
      </c>
      <c r="D884" s="4">
        <f t="shared" si="39"/>
        <v>10</v>
      </c>
      <c r="E884" s="27" t="str">
        <f t="shared" si="40"/>
        <v>Proficient</v>
      </c>
      <c r="F884" s="4" t="s">
        <v>79</v>
      </c>
      <c r="G884" s="6" t="s">
        <v>62</v>
      </c>
      <c r="H884" s="6" t="s">
        <v>63</v>
      </c>
      <c r="I884" s="4">
        <v>25</v>
      </c>
      <c r="J884" s="4" t="s">
        <v>24</v>
      </c>
      <c r="K884" s="4" t="s">
        <v>25</v>
      </c>
      <c r="L884" s="4" t="s">
        <v>50</v>
      </c>
      <c r="M884" s="24" t="str">
        <f t="shared" si="41"/>
        <v>Voluntary</v>
      </c>
      <c r="N884" s="4" t="s">
        <v>26</v>
      </c>
    </row>
    <row r="885" spans="1:14" x14ac:dyDescent="0.2">
      <c r="A885" s="4">
        <v>4762</v>
      </c>
      <c r="B885" s="5">
        <v>37580</v>
      </c>
      <c r="C885" s="5">
        <v>43942</v>
      </c>
      <c r="D885" s="4">
        <f t="shared" si="39"/>
        <v>18</v>
      </c>
      <c r="E885" s="27" t="str">
        <f t="shared" si="40"/>
        <v>Expert</v>
      </c>
      <c r="F885" s="4" t="s">
        <v>70</v>
      </c>
      <c r="G885" s="6" t="s">
        <v>42</v>
      </c>
      <c r="H885" s="6" t="s">
        <v>105</v>
      </c>
      <c r="I885" s="4">
        <v>6</v>
      </c>
      <c r="J885" s="4" t="s">
        <v>17</v>
      </c>
      <c r="K885" s="4" t="s">
        <v>18</v>
      </c>
      <c r="L885" s="4" t="s">
        <v>96</v>
      </c>
      <c r="M885" s="24" t="str">
        <f t="shared" si="41"/>
        <v>Involuntary</v>
      </c>
      <c r="N885" s="4" t="s">
        <v>26</v>
      </c>
    </row>
    <row r="886" spans="1:14" x14ac:dyDescent="0.2">
      <c r="A886" s="4">
        <v>4763</v>
      </c>
      <c r="B886" s="5">
        <v>34788</v>
      </c>
      <c r="C886" s="5">
        <v>44005</v>
      </c>
      <c r="D886" s="4">
        <f t="shared" si="39"/>
        <v>25</v>
      </c>
      <c r="E886" s="27" t="str">
        <f t="shared" si="40"/>
        <v>Expert</v>
      </c>
      <c r="F886" s="4" t="s">
        <v>30</v>
      </c>
      <c r="G886" s="6" t="s">
        <v>42</v>
      </c>
      <c r="H886" s="6" t="s">
        <v>105</v>
      </c>
      <c r="I886" s="4">
        <v>37</v>
      </c>
      <c r="J886" s="4" t="s">
        <v>17</v>
      </c>
      <c r="K886" s="4" t="s">
        <v>18</v>
      </c>
      <c r="L886" s="4" t="s">
        <v>96</v>
      </c>
      <c r="M886" s="24" t="str">
        <f t="shared" si="41"/>
        <v>Involuntary</v>
      </c>
      <c r="N886" s="4" t="s">
        <v>26</v>
      </c>
    </row>
    <row r="887" spans="1:14" x14ac:dyDescent="0.2">
      <c r="A887" s="4">
        <v>4765</v>
      </c>
      <c r="B887" s="5">
        <v>32925</v>
      </c>
      <c r="C887" s="5">
        <v>43983</v>
      </c>
      <c r="D887" s="4">
        <f t="shared" si="39"/>
        <v>30</v>
      </c>
      <c r="E887" s="27" t="str">
        <f t="shared" si="40"/>
        <v>Expert</v>
      </c>
      <c r="F887" s="4" t="s">
        <v>101</v>
      </c>
      <c r="G887" s="6" t="s">
        <v>42</v>
      </c>
      <c r="H887" s="6" t="s">
        <v>105</v>
      </c>
      <c r="I887" s="4">
        <v>38</v>
      </c>
      <c r="J887" s="4" t="s">
        <v>17</v>
      </c>
      <c r="K887" s="4" t="s">
        <v>18</v>
      </c>
      <c r="L887" s="4" t="s">
        <v>96</v>
      </c>
      <c r="M887" s="24" t="str">
        <f t="shared" si="41"/>
        <v>Involuntary</v>
      </c>
      <c r="N887" s="4" t="s">
        <v>26</v>
      </c>
    </row>
    <row r="888" spans="1:14" x14ac:dyDescent="0.2">
      <c r="A888" s="4">
        <v>4767</v>
      </c>
      <c r="B888" s="5">
        <v>37346</v>
      </c>
      <c r="C888" s="5">
        <v>44032</v>
      </c>
      <c r="D888" s="4">
        <f t="shared" si="39"/>
        <v>18</v>
      </c>
      <c r="E888" s="27" t="str">
        <f t="shared" si="40"/>
        <v>Expert</v>
      </c>
      <c r="F888" s="4" t="s">
        <v>107</v>
      </c>
      <c r="G888" s="6" t="s">
        <v>35</v>
      </c>
      <c r="H888" s="6" t="s">
        <v>76</v>
      </c>
      <c r="I888" s="4">
        <v>11</v>
      </c>
      <c r="J888" s="4" t="s">
        <v>24</v>
      </c>
      <c r="K888" s="4" t="s">
        <v>25</v>
      </c>
      <c r="L888" s="4" t="s">
        <v>96</v>
      </c>
      <c r="M888" s="24" t="str">
        <f t="shared" si="41"/>
        <v>Involuntary</v>
      </c>
      <c r="N888" s="4" t="s">
        <v>26</v>
      </c>
    </row>
    <row r="889" spans="1:14" x14ac:dyDescent="0.2">
      <c r="A889" s="4">
        <v>4769</v>
      </c>
      <c r="B889" s="5">
        <v>42204</v>
      </c>
      <c r="C889" s="5">
        <v>44163</v>
      </c>
      <c r="D889" s="4">
        <f t="shared" si="39"/>
        <v>5</v>
      </c>
      <c r="E889" s="27" t="str">
        <f t="shared" si="40"/>
        <v>Newcomer</v>
      </c>
      <c r="F889" s="4" t="s">
        <v>14</v>
      </c>
      <c r="G889" s="6" t="s">
        <v>35</v>
      </c>
      <c r="H889" s="6" t="s">
        <v>76</v>
      </c>
      <c r="I889" s="4">
        <v>35</v>
      </c>
      <c r="J889" s="4" t="s">
        <v>24</v>
      </c>
      <c r="K889" s="4" t="s">
        <v>25</v>
      </c>
      <c r="L889" s="4" t="s">
        <v>96</v>
      </c>
      <c r="M889" s="24" t="str">
        <f t="shared" si="41"/>
        <v>Involuntary</v>
      </c>
      <c r="N889" s="4" t="s">
        <v>26</v>
      </c>
    </row>
    <row r="890" spans="1:14" x14ac:dyDescent="0.2">
      <c r="A890" s="4">
        <v>4770</v>
      </c>
      <c r="B890" s="5">
        <v>38133</v>
      </c>
      <c r="C890" s="5">
        <v>44104</v>
      </c>
      <c r="D890" s="4">
        <f t="shared" si="39"/>
        <v>16</v>
      </c>
      <c r="E890" s="27" t="str">
        <f t="shared" si="40"/>
        <v>Expert</v>
      </c>
      <c r="F890" s="4" t="s">
        <v>30</v>
      </c>
      <c r="G890" s="6" t="s">
        <v>42</v>
      </c>
      <c r="H890" s="6" t="s">
        <v>105</v>
      </c>
      <c r="I890" s="4">
        <v>37</v>
      </c>
      <c r="J890" s="4" t="s">
        <v>17</v>
      </c>
      <c r="K890" s="4" t="s">
        <v>18</v>
      </c>
      <c r="L890" s="4" t="s">
        <v>96</v>
      </c>
      <c r="M890" s="24" t="str">
        <f t="shared" si="41"/>
        <v>Involuntary</v>
      </c>
      <c r="N890" s="4" t="s">
        <v>26</v>
      </c>
    </row>
    <row r="891" spans="1:14" x14ac:dyDescent="0.2">
      <c r="A891" s="4">
        <v>4771</v>
      </c>
      <c r="B891" s="5">
        <v>36867</v>
      </c>
      <c r="C891" s="5">
        <v>44144</v>
      </c>
      <c r="D891" s="4">
        <f t="shared" si="39"/>
        <v>20</v>
      </c>
      <c r="E891" s="27" t="str">
        <f t="shared" si="40"/>
        <v>Expert</v>
      </c>
      <c r="F891" s="4" t="s">
        <v>30</v>
      </c>
      <c r="G891" s="6" t="s">
        <v>42</v>
      </c>
      <c r="H891" s="6" t="s">
        <v>105</v>
      </c>
      <c r="I891" s="4">
        <v>37</v>
      </c>
      <c r="J891" s="4" t="s">
        <v>24</v>
      </c>
      <c r="K891" s="4" t="s">
        <v>25</v>
      </c>
      <c r="L891" s="4" t="s">
        <v>96</v>
      </c>
      <c r="M891" s="24" t="str">
        <f t="shared" si="41"/>
        <v>Involuntary</v>
      </c>
      <c r="N891" s="4" t="s">
        <v>26</v>
      </c>
    </row>
    <row r="892" spans="1:14" x14ac:dyDescent="0.2">
      <c r="A892" s="4">
        <v>4772</v>
      </c>
      <c r="B892" s="5">
        <v>39651</v>
      </c>
      <c r="C892" s="5">
        <v>44037</v>
      </c>
      <c r="D892" s="4">
        <f t="shared" si="39"/>
        <v>12</v>
      </c>
      <c r="E892" s="27" t="str">
        <f t="shared" si="40"/>
        <v>Expert</v>
      </c>
      <c r="F892" s="4" t="s">
        <v>30</v>
      </c>
      <c r="G892" s="6" t="s">
        <v>42</v>
      </c>
      <c r="H892" s="6" t="s">
        <v>105</v>
      </c>
      <c r="I892" s="4">
        <v>37</v>
      </c>
      <c r="J892" s="4" t="s">
        <v>24</v>
      </c>
      <c r="K892" s="4" t="s">
        <v>25</v>
      </c>
      <c r="L892" s="4" t="s">
        <v>96</v>
      </c>
      <c r="M892" s="24" t="str">
        <f t="shared" si="41"/>
        <v>Involuntary</v>
      </c>
      <c r="N892" s="4" t="s">
        <v>26</v>
      </c>
    </row>
    <row r="893" spans="1:14" x14ac:dyDescent="0.2">
      <c r="A893" s="4">
        <v>4775</v>
      </c>
      <c r="B893" s="5">
        <v>35227</v>
      </c>
      <c r="C893" s="5">
        <v>44044</v>
      </c>
      <c r="D893" s="4">
        <f t="shared" si="39"/>
        <v>24</v>
      </c>
      <c r="E893" s="27" t="str">
        <f t="shared" si="40"/>
        <v>Expert</v>
      </c>
      <c r="F893" s="4" t="s">
        <v>14</v>
      </c>
      <c r="G893" s="6" t="s">
        <v>35</v>
      </c>
      <c r="H893" s="6" t="s">
        <v>76</v>
      </c>
      <c r="I893" s="4">
        <v>35</v>
      </c>
      <c r="J893" s="4" t="s">
        <v>24</v>
      </c>
      <c r="K893" s="4" t="s">
        <v>25</v>
      </c>
      <c r="L893" s="4" t="s">
        <v>96</v>
      </c>
      <c r="M893" s="24" t="str">
        <f t="shared" si="41"/>
        <v>Involuntary</v>
      </c>
      <c r="N893" s="4" t="s">
        <v>26</v>
      </c>
    </row>
    <row r="894" spans="1:14" x14ac:dyDescent="0.2">
      <c r="A894" s="4">
        <v>4778</v>
      </c>
      <c r="B894" s="5">
        <v>37221</v>
      </c>
      <c r="C894" s="5">
        <v>44091</v>
      </c>
      <c r="D894" s="4">
        <f t="shared" si="39"/>
        <v>19</v>
      </c>
      <c r="E894" s="27" t="str">
        <f t="shared" si="40"/>
        <v>Expert</v>
      </c>
      <c r="F894" s="4" t="s">
        <v>90</v>
      </c>
      <c r="G894" s="6" t="s">
        <v>42</v>
      </c>
      <c r="H894" s="6" t="s">
        <v>105</v>
      </c>
      <c r="I894" s="4">
        <v>26</v>
      </c>
      <c r="J894" s="4" t="s">
        <v>24</v>
      </c>
      <c r="K894" s="4" t="s">
        <v>25</v>
      </c>
      <c r="L894" s="4" t="s">
        <v>96</v>
      </c>
      <c r="M894" s="24" t="str">
        <f t="shared" si="41"/>
        <v>Involuntary</v>
      </c>
      <c r="N894" s="4" t="s">
        <v>26</v>
      </c>
    </row>
    <row r="895" spans="1:14" x14ac:dyDescent="0.2">
      <c r="A895" s="4">
        <v>4779</v>
      </c>
      <c r="B895" s="5">
        <v>41214</v>
      </c>
      <c r="C895" s="5">
        <v>44156</v>
      </c>
      <c r="D895" s="4">
        <f t="shared" si="39"/>
        <v>8</v>
      </c>
      <c r="E895" s="27" t="str">
        <f t="shared" si="40"/>
        <v>Proficient</v>
      </c>
      <c r="F895" s="4" t="s">
        <v>69</v>
      </c>
      <c r="G895" s="6" t="s">
        <v>42</v>
      </c>
      <c r="H895" s="6" t="s">
        <v>105</v>
      </c>
      <c r="I895" s="4">
        <v>28</v>
      </c>
      <c r="J895" s="4" t="s">
        <v>17</v>
      </c>
      <c r="K895" s="4" t="s">
        <v>18</v>
      </c>
      <c r="L895" s="4" t="s">
        <v>96</v>
      </c>
      <c r="M895" s="24" t="str">
        <f t="shared" si="41"/>
        <v>Involuntary</v>
      </c>
      <c r="N895" s="4" t="s">
        <v>26</v>
      </c>
    </row>
    <row r="896" spans="1:14" x14ac:dyDescent="0.2">
      <c r="A896" s="4">
        <v>4786</v>
      </c>
      <c r="B896" s="5">
        <v>33429</v>
      </c>
      <c r="C896" s="5">
        <v>44007</v>
      </c>
      <c r="D896" s="4">
        <f t="shared" si="39"/>
        <v>29</v>
      </c>
      <c r="E896" s="27" t="str">
        <f t="shared" si="40"/>
        <v>Expert</v>
      </c>
      <c r="F896" s="4" t="s">
        <v>78</v>
      </c>
      <c r="G896" s="6" t="s">
        <v>47</v>
      </c>
      <c r="H896" s="6" t="s">
        <v>95</v>
      </c>
      <c r="I896" s="4">
        <v>21</v>
      </c>
      <c r="J896" s="4" t="s">
        <v>17</v>
      </c>
      <c r="K896" s="4" t="s">
        <v>18</v>
      </c>
      <c r="L896" s="4" t="s">
        <v>50</v>
      </c>
      <c r="M896" s="24" t="str">
        <f t="shared" si="41"/>
        <v>Voluntary</v>
      </c>
      <c r="N896" s="4" t="s">
        <v>26</v>
      </c>
    </row>
    <row r="897" spans="1:14" x14ac:dyDescent="0.2">
      <c r="A897" s="4">
        <v>4792</v>
      </c>
      <c r="B897" s="5">
        <v>40523</v>
      </c>
      <c r="C897" s="5">
        <v>43979</v>
      </c>
      <c r="D897" s="4">
        <f t="shared" si="39"/>
        <v>10</v>
      </c>
      <c r="E897" s="27" t="str">
        <f t="shared" si="40"/>
        <v>Proficient</v>
      </c>
      <c r="F897" s="4" t="s">
        <v>107</v>
      </c>
      <c r="G897" s="6" t="s">
        <v>35</v>
      </c>
      <c r="H897" s="6" t="s">
        <v>76</v>
      </c>
      <c r="I897" s="4">
        <v>11</v>
      </c>
      <c r="J897" s="4" t="s">
        <v>24</v>
      </c>
      <c r="K897" s="4" t="s">
        <v>25</v>
      </c>
      <c r="L897" s="4" t="s">
        <v>96</v>
      </c>
      <c r="M897" s="24" t="str">
        <f t="shared" si="41"/>
        <v>Involuntary</v>
      </c>
      <c r="N897" s="4" t="s">
        <v>26</v>
      </c>
    </row>
    <row r="898" spans="1:14" x14ac:dyDescent="0.2">
      <c r="A898" s="4">
        <v>4794</v>
      </c>
      <c r="B898" s="5">
        <v>33225</v>
      </c>
      <c r="C898" s="5">
        <v>44125</v>
      </c>
      <c r="D898" s="4">
        <f t="shared" si="39"/>
        <v>30</v>
      </c>
      <c r="E898" s="27" t="str">
        <f t="shared" si="40"/>
        <v>Expert</v>
      </c>
      <c r="F898" s="4" t="s">
        <v>53</v>
      </c>
      <c r="G898" s="6" t="s">
        <v>42</v>
      </c>
      <c r="H898" s="6" t="s">
        <v>105</v>
      </c>
      <c r="I898" s="4">
        <v>31</v>
      </c>
      <c r="J898" s="4" t="s">
        <v>17</v>
      </c>
      <c r="K898" s="4" t="s">
        <v>18</v>
      </c>
      <c r="L898" s="4" t="s">
        <v>96</v>
      </c>
      <c r="M898" s="24" t="str">
        <f t="shared" si="41"/>
        <v>Involuntary</v>
      </c>
      <c r="N898" s="4" t="s">
        <v>26</v>
      </c>
    </row>
    <row r="899" spans="1:14" x14ac:dyDescent="0.2">
      <c r="A899" s="4">
        <v>4795</v>
      </c>
      <c r="B899" s="5">
        <v>34941</v>
      </c>
      <c r="C899" s="5">
        <v>44055</v>
      </c>
      <c r="D899" s="4">
        <f t="shared" ref="D899:D962" si="42">YEAR(C899)-YEAR(B899)</f>
        <v>25</v>
      </c>
      <c r="E899" s="27" t="str">
        <f t="shared" ref="E899:E962" si="43">IF(D899&lt;=5,"Newcomer",IF(D899&lt;=10,"Proficient","Expert"))</f>
        <v>Expert</v>
      </c>
      <c r="F899" s="4" t="s">
        <v>53</v>
      </c>
      <c r="G899" s="6" t="s">
        <v>42</v>
      </c>
      <c r="H899" s="6" t="s">
        <v>105</v>
      </c>
      <c r="I899" s="4">
        <v>31</v>
      </c>
      <c r="J899" s="4" t="s">
        <v>17</v>
      </c>
      <c r="K899" s="4" t="s">
        <v>18</v>
      </c>
      <c r="L899" s="4" t="s">
        <v>96</v>
      </c>
      <c r="M899" s="24" t="str">
        <f t="shared" ref="M899:M962" si="44">IF(OR(L899="Retirement",L899="Resignation"),"Voluntary","Involuntary")</f>
        <v>Involuntary</v>
      </c>
      <c r="N899" s="4" t="s">
        <v>26</v>
      </c>
    </row>
    <row r="900" spans="1:14" x14ac:dyDescent="0.2">
      <c r="A900" s="4">
        <v>4797</v>
      </c>
      <c r="B900" s="5">
        <v>37743</v>
      </c>
      <c r="C900" s="5">
        <v>43996</v>
      </c>
      <c r="D900" s="4">
        <f t="shared" si="42"/>
        <v>17</v>
      </c>
      <c r="E900" s="27" t="str">
        <f t="shared" si="43"/>
        <v>Expert</v>
      </c>
      <c r="F900" s="4" t="s">
        <v>107</v>
      </c>
      <c r="G900" s="6" t="s">
        <v>42</v>
      </c>
      <c r="H900" s="6" t="s">
        <v>105</v>
      </c>
      <c r="I900" s="4">
        <v>11</v>
      </c>
      <c r="J900" s="4" t="s">
        <v>17</v>
      </c>
      <c r="K900" s="4" t="s">
        <v>18</v>
      </c>
      <c r="L900" s="4" t="s">
        <v>50</v>
      </c>
      <c r="M900" s="24" t="str">
        <f t="shared" si="44"/>
        <v>Voluntary</v>
      </c>
      <c r="N900" s="4" t="s">
        <v>26</v>
      </c>
    </row>
    <row r="901" spans="1:14" x14ac:dyDescent="0.2">
      <c r="A901" s="4">
        <v>4800</v>
      </c>
      <c r="B901" s="5">
        <v>35381</v>
      </c>
      <c r="C901" s="5">
        <v>44044</v>
      </c>
      <c r="D901" s="4">
        <f t="shared" si="42"/>
        <v>24</v>
      </c>
      <c r="E901" s="27" t="str">
        <f t="shared" si="43"/>
        <v>Expert</v>
      </c>
      <c r="F901" s="4" t="s">
        <v>108</v>
      </c>
      <c r="G901" s="6" t="s">
        <v>35</v>
      </c>
      <c r="H901" s="6" t="s">
        <v>76</v>
      </c>
      <c r="I901" s="4">
        <v>14</v>
      </c>
      <c r="J901" s="4" t="s">
        <v>24</v>
      </c>
      <c r="K901" s="4" t="s">
        <v>25</v>
      </c>
      <c r="L901" s="4" t="s">
        <v>96</v>
      </c>
      <c r="M901" s="24" t="str">
        <f t="shared" si="44"/>
        <v>Involuntary</v>
      </c>
      <c r="N901" s="4" t="s">
        <v>26</v>
      </c>
    </row>
    <row r="902" spans="1:14" x14ac:dyDescent="0.2">
      <c r="A902" s="4">
        <v>4805</v>
      </c>
      <c r="B902" s="5">
        <v>41742</v>
      </c>
      <c r="C902" s="5">
        <v>43898</v>
      </c>
      <c r="D902" s="4">
        <f t="shared" si="42"/>
        <v>6</v>
      </c>
      <c r="E902" s="27" t="str">
        <f t="shared" si="43"/>
        <v>Proficient</v>
      </c>
      <c r="F902" s="4" t="s">
        <v>107</v>
      </c>
      <c r="G902" s="6" t="s">
        <v>47</v>
      </c>
      <c r="H902" s="6" t="s">
        <v>95</v>
      </c>
      <c r="I902" s="4">
        <v>11</v>
      </c>
      <c r="J902" s="4" t="s">
        <v>17</v>
      </c>
      <c r="K902" s="4" t="s">
        <v>18</v>
      </c>
      <c r="L902" s="4" t="s">
        <v>96</v>
      </c>
      <c r="M902" s="24" t="str">
        <f t="shared" si="44"/>
        <v>Involuntary</v>
      </c>
      <c r="N902" s="4" t="s">
        <v>26</v>
      </c>
    </row>
    <row r="903" spans="1:14" x14ac:dyDescent="0.2">
      <c r="A903" s="4">
        <v>4806</v>
      </c>
      <c r="B903" s="5">
        <v>40848</v>
      </c>
      <c r="C903" s="5">
        <v>44080</v>
      </c>
      <c r="D903" s="4">
        <f t="shared" si="42"/>
        <v>9</v>
      </c>
      <c r="E903" s="27" t="str">
        <f t="shared" si="43"/>
        <v>Proficient</v>
      </c>
      <c r="F903" s="4" t="s">
        <v>79</v>
      </c>
      <c r="G903" s="6" t="s">
        <v>42</v>
      </c>
      <c r="H903" s="6" t="s">
        <v>105</v>
      </c>
      <c r="I903" s="4">
        <v>25</v>
      </c>
      <c r="J903" s="4" t="s">
        <v>17</v>
      </c>
      <c r="K903" s="4" t="s">
        <v>18</v>
      </c>
      <c r="L903" s="4" t="s">
        <v>96</v>
      </c>
      <c r="M903" s="24" t="str">
        <f t="shared" si="44"/>
        <v>Involuntary</v>
      </c>
      <c r="N903" s="4" t="s">
        <v>26</v>
      </c>
    </row>
    <row r="904" spans="1:14" x14ac:dyDescent="0.2">
      <c r="A904" s="4">
        <v>4807</v>
      </c>
      <c r="B904" s="5">
        <v>36828</v>
      </c>
      <c r="C904" s="5">
        <v>44186</v>
      </c>
      <c r="D904" s="4">
        <f t="shared" si="42"/>
        <v>20</v>
      </c>
      <c r="E904" s="27" t="str">
        <f t="shared" si="43"/>
        <v>Expert</v>
      </c>
      <c r="F904" s="4" t="s">
        <v>14</v>
      </c>
      <c r="G904" s="6" t="s">
        <v>35</v>
      </c>
      <c r="H904" s="6" t="s">
        <v>76</v>
      </c>
      <c r="I904" s="4">
        <v>35</v>
      </c>
      <c r="J904" s="4" t="s">
        <v>17</v>
      </c>
      <c r="K904" s="4" t="s">
        <v>18</v>
      </c>
      <c r="L904" s="4" t="s">
        <v>96</v>
      </c>
      <c r="M904" s="24" t="str">
        <f t="shared" si="44"/>
        <v>Involuntary</v>
      </c>
      <c r="N904" s="4" t="s">
        <v>26</v>
      </c>
    </row>
    <row r="905" spans="1:14" x14ac:dyDescent="0.2">
      <c r="A905" s="4">
        <v>4808</v>
      </c>
      <c r="B905" s="5">
        <v>34567</v>
      </c>
      <c r="C905" s="5">
        <v>44008</v>
      </c>
      <c r="D905" s="4">
        <f t="shared" si="42"/>
        <v>26</v>
      </c>
      <c r="E905" s="27" t="str">
        <f t="shared" si="43"/>
        <v>Expert</v>
      </c>
      <c r="F905" s="4" t="s">
        <v>78</v>
      </c>
      <c r="G905" s="6" t="s">
        <v>42</v>
      </c>
      <c r="H905" s="6" t="s">
        <v>105</v>
      </c>
      <c r="I905" s="4">
        <v>21</v>
      </c>
      <c r="J905" s="4" t="s">
        <v>17</v>
      </c>
      <c r="K905" s="4" t="s">
        <v>18</v>
      </c>
      <c r="L905" s="4" t="s">
        <v>96</v>
      </c>
      <c r="M905" s="24" t="str">
        <f t="shared" si="44"/>
        <v>Involuntary</v>
      </c>
      <c r="N905" s="4" t="s">
        <v>26</v>
      </c>
    </row>
    <row r="906" spans="1:14" x14ac:dyDescent="0.2">
      <c r="A906" s="4">
        <v>4809</v>
      </c>
      <c r="B906" s="5">
        <v>42042</v>
      </c>
      <c r="C906" s="5">
        <v>43976</v>
      </c>
      <c r="D906" s="4">
        <f t="shared" si="42"/>
        <v>5</v>
      </c>
      <c r="E906" s="27" t="str">
        <f t="shared" si="43"/>
        <v>Newcomer</v>
      </c>
      <c r="F906" s="4" t="s">
        <v>30</v>
      </c>
      <c r="G906" s="6" t="s">
        <v>42</v>
      </c>
      <c r="H906" s="6" t="s">
        <v>105</v>
      </c>
      <c r="I906" s="4">
        <v>37</v>
      </c>
      <c r="J906" s="4" t="s">
        <v>17</v>
      </c>
      <c r="K906" s="4" t="s">
        <v>18</v>
      </c>
      <c r="L906" s="4" t="s">
        <v>96</v>
      </c>
      <c r="M906" s="24" t="str">
        <f t="shared" si="44"/>
        <v>Involuntary</v>
      </c>
      <c r="N906" s="4" t="s">
        <v>26</v>
      </c>
    </row>
    <row r="907" spans="1:14" x14ac:dyDescent="0.2">
      <c r="A907" s="4">
        <v>4811</v>
      </c>
      <c r="B907" s="5">
        <v>41060</v>
      </c>
      <c r="C907" s="5">
        <v>43861</v>
      </c>
      <c r="D907" s="4">
        <f t="shared" si="42"/>
        <v>8</v>
      </c>
      <c r="E907" s="27" t="str">
        <f t="shared" si="43"/>
        <v>Proficient</v>
      </c>
      <c r="F907" s="4" t="s">
        <v>14</v>
      </c>
      <c r="G907" s="6" t="s">
        <v>35</v>
      </c>
      <c r="H907" s="6" t="s">
        <v>76</v>
      </c>
      <c r="I907" s="4">
        <v>35</v>
      </c>
      <c r="J907" s="4" t="s">
        <v>24</v>
      </c>
      <c r="K907" s="4" t="s">
        <v>25</v>
      </c>
      <c r="L907" s="4" t="s">
        <v>96</v>
      </c>
      <c r="M907" s="24" t="str">
        <f t="shared" si="44"/>
        <v>Involuntary</v>
      </c>
      <c r="N907" s="4" t="s">
        <v>26</v>
      </c>
    </row>
    <row r="908" spans="1:14" x14ac:dyDescent="0.2">
      <c r="A908" s="4">
        <v>4815</v>
      </c>
      <c r="B908" s="5">
        <v>33234</v>
      </c>
      <c r="C908" s="5">
        <v>44029</v>
      </c>
      <c r="D908" s="4">
        <f t="shared" si="42"/>
        <v>30</v>
      </c>
      <c r="E908" s="27" t="str">
        <f t="shared" si="43"/>
        <v>Expert</v>
      </c>
      <c r="F908" s="4" t="s">
        <v>41</v>
      </c>
      <c r="G908" s="6" t="s">
        <v>47</v>
      </c>
      <c r="H908" s="6" t="s">
        <v>95</v>
      </c>
      <c r="I908" s="4">
        <v>15</v>
      </c>
      <c r="J908" s="4" t="s">
        <v>24</v>
      </c>
      <c r="K908" s="4" t="s">
        <v>25</v>
      </c>
      <c r="L908" s="4" t="s">
        <v>96</v>
      </c>
      <c r="M908" s="24" t="str">
        <f t="shared" si="44"/>
        <v>Involuntary</v>
      </c>
      <c r="N908" s="4" t="s">
        <v>26</v>
      </c>
    </row>
    <row r="909" spans="1:14" x14ac:dyDescent="0.2">
      <c r="A909" s="4">
        <v>4819</v>
      </c>
      <c r="B909" s="5">
        <v>35714</v>
      </c>
      <c r="C909" s="5">
        <v>44087</v>
      </c>
      <c r="D909" s="4">
        <f t="shared" si="42"/>
        <v>23</v>
      </c>
      <c r="E909" s="27" t="str">
        <f t="shared" si="43"/>
        <v>Expert</v>
      </c>
      <c r="F909" s="4" t="s">
        <v>106</v>
      </c>
      <c r="G909" s="6" t="s">
        <v>35</v>
      </c>
      <c r="H909" s="6" t="s">
        <v>76</v>
      </c>
      <c r="I909" s="4">
        <v>20</v>
      </c>
      <c r="J909" s="4" t="s">
        <v>17</v>
      </c>
      <c r="K909" s="4" t="s">
        <v>18</v>
      </c>
      <c r="L909" s="4" t="s">
        <v>96</v>
      </c>
      <c r="M909" s="24" t="str">
        <f t="shared" si="44"/>
        <v>Involuntary</v>
      </c>
      <c r="N909" s="4" t="s">
        <v>26</v>
      </c>
    </row>
    <row r="910" spans="1:14" x14ac:dyDescent="0.2">
      <c r="A910" s="4">
        <v>4820</v>
      </c>
      <c r="B910" s="5">
        <v>36594</v>
      </c>
      <c r="C910" s="5">
        <v>43870</v>
      </c>
      <c r="D910" s="4">
        <f t="shared" si="42"/>
        <v>20</v>
      </c>
      <c r="E910" s="27" t="str">
        <f t="shared" si="43"/>
        <v>Expert</v>
      </c>
      <c r="F910" s="4" t="s">
        <v>74</v>
      </c>
      <c r="G910" s="6" t="s">
        <v>71</v>
      </c>
      <c r="H910" s="6" t="s">
        <v>116</v>
      </c>
      <c r="I910" s="4">
        <v>9</v>
      </c>
      <c r="J910" s="4" t="s">
        <v>17</v>
      </c>
      <c r="K910" s="4" t="s">
        <v>18</v>
      </c>
      <c r="L910" s="4" t="s">
        <v>96</v>
      </c>
      <c r="M910" s="24" t="str">
        <f t="shared" si="44"/>
        <v>Involuntary</v>
      </c>
      <c r="N910" s="4" t="s">
        <v>26</v>
      </c>
    </row>
    <row r="911" spans="1:14" x14ac:dyDescent="0.2">
      <c r="A911" s="4">
        <v>4823</v>
      </c>
      <c r="B911" s="5">
        <v>36788</v>
      </c>
      <c r="C911" s="5">
        <v>44130</v>
      </c>
      <c r="D911" s="4">
        <f t="shared" si="42"/>
        <v>20</v>
      </c>
      <c r="E911" s="27" t="str">
        <f t="shared" si="43"/>
        <v>Expert</v>
      </c>
      <c r="F911" s="4" t="s">
        <v>30</v>
      </c>
      <c r="G911" s="6" t="s">
        <v>42</v>
      </c>
      <c r="H911" s="6" t="s">
        <v>105</v>
      </c>
      <c r="I911" s="4">
        <v>37</v>
      </c>
      <c r="J911" s="4" t="s">
        <v>17</v>
      </c>
      <c r="K911" s="4" t="s">
        <v>18</v>
      </c>
      <c r="L911" s="4" t="s">
        <v>96</v>
      </c>
      <c r="M911" s="24" t="str">
        <f t="shared" si="44"/>
        <v>Involuntary</v>
      </c>
      <c r="N911" s="4" t="s">
        <v>26</v>
      </c>
    </row>
    <row r="912" spans="1:14" x14ac:dyDescent="0.2">
      <c r="A912" s="4">
        <v>4827</v>
      </c>
      <c r="B912" s="5">
        <v>36776</v>
      </c>
      <c r="C912" s="5">
        <v>44184</v>
      </c>
      <c r="D912" s="4">
        <f t="shared" si="42"/>
        <v>20</v>
      </c>
      <c r="E912" s="27" t="str">
        <f t="shared" si="43"/>
        <v>Expert</v>
      </c>
      <c r="F912" s="4" t="s">
        <v>14</v>
      </c>
      <c r="G912" s="6" t="s">
        <v>35</v>
      </c>
      <c r="H912" s="6" t="s">
        <v>76</v>
      </c>
      <c r="I912" s="4">
        <v>35</v>
      </c>
      <c r="J912" s="4" t="s">
        <v>24</v>
      </c>
      <c r="K912" s="4" t="s">
        <v>25</v>
      </c>
      <c r="L912" s="4" t="s">
        <v>96</v>
      </c>
      <c r="M912" s="24" t="str">
        <f t="shared" si="44"/>
        <v>Involuntary</v>
      </c>
      <c r="N912" s="4" t="s">
        <v>26</v>
      </c>
    </row>
    <row r="913" spans="1:14" x14ac:dyDescent="0.2">
      <c r="A913" s="4">
        <v>4828</v>
      </c>
      <c r="B913" s="5">
        <v>40513</v>
      </c>
      <c r="C913" s="5">
        <v>44169</v>
      </c>
      <c r="D913" s="4">
        <f t="shared" si="42"/>
        <v>10</v>
      </c>
      <c r="E913" s="27" t="str">
        <f t="shared" si="43"/>
        <v>Proficient</v>
      </c>
      <c r="F913" s="4" t="s">
        <v>14</v>
      </c>
      <c r="G913" s="6" t="s">
        <v>35</v>
      </c>
      <c r="H913" s="6" t="s">
        <v>76</v>
      </c>
      <c r="I913" s="4">
        <v>35</v>
      </c>
      <c r="J913" s="4" t="s">
        <v>17</v>
      </c>
      <c r="K913" s="4" t="s">
        <v>18</v>
      </c>
      <c r="L913" s="4" t="s">
        <v>96</v>
      </c>
      <c r="M913" s="24" t="str">
        <f t="shared" si="44"/>
        <v>Involuntary</v>
      </c>
      <c r="N913" s="4" t="s">
        <v>26</v>
      </c>
    </row>
    <row r="914" spans="1:14" x14ac:dyDescent="0.2">
      <c r="A914" s="4">
        <v>4833</v>
      </c>
      <c r="B914" s="5">
        <v>38401</v>
      </c>
      <c r="C914" s="5">
        <v>44016</v>
      </c>
      <c r="D914" s="4">
        <f t="shared" si="42"/>
        <v>15</v>
      </c>
      <c r="E914" s="27" t="str">
        <f t="shared" si="43"/>
        <v>Expert</v>
      </c>
      <c r="F914" s="4" t="s">
        <v>30</v>
      </c>
      <c r="G914" s="6" t="s">
        <v>42</v>
      </c>
      <c r="H914" s="6" t="s">
        <v>105</v>
      </c>
      <c r="I914" s="4">
        <v>37</v>
      </c>
      <c r="J914" s="4" t="s">
        <v>24</v>
      </c>
      <c r="K914" s="4" t="s">
        <v>25</v>
      </c>
      <c r="L914" s="4" t="s">
        <v>96</v>
      </c>
      <c r="M914" s="24" t="str">
        <f t="shared" si="44"/>
        <v>Involuntary</v>
      </c>
      <c r="N914" s="4" t="s">
        <v>26</v>
      </c>
    </row>
    <row r="915" spans="1:14" x14ac:dyDescent="0.2">
      <c r="A915" s="4">
        <v>4835</v>
      </c>
      <c r="B915" s="5">
        <v>37426</v>
      </c>
      <c r="C915" s="5">
        <v>44000</v>
      </c>
      <c r="D915" s="4">
        <f t="shared" si="42"/>
        <v>18</v>
      </c>
      <c r="E915" s="27" t="str">
        <f t="shared" si="43"/>
        <v>Expert</v>
      </c>
      <c r="F915" s="4" t="s">
        <v>14</v>
      </c>
      <c r="G915" s="6" t="s">
        <v>35</v>
      </c>
      <c r="H915" s="6" t="s">
        <v>76</v>
      </c>
      <c r="I915" s="4">
        <v>35</v>
      </c>
      <c r="J915" s="4" t="s">
        <v>24</v>
      </c>
      <c r="K915" s="4" t="s">
        <v>25</v>
      </c>
      <c r="L915" s="4" t="s">
        <v>96</v>
      </c>
      <c r="M915" s="24" t="str">
        <f t="shared" si="44"/>
        <v>Involuntary</v>
      </c>
      <c r="N915" s="4" t="s">
        <v>26</v>
      </c>
    </row>
    <row r="916" spans="1:14" x14ac:dyDescent="0.2">
      <c r="A916" s="4">
        <v>4836</v>
      </c>
      <c r="B916" s="5">
        <v>34627</v>
      </c>
      <c r="C916" s="5">
        <v>44036</v>
      </c>
      <c r="D916" s="4">
        <f t="shared" si="42"/>
        <v>26</v>
      </c>
      <c r="E916" s="27" t="str">
        <f t="shared" si="43"/>
        <v>Expert</v>
      </c>
      <c r="F916" s="4" t="s">
        <v>73</v>
      </c>
      <c r="G916" s="6" t="s">
        <v>42</v>
      </c>
      <c r="H916" s="6" t="s">
        <v>105</v>
      </c>
      <c r="I916" s="4">
        <v>32</v>
      </c>
      <c r="J916" s="4" t="s">
        <v>17</v>
      </c>
      <c r="K916" s="4" t="s">
        <v>18</v>
      </c>
      <c r="L916" s="4" t="s">
        <v>96</v>
      </c>
      <c r="M916" s="24" t="str">
        <f t="shared" si="44"/>
        <v>Involuntary</v>
      </c>
      <c r="N916" s="4" t="s">
        <v>26</v>
      </c>
    </row>
    <row r="917" spans="1:14" x14ac:dyDescent="0.2">
      <c r="A917" s="4">
        <v>4841</v>
      </c>
      <c r="B917" s="5">
        <v>33758</v>
      </c>
      <c r="C917" s="5">
        <v>44074</v>
      </c>
      <c r="D917" s="4">
        <f t="shared" si="42"/>
        <v>28</v>
      </c>
      <c r="E917" s="27" t="str">
        <f t="shared" si="43"/>
        <v>Expert</v>
      </c>
      <c r="F917" s="4" t="s">
        <v>27</v>
      </c>
      <c r="G917" s="6" t="s">
        <v>42</v>
      </c>
      <c r="H917" s="6" t="s">
        <v>105</v>
      </c>
      <c r="I917" s="4">
        <v>16</v>
      </c>
      <c r="J917" s="4" t="s">
        <v>24</v>
      </c>
      <c r="K917" s="4" t="s">
        <v>25</v>
      </c>
      <c r="L917" s="4" t="s">
        <v>96</v>
      </c>
      <c r="M917" s="24" t="str">
        <f t="shared" si="44"/>
        <v>Involuntary</v>
      </c>
      <c r="N917" s="4" t="s">
        <v>26</v>
      </c>
    </row>
    <row r="918" spans="1:14" x14ac:dyDescent="0.2">
      <c r="A918" s="4">
        <v>4848</v>
      </c>
      <c r="B918" s="5">
        <v>37469</v>
      </c>
      <c r="C918" s="5">
        <v>43962</v>
      </c>
      <c r="D918" s="4">
        <f t="shared" si="42"/>
        <v>18</v>
      </c>
      <c r="E918" s="27" t="str">
        <f t="shared" si="43"/>
        <v>Expert</v>
      </c>
      <c r="F918" s="4" t="s">
        <v>30</v>
      </c>
      <c r="G918" s="6" t="s">
        <v>42</v>
      </c>
      <c r="H918" s="6" t="s">
        <v>105</v>
      </c>
      <c r="I918" s="4">
        <v>37</v>
      </c>
      <c r="J918" s="4" t="s">
        <v>24</v>
      </c>
      <c r="K918" s="4" t="s">
        <v>25</v>
      </c>
      <c r="L918" s="4" t="s">
        <v>96</v>
      </c>
      <c r="M918" s="24" t="str">
        <f t="shared" si="44"/>
        <v>Involuntary</v>
      </c>
      <c r="N918" s="4" t="s">
        <v>26</v>
      </c>
    </row>
    <row r="919" spans="1:14" x14ac:dyDescent="0.2">
      <c r="A919" s="4">
        <v>4854</v>
      </c>
      <c r="B919" s="5">
        <v>36828</v>
      </c>
      <c r="C919" s="5">
        <v>43857</v>
      </c>
      <c r="D919" s="4">
        <f t="shared" si="42"/>
        <v>20</v>
      </c>
      <c r="E919" s="27" t="str">
        <f t="shared" si="43"/>
        <v>Expert</v>
      </c>
      <c r="F919" s="4" t="s">
        <v>30</v>
      </c>
      <c r="G919" s="6" t="s">
        <v>42</v>
      </c>
      <c r="H919" s="6" t="s">
        <v>105</v>
      </c>
      <c r="I919" s="4">
        <v>37</v>
      </c>
      <c r="J919" s="4" t="s">
        <v>17</v>
      </c>
      <c r="K919" s="4" t="s">
        <v>18</v>
      </c>
      <c r="L919" s="4" t="s">
        <v>96</v>
      </c>
      <c r="M919" s="24" t="str">
        <f t="shared" si="44"/>
        <v>Involuntary</v>
      </c>
      <c r="N919" s="4" t="s">
        <v>26</v>
      </c>
    </row>
    <row r="920" spans="1:14" x14ac:dyDescent="0.2">
      <c r="A920" s="4">
        <v>4856</v>
      </c>
      <c r="B920" s="5">
        <v>38694</v>
      </c>
      <c r="C920" s="5">
        <v>43966</v>
      </c>
      <c r="D920" s="4">
        <f t="shared" si="42"/>
        <v>15</v>
      </c>
      <c r="E920" s="27" t="str">
        <f t="shared" si="43"/>
        <v>Expert</v>
      </c>
      <c r="F920" s="4" t="s">
        <v>79</v>
      </c>
      <c r="G920" s="6" t="s">
        <v>42</v>
      </c>
      <c r="H920" s="6" t="s">
        <v>105</v>
      </c>
      <c r="I920" s="4">
        <v>25</v>
      </c>
      <c r="J920" s="4" t="s">
        <v>17</v>
      </c>
      <c r="K920" s="4" t="s">
        <v>18</v>
      </c>
      <c r="L920" s="4" t="s">
        <v>96</v>
      </c>
      <c r="M920" s="24" t="str">
        <f t="shared" si="44"/>
        <v>Involuntary</v>
      </c>
      <c r="N920" s="4" t="s">
        <v>26</v>
      </c>
    </row>
    <row r="921" spans="1:14" x14ac:dyDescent="0.2">
      <c r="A921" s="4">
        <v>4857</v>
      </c>
      <c r="B921" s="5">
        <v>36850</v>
      </c>
      <c r="C921" s="5">
        <v>43880</v>
      </c>
      <c r="D921" s="4">
        <f t="shared" si="42"/>
        <v>20</v>
      </c>
      <c r="E921" s="27" t="str">
        <f t="shared" si="43"/>
        <v>Expert</v>
      </c>
      <c r="F921" s="4" t="s">
        <v>30</v>
      </c>
      <c r="G921" s="6" t="s">
        <v>42</v>
      </c>
      <c r="H921" s="6" t="s">
        <v>105</v>
      </c>
      <c r="I921" s="4">
        <v>37</v>
      </c>
      <c r="J921" s="4" t="s">
        <v>17</v>
      </c>
      <c r="K921" s="4" t="s">
        <v>18</v>
      </c>
      <c r="L921" s="4" t="s">
        <v>96</v>
      </c>
      <c r="M921" s="24" t="str">
        <f t="shared" si="44"/>
        <v>Involuntary</v>
      </c>
      <c r="N921" s="4" t="s">
        <v>26</v>
      </c>
    </row>
    <row r="922" spans="1:14" x14ac:dyDescent="0.2">
      <c r="A922" s="4">
        <v>4858</v>
      </c>
      <c r="B922" s="5">
        <v>37049</v>
      </c>
      <c r="C922" s="5">
        <v>43849</v>
      </c>
      <c r="D922" s="4">
        <f t="shared" si="42"/>
        <v>19</v>
      </c>
      <c r="E922" s="27" t="str">
        <f t="shared" si="43"/>
        <v>Expert</v>
      </c>
      <c r="F922" s="4" t="s">
        <v>115</v>
      </c>
      <c r="G922" s="6" t="s">
        <v>42</v>
      </c>
      <c r="H922" s="6" t="s">
        <v>105</v>
      </c>
      <c r="I922" s="4">
        <v>17</v>
      </c>
      <c r="J922" s="4" t="s">
        <v>17</v>
      </c>
      <c r="K922" s="4" t="s">
        <v>18</v>
      </c>
      <c r="L922" s="4" t="s">
        <v>96</v>
      </c>
      <c r="M922" s="24" t="str">
        <f t="shared" si="44"/>
        <v>Involuntary</v>
      </c>
      <c r="N922" s="4" t="s">
        <v>26</v>
      </c>
    </row>
    <row r="923" spans="1:14" x14ac:dyDescent="0.2">
      <c r="A923" s="4">
        <v>4862</v>
      </c>
      <c r="B923" s="5">
        <v>38611</v>
      </c>
      <c r="C923" s="5">
        <v>43921</v>
      </c>
      <c r="D923" s="4">
        <f t="shared" si="42"/>
        <v>15</v>
      </c>
      <c r="E923" s="27" t="str">
        <f t="shared" si="43"/>
        <v>Expert</v>
      </c>
      <c r="F923" s="4" t="s">
        <v>86</v>
      </c>
      <c r="G923" s="6" t="s">
        <v>42</v>
      </c>
      <c r="H923" s="6" t="s">
        <v>105</v>
      </c>
      <c r="I923" s="4">
        <v>8</v>
      </c>
      <c r="J923" s="4" t="s">
        <v>17</v>
      </c>
      <c r="K923" s="4" t="s">
        <v>18</v>
      </c>
      <c r="L923" s="4" t="s">
        <v>96</v>
      </c>
      <c r="M923" s="24" t="str">
        <f t="shared" si="44"/>
        <v>Involuntary</v>
      </c>
      <c r="N923" s="4" t="s">
        <v>26</v>
      </c>
    </row>
    <row r="924" spans="1:14" x14ac:dyDescent="0.2">
      <c r="A924" s="4">
        <v>4863</v>
      </c>
      <c r="B924" s="5">
        <v>39683</v>
      </c>
      <c r="C924" s="5">
        <v>43927</v>
      </c>
      <c r="D924" s="4">
        <f t="shared" si="42"/>
        <v>12</v>
      </c>
      <c r="E924" s="27" t="str">
        <f t="shared" si="43"/>
        <v>Expert</v>
      </c>
      <c r="F924" s="4" t="s">
        <v>14</v>
      </c>
      <c r="G924" s="6" t="s">
        <v>35</v>
      </c>
      <c r="H924" s="6" t="s">
        <v>76</v>
      </c>
      <c r="I924" s="4">
        <v>35</v>
      </c>
      <c r="J924" s="4" t="s">
        <v>17</v>
      </c>
      <c r="K924" s="4" t="s">
        <v>18</v>
      </c>
      <c r="L924" s="4" t="s">
        <v>96</v>
      </c>
      <c r="M924" s="24" t="str">
        <f t="shared" si="44"/>
        <v>Involuntary</v>
      </c>
      <c r="N924" s="4" t="s">
        <v>26</v>
      </c>
    </row>
    <row r="925" spans="1:14" x14ac:dyDescent="0.2">
      <c r="A925" s="4">
        <v>4864</v>
      </c>
      <c r="B925" s="5">
        <v>40538</v>
      </c>
      <c r="C925" s="5">
        <v>43891</v>
      </c>
      <c r="D925" s="4">
        <f t="shared" si="42"/>
        <v>10</v>
      </c>
      <c r="E925" s="27" t="str">
        <f t="shared" si="43"/>
        <v>Proficient</v>
      </c>
      <c r="F925" s="4" t="s">
        <v>70</v>
      </c>
      <c r="G925" s="6" t="s">
        <v>47</v>
      </c>
      <c r="H925" s="6" t="s">
        <v>95</v>
      </c>
      <c r="I925" s="4">
        <v>6</v>
      </c>
      <c r="J925" s="4" t="s">
        <v>24</v>
      </c>
      <c r="K925" s="4" t="s">
        <v>25</v>
      </c>
      <c r="L925" s="4" t="s">
        <v>96</v>
      </c>
      <c r="M925" s="24" t="str">
        <f t="shared" si="44"/>
        <v>Involuntary</v>
      </c>
      <c r="N925" s="4" t="s">
        <v>26</v>
      </c>
    </row>
    <row r="926" spans="1:14" x14ac:dyDescent="0.2">
      <c r="A926" s="4">
        <v>4865</v>
      </c>
      <c r="B926" s="5">
        <v>40858</v>
      </c>
      <c r="C926" s="5">
        <v>44026</v>
      </c>
      <c r="D926" s="4">
        <f t="shared" si="42"/>
        <v>9</v>
      </c>
      <c r="E926" s="27" t="str">
        <f t="shared" si="43"/>
        <v>Proficient</v>
      </c>
      <c r="F926" s="4" t="s">
        <v>73</v>
      </c>
      <c r="G926" s="6" t="s">
        <v>42</v>
      </c>
      <c r="H926" s="6" t="s">
        <v>105</v>
      </c>
      <c r="I926" s="4">
        <v>32</v>
      </c>
      <c r="J926" s="4" t="s">
        <v>24</v>
      </c>
      <c r="K926" s="4" t="s">
        <v>25</v>
      </c>
      <c r="L926" s="4" t="s">
        <v>96</v>
      </c>
      <c r="M926" s="24" t="str">
        <f t="shared" si="44"/>
        <v>Involuntary</v>
      </c>
      <c r="N926" s="4" t="s">
        <v>26</v>
      </c>
    </row>
    <row r="927" spans="1:14" x14ac:dyDescent="0.2">
      <c r="A927" s="4">
        <v>4867</v>
      </c>
      <c r="B927" s="5">
        <v>38401</v>
      </c>
      <c r="C927" s="5">
        <v>44073</v>
      </c>
      <c r="D927" s="4">
        <f t="shared" si="42"/>
        <v>15</v>
      </c>
      <c r="E927" s="27" t="str">
        <f t="shared" si="43"/>
        <v>Expert</v>
      </c>
      <c r="F927" s="4" t="s">
        <v>91</v>
      </c>
      <c r="G927" s="6" t="s">
        <v>42</v>
      </c>
      <c r="H927" s="6" t="s">
        <v>105</v>
      </c>
      <c r="I927" s="4">
        <v>29</v>
      </c>
      <c r="J927" s="4" t="s">
        <v>24</v>
      </c>
      <c r="K927" s="4" t="s">
        <v>25</v>
      </c>
      <c r="L927" s="4" t="s">
        <v>96</v>
      </c>
      <c r="M927" s="24" t="str">
        <f t="shared" si="44"/>
        <v>Involuntary</v>
      </c>
      <c r="N927" s="4" t="s">
        <v>26</v>
      </c>
    </row>
    <row r="928" spans="1:14" x14ac:dyDescent="0.2">
      <c r="A928" s="4">
        <v>4874</v>
      </c>
      <c r="B928" s="5">
        <v>39918</v>
      </c>
      <c r="C928" s="5">
        <v>44025</v>
      </c>
      <c r="D928" s="4">
        <f t="shared" si="42"/>
        <v>11</v>
      </c>
      <c r="E928" s="27" t="str">
        <f t="shared" si="43"/>
        <v>Expert</v>
      </c>
      <c r="F928" s="4" t="s">
        <v>27</v>
      </c>
      <c r="G928" s="6" t="s">
        <v>47</v>
      </c>
      <c r="H928" s="6" t="s">
        <v>95</v>
      </c>
      <c r="I928" s="4">
        <v>16</v>
      </c>
      <c r="J928" s="4" t="s">
        <v>24</v>
      </c>
      <c r="K928" s="4" t="s">
        <v>25</v>
      </c>
      <c r="L928" s="4" t="s">
        <v>96</v>
      </c>
      <c r="M928" s="24" t="str">
        <f t="shared" si="44"/>
        <v>Involuntary</v>
      </c>
      <c r="N928" s="4" t="s">
        <v>26</v>
      </c>
    </row>
    <row r="929" spans="1:14" x14ac:dyDescent="0.2">
      <c r="A929" s="4">
        <v>4875</v>
      </c>
      <c r="B929" s="5">
        <v>34001</v>
      </c>
      <c r="C929" s="5">
        <v>43927</v>
      </c>
      <c r="D929" s="4">
        <f t="shared" si="42"/>
        <v>27</v>
      </c>
      <c r="E929" s="27" t="str">
        <f t="shared" si="43"/>
        <v>Expert</v>
      </c>
      <c r="F929" s="4" t="s">
        <v>27</v>
      </c>
      <c r="G929" s="6" t="s">
        <v>47</v>
      </c>
      <c r="H929" s="6" t="s">
        <v>95</v>
      </c>
      <c r="I929" s="4">
        <v>16</v>
      </c>
      <c r="J929" s="4" t="s">
        <v>24</v>
      </c>
      <c r="K929" s="4" t="s">
        <v>25</v>
      </c>
      <c r="L929" s="4" t="s">
        <v>96</v>
      </c>
      <c r="M929" s="24" t="str">
        <f t="shared" si="44"/>
        <v>Involuntary</v>
      </c>
      <c r="N929" s="4" t="s">
        <v>26</v>
      </c>
    </row>
    <row r="930" spans="1:14" x14ac:dyDescent="0.2">
      <c r="A930" s="4">
        <v>4877</v>
      </c>
      <c r="B930" s="5">
        <v>33011</v>
      </c>
      <c r="C930" s="5">
        <v>43933</v>
      </c>
      <c r="D930" s="4">
        <f t="shared" si="42"/>
        <v>30</v>
      </c>
      <c r="E930" s="27" t="str">
        <f t="shared" si="43"/>
        <v>Expert</v>
      </c>
      <c r="F930" s="4" t="s">
        <v>30</v>
      </c>
      <c r="G930" s="6" t="s">
        <v>42</v>
      </c>
      <c r="H930" s="6" t="s">
        <v>105</v>
      </c>
      <c r="I930" s="4">
        <v>37</v>
      </c>
      <c r="J930" s="4" t="s">
        <v>24</v>
      </c>
      <c r="K930" s="4" t="s">
        <v>25</v>
      </c>
      <c r="L930" s="4" t="s">
        <v>96</v>
      </c>
      <c r="M930" s="24" t="str">
        <f t="shared" si="44"/>
        <v>Involuntary</v>
      </c>
      <c r="N930" s="4" t="s">
        <v>26</v>
      </c>
    </row>
    <row r="931" spans="1:14" x14ac:dyDescent="0.2">
      <c r="A931" s="4">
        <v>4881</v>
      </c>
      <c r="B931" s="5">
        <v>40626</v>
      </c>
      <c r="C931" s="5">
        <v>44062</v>
      </c>
      <c r="D931" s="4">
        <f t="shared" si="42"/>
        <v>9</v>
      </c>
      <c r="E931" s="27" t="str">
        <f t="shared" si="43"/>
        <v>Proficient</v>
      </c>
      <c r="F931" s="4" t="s">
        <v>89</v>
      </c>
      <c r="G931" s="6" t="s">
        <v>42</v>
      </c>
      <c r="H931" s="6" t="s">
        <v>105</v>
      </c>
      <c r="I931" s="4">
        <v>33</v>
      </c>
      <c r="J931" s="4" t="s">
        <v>17</v>
      </c>
      <c r="K931" s="4" t="s">
        <v>18</v>
      </c>
      <c r="L931" s="4" t="s">
        <v>96</v>
      </c>
      <c r="M931" s="24" t="str">
        <f t="shared" si="44"/>
        <v>Involuntary</v>
      </c>
      <c r="N931" s="4" t="s">
        <v>26</v>
      </c>
    </row>
    <row r="932" spans="1:14" x14ac:dyDescent="0.2">
      <c r="A932" s="4">
        <v>4885</v>
      </c>
      <c r="B932" s="5">
        <v>37498</v>
      </c>
      <c r="C932" s="5">
        <v>44113</v>
      </c>
      <c r="D932" s="4">
        <f t="shared" si="42"/>
        <v>18</v>
      </c>
      <c r="E932" s="27" t="str">
        <f t="shared" si="43"/>
        <v>Expert</v>
      </c>
      <c r="F932" s="4" t="s">
        <v>14</v>
      </c>
      <c r="G932" s="6" t="s">
        <v>35</v>
      </c>
      <c r="H932" s="6" t="s">
        <v>76</v>
      </c>
      <c r="I932" s="4">
        <v>35</v>
      </c>
      <c r="J932" s="4" t="s">
        <v>17</v>
      </c>
      <c r="K932" s="4" t="s">
        <v>18</v>
      </c>
      <c r="L932" s="4" t="s">
        <v>96</v>
      </c>
      <c r="M932" s="24" t="str">
        <f t="shared" si="44"/>
        <v>Involuntary</v>
      </c>
      <c r="N932" s="4" t="s">
        <v>26</v>
      </c>
    </row>
    <row r="933" spans="1:14" x14ac:dyDescent="0.2">
      <c r="A933" s="4">
        <v>4886</v>
      </c>
      <c r="B933" s="5">
        <v>35815</v>
      </c>
      <c r="C933" s="5">
        <v>43882</v>
      </c>
      <c r="D933" s="4">
        <f t="shared" si="42"/>
        <v>22</v>
      </c>
      <c r="E933" s="27" t="str">
        <f t="shared" si="43"/>
        <v>Expert</v>
      </c>
      <c r="F933" s="4" t="s">
        <v>14</v>
      </c>
      <c r="G933" s="6" t="s">
        <v>35</v>
      </c>
      <c r="H933" s="6" t="s">
        <v>76</v>
      </c>
      <c r="I933" s="4">
        <v>35</v>
      </c>
      <c r="J933" s="4" t="s">
        <v>17</v>
      </c>
      <c r="K933" s="4" t="s">
        <v>18</v>
      </c>
      <c r="L933" s="4" t="s">
        <v>96</v>
      </c>
      <c r="M933" s="24" t="str">
        <f t="shared" si="44"/>
        <v>Involuntary</v>
      </c>
      <c r="N933" s="4" t="s">
        <v>26</v>
      </c>
    </row>
    <row r="934" spans="1:14" x14ac:dyDescent="0.2">
      <c r="A934" s="4">
        <v>4889</v>
      </c>
      <c r="B934" s="5">
        <v>34508</v>
      </c>
      <c r="C934" s="5">
        <v>44056</v>
      </c>
      <c r="D934" s="4">
        <f t="shared" si="42"/>
        <v>26</v>
      </c>
      <c r="E934" s="27" t="str">
        <f t="shared" si="43"/>
        <v>Expert</v>
      </c>
      <c r="F934" s="4" t="s">
        <v>14</v>
      </c>
      <c r="G934" s="6" t="s">
        <v>35</v>
      </c>
      <c r="H934" s="6" t="s">
        <v>76</v>
      </c>
      <c r="I934" s="4">
        <v>35</v>
      </c>
      <c r="J934" s="4" t="s">
        <v>24</v>
      </c>
      <c r="K934" s="4" t="s">
        <v>25</v>
      </c>
      <c r="L934" s="4" t="s">
        <v>96</v>
      </c>
      <c r="M934" s="24" t="str">
        <f t="shared" si="44"/>
        <v>Involuntary</v>
      </c>
      <c r="N934" s="4" t="s">
        <v>26</v>
      </c>
    </row>
    <row r="935" spans="1:14" x14ac:dyDescent="0.2">
      <c r="A935" s="4">
        <v>4894</v>
      </c>
      <c r="B935" s="5">
        <v>34561</v>
      </c>
      <c r="C935" s="5">
        <v>44003</v>
      </c>
      <c r="D935" s="4">
        <f t="shared" si="42"/>
        <v>26</v>
      </c>
      <c r="E935" s="27" t="str">
        <f t="shared" si="43"/>
        <v>Expert</v>
      </c>
      <c r="F935" s="4" t="s">
        <v>78</v>
      </c>
      <c r="G935" s="6" t="s">
        <v>42</v>
      </c>
      <c r="H935" s="6" t="s">
        <v>105</v>
      </c>
      <c r="I935" s="4">
        <v>21</v>
      </c>
      <c r="J935" s="4" t="s">
        <v>17</v>
      </c>
      <c r="K935" s="4" t="s">
        <v>18</v>
      </c>
      <c r="L935" s="4" t="s">
        <v>96</v>
      </c>
      <c r="M935" s="24" t="str">
        <f t="shared" si="44"/>
        <v>Involuntary</v>
      </c>
      <c r="N935" s="4" t="s">
        <v>26</v>
      </c>
    </row>
    <row r="936" spans="1:14" x14ac:dyDescent="0.2">
      <c r="A936" s="4">
        <v>4896</v>
      </c>
      <c r="B936" s="5">
        <v>34825</v>
      </c>
      <c r="C936" s="5">
        <v>44122</v>
      </c>
      <c r="D936" s="4">
        <f t="shared" si="42"/>
        <v>25</v>
      </c>
      <c r="E936" s="27" t="str">
        <f t="shared" si="43"/>
        <v>Expert</v>
      </c>
      <c r="F936" s="4" t="s">
        <v>14</v>
      </c>
      <c r="G936" s="6" t="s">
        <v>35</v>
      </c>
      <c r="H936" s="6" t="s">
        <v>76</v>
      </c>
      <c r="I936" s="4">
        <v>35</v>
      </c>
      <c r="J936" s="4" t="s">
        <v>24</v>
      </c>
      <c r="K936" s="4" t="s">
        <v>25</v>
      </c>
      <c r="L936" s="4" t="s">
        <v>96</v>
      </c>
      <c r="M936" s="24" t="str">
        <f t="shared" si="44"/>
        <v>Involuntary</v>
      </c>
      <c r="N936" s="4" t="s">
        <v>26</v>
      </c>
    </row>
    <row r="937" spans="1:14" x14ac:dyDescent="0.2">
      <c r="A937" s="4">
        <v>4897</v>
      </c>
      <c r="B937" s="5">
        <v>41284</v>
      </c>
      <c r="C937" s="5">
        <v>44062</v>
      </c>
      <c r="D937" s="4">
        <f t="shared" si="42"/>
        <v>7</v>
      </c>
      <c r="E937" s="27" t="str">
        <f t="shared" si="43"/>
        <v>Proficient</v>
      </c>
      <c r="F937" s="4" t="s">
        <v>70</v>
      </c>
      <c r="G937" s="6" t="s">
        <v>47</v>
      </c>
      <c r="H937" s="6" t="s">
        <v>95</v>
      </c>
      <c r="I937" s="4">
        <v>6</v>
      </c>
      <c r="J937" s="4" t="s">
        <v>24</v>
      </c>
      <c r="K937" s="4" t="s">
        <v>25</v>
      </c>
      <c r="L937" s="4" t="s">
        <v>96</v>
      </c>
      <c r="M937" s="24" t="str">
        <f t="shared" si="44"/>
        <v>Involuntary</v>
      </c>
      <c r="N937" s="4" t="s">
        <v>26</v>
      </c>
    </row>
    <row r="938" spans="1:14" x14ac:dyDescent="0.2">
      <c r="A938" s="4">
        <v>4899</v>
      </c>
      <c r="B938" s="5">
        <v>38091</v>
      </c>
      <c r="C938" s="5">
        <v>43880</v>
      </c>
      <c r="D938" s="4">
        <f t="shared" si="42"/>
        <v>16</v>
      </c>
      <c r="E938" s="27" t="str">
        <f t="shared" si="43"/>
        <v>Expert</v>
      </c>
      <c r="F938" s="4" t="s">
        <v>90</v>
      </c>
      <c r="G938" s="6" t="s">
        <v>42</v>
      </c>
      <c r="H938" s="6" t="s">
        <v>105</v>
      </c>
      <c r="I938" s="4">
        <v>26</v>
      </c>
      <c r="J938" s="4" t="s">
        <v>17</v>
      </c>
      <c r="K938" s="4" t="s">
        <v>18</v>
      </c>
      <c r="L938" s="4" t="s">
        <v>96</v>
      </c>
      <c r="M938" s="24" t="str">
        <f t="shared" si="44"/>
        <v>Involuntary</v>
      </c>
      <c r="N938" s="4" t="s">
        <v>26</v>
      </c>
    </row>
    <row r="939" spans="1:14" x14ac:dyDescent="0.2">
      <c r="A939" s="4">
        <v>4901</v>
      </c>
      <c r="B939" s="5">
        <v>35103</v>
      </c>
      <c r="C939" s="5">
        <v>44161</v>
      </c>
      <c r="D939" s="4">
        <f t="shared" si="42"/>
        <v>24</v>
      </c>
      <c r="E939" s="27" t="str">
        <f t="shared" si="43"/>
        <v>Expert</v>
      </c>
      <c r="F939" s="4" t="s">
        <v>14</v>
      </c>
      <c r="G939" s="6" t="s">
        <v>35</v>
      </c>
      <c r="H939" s="6" t="s">
        <v>76</v>
      </c>
      <c r="I939" s="4">
        <v>35</v>
      </c>
      <c r="J939" s="4" t="s">
        <v>17</v>
      </c>
      <c r="K939" s="4" t="s">
        <v>18</v>
      </c>
      <c r="L939" s="4" t="s">
        <v>96</v>
      </c>
      <c r="M939" s="24" t="str">
        <f t="shared" si="44"/>
        <v>Involuntary</v>
      </c>
      <c r="N939" s="4" t="s">
        <v>26</v>
      </c>
    </row>
    <row r="940" spans="1:14" x14ac:dyDescent="0.2">
      <c r="A940" s="4">
        <v>4902</v>
      </c>
      <c r="B940" s="5">
        <v>37919</v>
      </c>
      <c r="C940" s="5">
        <v>44135</v>
      </c>
      <c r="D940" s="4">
        <f t="shared" si="42"/>
        <v>17</v>
      </c>
      <c r="E940" s="27" t="str">
        <f t="shared" si="43"/>
        <v>Expert</v>
      </c>
      <c r="F940" s="4" t="s">
        <v>14</v>
      </c>
      <c r="G940" s="6" t="s">
        <v>35</v>
      </c>
      <c r="H940" s="6" t="s">
        <v>76</v>
      </c>
      <c r="I940" s="4">
        <v>35</v>
      </c>
      <c r="J940" s="4" t="s">
        <v>24</v>
      </c>
      <c r="K940" s="4" t="s">
        <v>25</v>
      </c>
      <c r="L940" s="4" t="s">
        <v>96</v>
      </c>
      <c r="M940" s="24" t="str">
        <f t="shared" si="44"/>
        <v>Involuntary</v>
      </c>
      <c r="N940" s="4" t="s">
        <v>26</v>
      </c>
    </row>
    <row r="941" spans="1:14" x14ac:dyDescent="0.2">
      <c r="A941" s="4">
        <v>4903</v>
      </c>
      <c r="B941" s="5">
        <v>41247</v>
      </c>
      <c r="C941" s="5">
        <v>44034</v>
      </c>
      <c r="D941" s="4">
        <f t="shared" si="42"/>
        <v>8</v>
      </c>
      <c r="E941" s="27" t="str">
        <f t="shared" si="43"/>
        <v>Proficient</v>
      </c>
      <c r="F941" s="4" t="s">
        <v>14</v>
      </c>
      <c r="G941" s="6" t="s">
        <v>35</v>
      </c>
      <c r="H941" s="6" t="s">
        <v>76</v>
      </c>
      <c r="I941" s="4">
        <v>35</v>
      </c>
      <c r="J941" s="4" t="s">
        <v>24</v>
      </c>
      <c r="K941" s="4" t="s">
        <v>25</v>
      </c>
      <c r="L941" s="4" t="s">
        <v>96</v>
      </c>
      <c r="M941" s="24" t="str">
        <f t="shared" si="44"/>
        <v>Involuntary</v>
      </c>
      <c r="N941" s="4" t="s">
        <v>26</v>
      </c>
    </row>
    <row r="942" spans="1:14" x14ac:dyDescent="0.2">
      <c r="A942" s="4">
        <v>4904</v>
      </c>
      <c r="B942" s="5">
        <v>41759</v>
      </c>
      <c r="C942" s="5">
        <v>44185</v>
      </c>
      <c r="D942" s="4">
        <f t="shared" si="42"/>
        <v>6</v>
      </c>
      <c r="E942" s="27" t="str">
        <f t="shared" si="43"/>
        <v>Proficient</v>
      </c>
      <c r="F942" s="4" t="s">
        <v>77</v>
      </c>
      <c r="G942" s="6" t="s">
        <v>42</v>
      </c>
      <c r="H942" s="6" t="s">
        <v>105</v>
      </c>
      <c r="I942" s="4">
        <v>30</v>
      </c>
      <c r="J942" s="4" t="s">
        <v>17</v>
      </c>
      <c r="K942" s="4" t="s">
        <v>18</v>
      </c>
      <c r="L942" s="4" t="s">
        <v>50</v>
      </c>
      <c r="M942" s="24" t="str">
        <f t="shared" si="44"/>
        <v>Voluntary</v>
      </c>
      <c r="N942" s="4" t="s">
        <v>26</v>
      </c>
    </row>
    <row r="943" spans="1:14" x14ac:dyDescent="0.2">
      <c r="A943" s="4">
        <v>4905</v>
      </c>
      <c r="B943" s="5">
        <v>41251</v>
      </c>
      <c r="C943" s="5">
        <v>44129</v>
      </c>
      <c r="D943" s="4">
        <f t="shared" si="42"/>
        <v>8</v>
      </c>
      <c r="E943" s="27" t="str">
        <f t="shared" si="43"/>
        <v>Proficient</v>
      </c>
      <c r="F943" s="4" t="s">
        <v>81</v>
      </c>
      <c r="G943" s="6" t="s">
        <v>42</v>
      </c>
      <c r="H943" s="6" t="s">
        <v>105</v>
      </c>
      <c r="I943" s="4">
        <v>5</v>
      </c>
      <c r="J943" s="4" t="s">
        <v>24</v>
      </c>
      <c r="K943" s="4" t="s">
        <v>25</v>
      </c>
      <c r="L943" s="4" t="s">
        <v>96</v>
      </c>
      <c r="M943" s="24" t="str">
        <f t="shared" si="44"/>
        <v>Involuntary</v>
      </c>
      <c r="N943" s="4" t="s">
        <v>26</v>
      </c>
    </row>
    <row r="944" spans="1:14" x14ac:dyDescent="0.2">
      <c r="A944" s="4">
        <v>4908</v>
      </c>
      <c r="B944" s="5">
        <v>33605</v>
      </c>
      <c r="C944" s="5">
        <v>44047</v>
      </c>
      <c r="D944" s="4">
        <f t="shared" si="42"/>
        <v>28</v>
      </c>
      <c r="E944" s="27" t="str">
        <f t="shared" si="43"/>
        <v>Expert</v>
      </c>
      <c r="F944" s="4" t="s">
        <v>78</v>
      </c>
      <c r="G944" s="6" t="s">
        <v>42</v>
      </c>
      <c r="H944" s="6" t="s">
        <v>105</v>
      </c>
      <c r="I944" s="4">
        <v>21</v>
      </c>
      <c r="J944" s="4" t="s">
        <v>17</v>
      </c>
      <c r="K944" s="4" t="s">
        <v>18</v>
      </c>
      <c r="L944" s="4" t="s">
        <v>96</v>
      </c>
      <c r="M944" s="24" t="str">
        <f t="shared" si="44"/>
        <v>Involuntary</v>
      </c>
      <c r="N944" s="4" t="s">
        <v>26</v>
      </c>
    </row>
    <row r="945" spans="1:14" x14ac:dyDescent="0.2">
      <c r="A945" s="4">
        <v>4910</v>
      </c>
      <c r="B945" s="5">
        <v>40930</v>
      </c>
      <c r="C945" s="5">
        <v>44095</v>
      </c>
      <c r="D945" s="4">
        <f t="shared" si="42"/>
        <v>8</v>
      </c>
      <c r="E945" s="27" t="str">
        <f t="shared" si="43"/>
        <v>Proficient</v>
      </c>
      <c r="F945" s="4" t="s">
        <v>70</v>
      </c>
      <c r="G945" s="6" t="s">
        <v>47</v>
      </c>
      <c r="H945" s="6" t="s">
        <v>95</v>
      </c>
      <c r="I945" s="4">
        <v>6</v>
      </c>
      <c r="J945" s="4" t="s">
        <v>17</v>
      </c>
      <c r="K945" s="4" t="s">
        <v>18</v>
      </c>
      <c r="L945" s="4" t="s">
        <v>96</v>
      </c>
      <c r="M945" s="24" t="str">
        <f t="shared" si="44"/>
        <v>Involuntary</v>
      </c>
      <c r="N945" s="4" t="s">
        <v>26</v>
      </c>
    </row>
    <row r="946" spans="1:14" x14ac:dyDescent="0.2">
      <c r="A946" s="4">
        <v>4911</v>
      </c>
      <c r="B946" s="5">
        <v>37616</v>
      </c>
      <c r="C946" s="5">
        <v>44139</v>
      </c>
      <c r="D946" s="4">
        <f t="shared" si="42"/>
        <v>18</v>
      </c>
      <c r="E946" s="27" t="str">
        <f t="shared" si="43"/>
        <v>Expert</v>
      </c>
      <c r="F946" s="4" t="s">
        <v>78</v>
      </c>
      <c r="G946" s="6" t="s">
        <v>42</v>
      </c>
      <c r="H946" s="6" t="s">
        <v>105</v>
      </c>
      <c r="I946" s="4">
        <v>21</v>
      </c>
      <c r="J946" s="4" t="s">
        <v>17</v>
      </c>
      <c r="K946" s="4" t="s">
        <v>18</v>
      </c>
      <c r="L946" s="4" t="s">
        <v>96</v>
      </c>
      <c r="M946" s="24" t="str">
        <f t="shared" si="44"/>
        <v>Involuntary</v>
      </c>
      <c r="N946" s="4" t="s">
        <v>26</v>
      </c>
    </row>
    <row r="947" spans="1:14" x14ac:dyDescent="0.2">
      <c r="A947" s="4">
        <v>4912</v>
      </c>
      <c r="B947" s="5">
        <v>35115</v>
      </c>
      <c r="C947" s="5">
        <v>43950</v>
      </c>
      <c r="D947" s="4">
        <f t="shared" si="42"/>
        <v>24</v>
      </c>
      <c r="E947" s="27" t="str">
        <f t="shared" si="43"/>
        <v>Expert</v>
      </c>
      <c r="F947" s="4" t="s">
        <v>41</v>
      </c>
      <c r="G947" s="6" t="s">
        <v>47</v>
      </c>
      <c r="H947" s="6" t="s">
        <v>95</v>
      </c>
      <c r="I947" s="4">
        <v>15</v>
      </c>
      <c r="J947" s="4" t="s">
        <v>17</v>
      </c>
      <c r="K947" s="4" t="s">
        <v>18</v>
      </c>
      <c r="L947" s="4" t="s">
        <v>96</v>
      </c>
      <c r="M947" s="24" t="str">
        <f t="shared" si="44"/>
        <v>Involuntary</v>
      </c>
      <c r="N947" s="4" t="s">
        <v>26</v>
      </c>
    </row>
    <row r="948" spans="1:14" x14ac:dyDescent="0.2">
      <c r="A948" s="4">
        <v>4913</v>
      </c>
      <c r="B948" s="5">
        <v>41394</v>
      </c>
      <c r="C948" s="5">
        <v>44019</v>
      </c>
      <c r="D948" s="4">
        <f t="shared" si="42"/>
        <v>7</v>
      </c>
      <c r="E948" s="27" t="str">
        <f t="shared" si="43"/>
        <v>Proficient</v>
      </c>
      <c r="F948" s="4" t="s">
        <v>14</v>
      </c>
      <c r="G948" s="6" t="s">
        <v>35</v>
      </c>
      <c r="H948" s="6" t="s">
        <v>76</v>
      </c>
      <c r="I948" s="4">
        <v>35</v>
      </c>
      <c r="J948" s="4" t="s">
        <v>24</v>
      </c>
      <c r="K948" s="4" t="s">
        <v>25</v>
      </c>
      <c r="L948" s="4" t="s">
        <v>96</v>
      </c>
      <c r="M948" s="24" t="str">
        <f t="shared" si="44"/>
        <v>Involuntary</v>
      </c>
      <c r="N948" s="4" t="s">
        <v>26</v>
      </c>
    </row>
    <row r="949" spans="1:14" x14ac:dyDescent="0.2">
      <c r="A949" s="4">
        <v>4914</v>
      </c>
      <c r="B949" s="5">
        <v>34557</v>
      </c>
      <c r="C949" s="5">
        <v>44190</v>
      </c>
      <c r="D949" s="4">
        <f t="shared" si="42"/>
        <v>26</v>
      </c>
      <c r="E949" s="27" t="str">
        <f t="shared" si="43"/>
        <v>Expert</v>
      </c>
      <c r="F949" s="4" t="s">
        <v>14</v>
      </c>
      <c r="G949" s="6" t="s">
        <v>67</v>
      </c>
      <c r="H949" s="6" t="s">
        <v>113</v>
      </c>
      <c r="I949" s="4">
        <v>42</v>
      </c>
      <c r="J949" s="4" t="s">
        <v>24</v>
      </c>
      <c r="K949" s="4" t="s">
        <v>25</v>
      </c>
      <c r="L949" s="4" t="s">
        <v>50</v>
      </c>
      <c r="M949" s="24" t="str">
        <f t="shared" si="44"/>
        <v>Voluntary</v>
      </c>
      <c r="N949" s="4" t="s">
        <v>26</v>
      </c>
    </row>
    <row r="950" spans="1:14" x14ac:dyDescent="0.2">
      <c r="A950" s="4">
        <v>4915</v>
      </c>
      <c r="B950" s="5">
        <v>39107</v>
      </c>
      <c r="C950" s="5">
        <v>43851</v>
      </c>
      <c r="D950" s="4">
        <f t="shared" si="42"/>
        <v>13</v>
      </c>
      <c r="E950" s="27" t="str">
        <f t="shared" si="43"/>
        <v>Expert</v>
      </c>
      <c r="F950" s="4" t="s">
        <v>109</v>
      </c>
      <c r="G950" s="6" t="s">
        <v>42</v>
      </c>
      <c r="H950" s="6" t="s">
        <v>105</v>
      </c>
      <c r="I950" s="4">
        <v>22</v>
      </c>
      <c r="J950" s="4" t="s">
        <v>24</v>
      </c>
      <c r="K950" s="4" t="s">
        <v>25</v>
      </c>
      <c r="L950" s="4" t="s">
        <v>96</v>
      </c>
      <c r="M950" s="24" t="str">
        <f t="shared" si="44"/>
        <v>Involuntary</v>
      </c>
      <c r="N950" s="4" t="s">
        <v>26</v>
      </c>
    </row>
    <row r="951" spans="1:14" x14ac:dyDescent="0.2">
      <c r="A951" s="4">
        <v>4916</v>
      </c>
      <c r="B951" s="5">
        <v>40049</v>
      </c>
      <c r="C951" s="5">
        <v>43986</v>
      </c>
      <c r="D951" s="4">
        <f t="shared" si="42"/>
        <v>11</v>
      </c>
      <c r="E951" s="27" t="str">
        <f t="shared" si="43"/>
        <v>Expert</v>
      </c>
      <c r="F951" s="4" t="s">
        <v>77</v>
      </c>
      <c r="G951" s="6" t="s">
        <v>42</v>
      </c>
      <c r="H951" s="6" t="s">
        <v>105</v>
      </c>
      <c r="I951" s="4">
        <v>30</v>
      </c>
      <c r="J951" s="4" t="s">
        <v>17</v>
      </c>
      <c r="K951" s="4" t="s">
        <v>18</v>
      </c>
      <c r="L951" s="4" t="s">
        <v>96</v>
      </c>
      <c r="M951" s="24" t="str">
        <f t="shared" si="44"/>
        <v>Involuntary</v>
      </c>
      <c r="N951" s="4" t="s">
        <v>26</v>
      </c>
    </row>
    <row r="952" spans="1:14" x14ac:dyDescent="0.2">
      <c r="A952" s="4">
        <v>4918</v>
      </c>
      <c r="B952" s="5">
        <v>36111</v>
      </c>
      <c r="C952" s="5">
        <v>44072</v>
      </c>
      <c r="D952" s="4">
        <f t="shared" si="42"/>
        <v>22</v>
      </c>
      <c r="E952" s="27" t="str">
        <f t="shared" si="43"/>
        <v>Expert</v>
      </c>
      <c r="F952" s="4" t="s">
        <v>30</v>
      </c>
      <c r="G952" s="6" t="s">
        <v>42</v>
      </c>
      <c r="H952" s="6" t="s">
        <v>105</v>
      </c>
      <c r="I952" s="4">
        <v>37</v>
      </c>
      <c r="J952" s="4" t="s">
        <v>17</v>
      </c>
      <c r="K952" s="4" t="s">
        <v>18</v>
      </c>
      <c r="L952" s="4" t="s">
        <v>96</v>
      </c>
      <c r="M952" s="24" t="str">
        <f t="shared" si="44"/>
        <v>Involuntary</v>
      </c>
      <c r="N952" s="4" t="s">
        <v>26</v>
      </c>
    </row>
    <row r="953" spans="1:14" x14ac:dyDescent="0.2">
      <c r="A953" s="4">
        <v>4920</v>
      </c>
      <c r="B953" s="5">
        <v>38533</v>
      </c>
      <c r="C953" s="5">
        <v>43860</v>
      </c>
      <c r="D953" s="4">
        <f t="shared" si="42"/>
        <v>15</v>
      </c>
      <c r="E953" s="27" t="str">
        <f t="shared" si="43"/>
        <v>Expert</v>
      </c>
      <c r="F953" s="4" t="s">
        <v>44</v>
      </c>
      <c r="G953" s="6" t="s">
        <v>42</v>
      </c>
      <c r="H953" s="6" t="s">
        <v>105</v>
      </c>
      <c r="I953" s="4">
        <v>18</v>
      </c>
      <c r="J953" s="4" t="s">
        <v>17</v>
      </c>
      <c r="K953" s="4" t="s">
        <v>18</v>
      </c>
      <c r="L953" s="4" t="s">
        <v>96</v>
      </c>
      <c r="M953" s="24" t="str">
        <f t="shared" si="44"/>
        <v>Involuntary</v>
      </c>
      <c r="N953" s="4" t="s">
        <v>26</v>
      </c>
    </row>
    <row r="954" spans="1:14" x14ac:dyDescent="0.2">
      <c r="A954" s="4">
        <v>4921</v>
      </c>
      <c r="B954" s="5">
        <v>33369</v>
      </c>
      <c r="C954" s="5">
        <v>44072</v>
      </c>
      <c r="D954" s="4">
        <f t="shared" si="42"/>
        <v>29</v>
      </c>
      <c r="E954" s="27" t="str">
        <f t="shared" si="43"/>
        <v>Expert</v>
      </c>
      <c r="F954" s="4" t="s">
        <v>14</v>
      </c>
      <c r="G954" s="6" t="s">
        <v>35</v>
      </c>
      <c r="H954" s="6" t="s">
        <v>76</v>
      </c>
      <c r="I954" s="4">
        <v>35</v>
      </c>
      <c r="J954" s="4" t="s">
        <v>24</v>
      </c>
      <c r="K954" s="4" t="s">
        <v>25</v>
      </c>
      <c r="L954" s="4" t="s">
        <v>96</v>
      </c>
      <c r="M954" s="24" t="str">
        <f t="shared" si="44"/>
        <v>Involuntary</v>
      </c>
      <c r="N954" s="4" t="s">
        <v>26</v>
      </c>
    </row>
    <row r="955" spans="1:14" x14ac:dyDescent="0.2">
      <c r="A955" s="4">
        <v>4924</v>
      </c>
      <c r="B955" s="5">
        <v>35751</v>
      </c>
      <c r="C955" s="5">
        <v>44113</v>
      </c>
      <c r="D955" s="4">
        <f t="shared" si="42"/>
        <v>23</v>
      </c>
      <c r="E955" s="27" t="str">
        <f t="shared" si="43"/>
        <v>Expert</v>
      </c>
      <c r="F955" s="4" t="s">
        <v>115</v>
      </c>
      <c r="G955" s="6" t="s">
        <v>42</v>
      </c>
      <c r="H955" s="6" t="s">
        <v>105</v>
      </c>
      <c r="I955" s="4">
        <v>17</v>
      </c>
      <c r="J955" s="4" t="s">
        <v>17</v>
      </c>
      <c r="K955" s="4" t="s">
        <v>18</v>
      </c>
      <c r="L955" s="4" t="s">
        <v>96</v>
      </c>
      <c r="M955" s="24" t="str">
        <f t="shared" si="44"/>
        <v>Involuntary</v>
      </c>
      <c r="N955" s="4" t="s">
        <v>26</v>
      </c>
    </row>
    <row r="956" spans="1:14" x14ac:dyDescent="0.2">
      <c r="A956" s="4">
        <v>4926</v>
      </c>
      <c r="B956" s="5">
        <v>36596</v>
      </c>
      <c r="C956" s="5">
        <v>43937</v>
      </c>
      <c r="D956" s="4">
        <f t="shared" si="42"/>
        <v>20</v>
      </c>
      <c r="E956" s="27" t="str">
        <f t="shared" si="43"/>
        <v>Expert</v>
      </c>
      <c r="F956" s="4" t="s">
        <v>30</v>
      </c>
      <c r="G956" s="6" t="s">
        <v>42</v>
      </c>
      <c r="H956" s="6" t="s">
        <v>105</v>
      </c>
      <c r="I956" s="4">
        <v>37</v>
      </c>
      <c r="J956" s="4" t="s">
        <v>17</v>
      </c>
      <c r="K956" s="4" t="s">
        <v>18</v>
      </c>
      <c r="L956" s="4" t="s">
        <v>96</v>
      </c>
      <c r="M956" s="24" t="str">
        <f t="shared" si="44"/>
        <v>Involuntary</v>
      </c>
      <c r="N956" s="4" t="s">
        <v>26</v>
      </c>
    </row>
    <row r="957" spans="1:14" x14ac:dyDescent="0.2">
      <c r="A957" s="4">
        <v>4929</v>
      </c>
      <c r="B957" s="5">
        <v>38367</v>
      </c>
      <c r="C957" s="5">
        <v>43977</v>
      </c>
      <c r="D957" s="4">
        <f t="shared" si="42"/>
        <v>15</v>
      </c>
      <c r="E957" s="27" t="str">
        <f t="shared" si="43"/>
        <v>Expert</v>
      </c>
      <c r="F957" s="4" t="s">
        <v>78</v>
      </c>
      <c r="G957" s="6" t="s">
        <v>42</v>
      </c>
      <c r="H957" s="6" t="s">
        <v>105</v>
      </c>
      <c r="I957" s="4">
        <v>21</v>
      </c>
      <c r="J957" s="4" t="s">
        <v>17</v>
      </c>
      <c r="K957" s="4" t="s">
        <v>18</v>
      </c>
      <c r="L957" s="4" t="s">
        <v>96</v>
      </c>
      <c r="M957" s="24" t="str">
        <f t="shared" si="44"/>
        <v>Involuntary</v>
      </c>
      <c r="N957" s="4" t="s">
        <v>26</v>
      </c>
    </row>
    <row r="958" spans="1:14" x14ac:dyDescent="0.2">
      <c r="A958" s="4">
        <v>4932</v>
      </c>
      <c r="B958" s="5">
        <v>41108</v>
      </c>
      <c r="C958" s="5">
        <v>43902</v>
      </c>
      <c r="D958" s="4">
        <f t="shared" si="42"/>
        <v>8</v>
      </c>
      <c r="E958" s="27" t="str">
        <f t="shared" si="43"/>
        <v>Proficient</v>
      </c>
      <c r="F958" s="4" t="s">
        <v>44</v>
      </c>
      <c r="G958" s="6" t="s">
        <v>47</v>
      </c>
      <c r="H958" s="6" t="s">
        <v>95</v>
      </c>
      <c r="I958" s="4">
        <v>18</v>
      </c>
      <c r="J958" s="4" t="s">
        <v>24</v>
      </c>
      <c r="K958" s="4" t="s">
        <v>25</v>
      </c>
      <c r="L958" s="4" t="s">
        <v>50</v>
      </c>
      <c r="M958" s="24" t="str">
        <f t="shared" si="44"/>
        <v>Voluntary</v>
      </c>
      <c r="N958" s="4" t="s">
        <v>26</v>
      </c>
    </row>
    <row r="959" spans="1:14" x14ac:dyDescent="0.2">
      <c r="A959" s="4">
        <v>4941</v>
      </c>
      <c r="B959" s="5">
        <v>41186</v>
      </c>
      <c r="C959" s="5">
        <v>44110</v>
      </c>
      <c r="D959" s="4">
        <f t="shared" si="42"/>
        <v>8</v>
      </c>
      <c r="E959" s="27" t="str">
        <f t="shared" si="43"/>
        <v>Proficient</v>
      </c>
      <c r="F959" s="4" t="s">
        <v>41</v>
      </c>
      <c r="G959" s="6" t="s">
        <v>47</v>
      </c>
      <c r="H959" s="6" t="s">
        <v>95</v>
      </c>
      <c r="I959" s="4">
        <v>15</v>
      </c>
      <c r="J959" s="4" t="s">
        <v>17</v>
      </c>
      <c r="K959" s="4" t="s">
        <v>18</v>
      </c>
      <c r="L959" s="4" t="s">
        <v>96</v>
      </c>
      <c r="M959" s="24" t="str">
        <f t="shared" si="44"/>
        <v>Involuntary</v>
      </c>
      <c r="N959" s="4" t="s">
        <v>26</v>
      </c>
    </row>
    <row r="960" spans="1:14" x14ac:dyDescent="0.2">
      <c r="A960" s="4">
        <v>4942</v>
      </c>
      <c r="B960" s="5">
        <v>38327</v>
      </c>
      <c r="C960" s="5">
        <v>44034</v>
      </c>
      <c r="D960" s="4">
        <f t="shared" si="42"/>
        <v>16</v>
      </c>
      <c r="E960" s="27" t="str">
        <f t="shared" si="43"/>
        <v>Expert</v>
      </c>
      <c r="F960" s="4" t="s">
        <v>27</v>
      </c>
      <c r="G960" s="6" t="s">
        <v>47</v>
      </c>
      <c r="H960" s="6" t="s">
        <v>95</v>
      </c>
      <c r="I960" s="4">
        <v>16</v>
      </c>
      <c r="J960" s="4" t="s">
        <v>24</v>
      </c>
      <c r="K960" s="4" t="s">
        <v>25</v>
      </c>
      <c r="L960" s="4" t="s">
        <v>50</v>
      </c>
      <c r="M960" s="24" t="str">
        <f t="shared" si="44"/>
        <v>Voluntary</v>
      </c>
      <c r="N960" s="4" t="s">
        <v>26</v>
      </c>
    </row>
    <row r="961" spans="1:14" x14ac:dyDescent="0.2">
      <c r="A961" s="4">
        <v>4948</v>
      </c>
      <c r="B961" s="5">
        <v>35626</v>
      </c>
      <c r="C961" s="5">
        <v>44155</v>
      </c>
      <c r="D961" s="4">
        <f t="shared" si="42"/>
        <v>23</v>
      </c>
      <c r="E961" s="27" t="str">
        <f t="shared" si="43"/>
        <v>Expert</v>
      </c>
      <c r="F961" s="4" t="s">
        <v>81</v>
      </c>
      <c r="G961" s="6" t="s">
        <v>42</v>
      </c>
      <c r="H961" s="6" t="s">
        <v>105</v>
      </c>
      <c r="I961" s="4">
        <v>5</v>
      </c>
      <c r="J961" s="4" t="s">
        <v>24</v>
      </c>
      <c r="K961" s="4" t="s">
        <v>25</v>
      </c>
      <c r="L961" s="4" t="s">
        <v>96</v>
      </c>
      <c r="M961" s="24" t="str">
        <f t="shared" si="44"/>
        <v>Involuntary</v>
      </c>
      <c r="N961" s="4" t="s">
        <v>26</v>
      </c>
    </row>
    <row r="962" spans="1:14" x14ac:dyDescent="0.2">
      <c r="A962" s="4">
        <v>4949</v>
      </c>
      <c r="B962" s="5">
        <v>37036</v>
      </c>
      <c r="C962" s="5">
        <v>44164</v>
      </c>
      <c r="D962" s="4">
        <f t="shared" si="42"/>
        <v>19</v>
      </c>
      <c r="E962" s="27" t="str">
        <f t="shared" si="43"/>
        <v>Expert</v>
      </c>
      <c r="F962" s="4" t="s">
        <v>81</v>
      </c>
      <c r="G962" s="6" t="s">
        <v>42</v>
      </c>
      <c r="H962" s="6" t="s">
        <v>105</v>
      </c>
      <c r="I962" s="4">
        <v>5</v>
      </c>
      <c r="J962" s="4" t="s">
        <v>24</v>
      </c>
      <c r="K962" s="4" t="s">
        <v>25</v>
      </c>
      <c r="L962" s="4" t="s">
        <v>96</v>
      </c>
      <c r="M962" s="24" t="str">
        <f t="shared" si="44"/>
        <v>Involuntary</v>
      </c>
      <c r="N962" s="4" t="s">
        <v>26</v>
      </c>
    </row>
    <row r="963" spans="1:14" x14ac:dyDescent="0.2">
      <c r="A963" s="4">
        <v>4950</v>
      </c>
      <c r="B963" s="5">
        <v>39244</v>
      </c>
      <c r="C963" s="5">
        <v>44195</v>
      </c>
      <c r="D963" s="4">
        <f t="shared" ref="D963:D1026" si="45">YEAR(C963)-YEAR(B963)</f>
        <v>13</v>
      </c>
      <c r="E963" s="27" t="str">
        <f t="shared" ref="E963:E1026" si="46">IF(D963&lt;=5,"Newcomer",IF(D963&lt;=10,"Proficient","Expert"))</f>
        <v>Expert</v>
      </c>
      <c r="F963" s="4" t="s">
        <v>81</v>
      </c>
      <c r="G963" s="6" t="s">
        <v>42</v>
      </c>
      <c r="H963" s="6" t="s">
        <v>105</v>
      </c>
      <c r="I963" s="4">
        <v>5</v>
      </c>
      <c r="J963" s="4" t="s">
        <v>24</v>
      </c>
      <c r="K963" s="4" t="s">
        <v>25</v>
      </c>
      <c r="L963" s="4" t="s">
        <v>96</v>
      </c>
      <c r="M963" s="24" t="str">
        <f t="shared" ref="M963:M1026" si="47">IF(OR(L963="Retirement",L963="Resignation"),"Voluntary","Involuntary")</f>
        <v>Involuntary</v>
      </c>
      <c r="N963" s="4" t="s">
        <v>26</v>
      </c>
    </row>
    <row r="964" spans="1:14" x14ac:dyDescent="0.2">
      <c r="A964" s="4">
        <v>4951</v>
      </c>
      <c r="B964" s="5">
        <v>41096</v>
      </c>
      <c r="C964" s="5">
        <v>44124</v>
      </c>
      <c r="D964" s="4">
        <f t="shared" si="45"/>
        <v>8</v>
      </c>
      <c r="E964" s="27" t="str">
        <f t="shared" si="46"/>
        <v>Proficient</v>
      </c>
      <c r="F964" s="4" t="s">
        <v>69</v>
      </c>
      <c r="G964" s="6" t="s">
        <v>42</v>
      </c>
      <c r="H964" s="6" t="s">
        <v>105</v>
      </c>
      <c r="I964" s="4">
        <v>28</v>
      </c>
      <c r="J964" s="4" t="s">
        <v>17</v>
      </c>
      <c r="K964" s="4" t="s">
        <v>18</v>
      </c>
      <c r="L964" s="4" t="s">
        <v>96</v>
      </c>
      <c r="M964" s="24" t="str">
        <f t="shared" si="47"/>
        <v>Involuntary</v>
      </c>
      <c r="N964" s="4" t="s">
        <v>26</v>
      </c>
    </row>
    <row r="965" spans="1:14" x14ac:dyDescent="0.2">
      <c r="A965" s="4">
        <v>4953</v>
      </c>
      <c r="B965" s="5">
        <v>39894</v>
      </c>
      <c r="C965" s="5">
        <v>43989</v>
      </c>
      <c r="D965" s="4">
        <f t="shared" si="45"/>
        <v>11</v>
      </c>
      <c r="E965" s="27" t="str">
        <f t="shared" si="46"/>
        <v>Expert</v>
      </c>
      <c r="F965" s="4" t="s">
        <v>101</v>
      </c>
      <c r="G965" s="6" t="s">
        <v>42</v>
      </c>
      <c r="H965" s="6" t="s">
        <v>105</v>
      </c>
      <c r="I965" s="4">
        <v>38</v>
      </c>
      <c r="J965" s="4" t="s">
        <v>24</v>
      </c>
      <c r="K965" s="4" t="s">
        <v>25</v>
      </c>
      <c r="L965" s="4" t="s">
        <v>96</v>
      </c>
      <c r="M965" s="24" t="str">
        <f t="shared" si="47"/>
        <v>Involuntary</v>
      </c>
      <c r="N965" s="4" t="s">
        <v>26</v>
      </c>
    </row>
    <row r="966" spans="1:14" x14ac:dyDescent="0.2">
      <c r="A966" s="4">
        <v>4955</v>
      </c>
      <c r="B966" s="5">
        <v>37737</v>
      </c>
      <c r="C966" s="5">
        <v>44050</v>
      </c>
      <c r="D966" s="4">
        <f t="shared" si="45"/>
        <v>17</v>
      </c>
      <c r="E966" s="27" t="str">
        <f t="shared" si="46"/>
        <v>Expert</v>
      </c>
      <c r="F966" s="4" t="s">
        <v>30</v>
      </c>
      <c r="G966" s="6" t="s">
        <v>42</v>
      </c>
      <c r="H966" s="6" t="s">
        <v>105</v>
      </c>
      <c r="I966" s="4">
        <v>37</v>
      </c>
      <c r="J966" s="4" t="s">
        <v>17</v>
      </c>
      <c r="K966" s="4" t="s">
        <v>18</v>
      </c>
      <c r="L966" s="4" t="s">
        <v>96</v>
      </c>
      <c r="M966" s="24" t="str">
        <f t="shared" si="47"/>
        <v>Involuntary</v>
      </c>
      <c r="N966" s="4" t="s">
        <v>26</v>
      </c>
    </row>
    <row r="967" spans="1:14" x14ac:dyDescent="0.2">
      <c r="A967" s="4">
        <v>4958</v>
      </c>
      <c r="B967" s="5">
        <v>40926</v>
      </c>
      <c r="C967" s="5">
        <v>44081</v>
      </c>
      <c r="D967" s="4">
        <f t="shared" si="45"/>
        <v>8</v>
      </c>
      <c r="E967" s="27" t="str">
        <f t="shared" si="46"/>
        <v>Proficient</v>
      </c>
      <c r="F967" s="4" t="s">
        <v>78</v>
      </c>
      <c r="G967" s="6" t="s">
        <v>42</v>
      </c>
      <c r="H967" s="6" t="s">
        <v>105</v>
      </c>
      <c r="I967" s="4">
        <v>21</v>
      </c>
      <c r="J967" s="4" t="s">
        <v>24</v>
      </c>
      <c r="K967" s="4" t="s">
        <v>25</v>
      </c>
      <c r="L967" s="4" t="s">
        <v>96</v>
      </c>
      <c r="M967" s="24" t="str">
        <f t="shared" si="47"/>
        <v>Involuntary</v>
      </c>
      <c r="N967" s="4" t="s">
        <v>26</v>
      </c>
    </row>
    <row r="968" spans="1:14" x14ac:dyDescent="0.2">
      <c r="A968" s="4">
        <v>4960</v>
      </c>
      <c r="B968" s="5">
        <v>38228</v>
      </c>
      <c r="C968" s="5">
        <v>44131</v>
      </c>
      <c r="D968" s="4">
        <f t="shared" si="45"/>
        <v>16</v>
      </c>
      <c r="E968" s="27" t="str">
        <f t="shared" si="46"/>
        <v>Expert</v>
      </c>
      <c r="F968" s="4" t="s">
        <v>14</v>
      </c>
      <c r="G968" s="6" t="s">
        <v>35</v>
      </c>
      <c r="H968" s="6" t="s">
        <v>76</v>
      </c>
      <c r="I968" s="4">
        <v>35</v>
      </c>
      <c r="J968" s="4" t="s">
        <v>17</v>
      </c>
      <c r="K968" s="4" t="s">
        <v>18</v>
      </c>
      <c r="L968" s="4" t="s">
        <v>96</v>
      </c>
      <c r="M968" s="24" t="str">
        <f t="shared" si="47"/>
        <v>Involuntary</v>
      </c>
      <c r="N968" s="4" t="s">
        <v>26</v>
      </c>
    </row>
    <row r="969" spans="1:14" x14ac:dyDescent="0.2">
      <c r="A969" s="4">
        <v>4964</v>
      </c>
      <c r="B969" s="5">
        <v>35699</v>
      </c>
      <c r="C969" s="5">
        <v>43945</v>
      </c>
      <c r="D969" s="4">
        <f t="shared" si="45"/>
        <v>23</v>
      </c>
      <c r="E969" s="27" t="str">
        <f t="shared" si="46"/>
        <v>Expert</v>
      </c>
      <c r="F969" s="4" t="s">
        <v>14</v>
      </c>
      <c r="G969" s="6" t="s">
        <v>35</v>
      </c>
      <c r="H969" s="6" t="s">
        <v>76</v>
      </c>
      <c r="I969" s="4">
        <v>35</v>
      </c>
      <c r="J969" s="4" t="s">
        <v>17</v>
      </c>
      <c r="K969" s="4" t="s">
        <v>18</v>
      </c>
      <c r="L969" s="4" t="s">
        <v>96</v>
      </c>
      <c r="M969" s="24" t="str">
        <f t="shared" si="47"/>
        <v>Involuntary</v>
      </c>
      <c r="N969" s="4" t="s">
        <v>26</v>
      </c>
    </row>
    <row r="970" spans="1:14" x14ac:dyDescent="0.2">
      <c r="A970" s="4">
        <v>4965</v>
      </c>
      <c r="B970" s="5">
        <v>36621</v>
      </c>
      <c r="C970" s="5">
        <v>43965</v>
      </c>
      <c r="D970" s="4">
        <f t="shared" si="45"/>
        <v>20</v>
      </c>
      <c r="E970" s="27" t="str">
        <f t="shared" si="46"/>
        <v>Expert</v>
      </c>
      <c r="F970" s="4" t="s">
        <v>86</v>
      </c>
      <c r="G970" s="6" t="s">
        <v>42</v>
      </c>
      <c r="H970" s="6" t="s">
        <v>105</v>
      </c>
      <c r="I970" s="4">
        <v>8</v>
      </c>
      <c r="J970" s="4" t="s">
        <v>24</v>
      </c>
      <c r="K970" s="4" t="s">
        <v>25</v>
      </c>
      <c r="L970" s="4" t="s">
        <v>96</v>
      </c>
      <c r="M970" s="24" t="str">
        <f t="shared" si="47"/>
        <v>Involuntary</v>
      </c>
      <c r="N970" s="4" t="s">
        <v>26</v>
      </c>
    </row>
    <row r="971" spans="1:14" x14ac:dyDescent="0.2">
      <c r="A971" s="4">
        <v>4972</v>
      </c>
      <c r="B971" s="5">
        <v>38134</v>
      </c>
      <c r="C971" s="5">
        <v>44024</v>
      </c>
      <c r="D971" s="4">
        <f t="shared" si="45"/>
        <v>16</v>
      </c>
      <c r="E971" s="27" t="str">
        <f t="shared" si="46"/>
        <v>Expert</v>
      </c>
      <c r="F971" s="4" t="s">
        <v>14</v>
      </c>
      <c r="G971" s="6" t="s">
        <v>35</v>
      </c>
      <c r="H971" s="6" t="s">
        <v>76</v>
      </c>
      <c r="I971" s="4">
        <v>35</v>
      </c>
      <c r="J971" s="4" t="s">
        <v>24</v>
      </c>
      <c r="K971" s="4" t="s">
        <v>25</v>
      </c>
      <c r="L971" s="4" t="s">
        <v>96</v>
      </c>
      <c r="M971" s="24" t="str">
        <f t="shared" si="47"/>
        <v>Involuntary</v>
      </c>
      <c r="N971" s="4" t="s">
        <v>26</v>
      </c>
    </row>
    <row r="972" spans="1:14" x14ac:dyDescent="0.2">
      <c r="A972" s="4">
        <v>4974</v>
      </c>
      <c r="B972" s="5">
        <v>42132</v>
      </c>
      <c r="C972" s="5">
        <v>44018</v>
      </c>
      <c r="D972" s="4">
        <f t="shared" si="45"/>
        <v>5</v>
      </c>
      <c r="E972" s="27" t="str">
        <f t="shared" si="46"/>
        <v>Newcomer</v>
      </c>
      <c r="F972" s="4" t="s">
        <v>41</v>
      </c>
      <c r="G972" s="6" t="s">
        <v>47</v>
      </c>
      <c r="H972" s="6" t="s">
        <v>95</v>
      </c>
      <c r="I972" s="4">
        <v>15</v>
      </c>
      <c r="J972" s="4" t="s">
        <v>24</v>
      </c>
      <c r="K972" s="4" t="s">
        <v>25</v>
      </c>
      <c r="L972" s="4" t="s">
        <v>96</v>
      </c>
      <c r="M972" s="24" t="str">
        <f t="shared" si="47"/>
        <v>Involuntary</v>
      </c>
      <c r="N972" s="4" t="s">
        <v>26</v>
      </c>
    </row>
    <row r="973" spans="1:14" x14ac:dyDescent="0.2">
      <c r="A973" s="4">
        <v>4975</v>
      </c>
      <c r="B973" s="5">
        <v>42115</v>
      </c>
      <c r="C973" s="5">
        <v>43889</v>
      </c>
      <c r="D973" s="4">
        <f t="shared" si="45"/>
        <v>5</v>
      </c>
      <c r="E973" s="27" t="str">
        <f t="shared" si="46"/>
        <v>Newcomer</v>
      </c>
      <c r="F973" s="4" t="s">
        <v>27</v>
      </c>
      <c r="G973" s="6" t="s">
        <v>47</v>
      </c>
      <c r="H973" s="6" t="s">
        <v>95</v>
      </c>
      <c r="I973" s="4">
        <v>16</v>
      </c>
      <c r="J973" s="4" t="s">
        <v>17</v>
      </c>
      <c r="K973" s="4" t="s">
        <v>18</v>
      </c>
      <c r="L973" s="4" t="s">
        <v>96</v>
      </c>
      <c r="M973" s="24" t="str">
        <f t="shared" si="47"/>
        <v>Involuntary</v>
      </c>
      <c r="N973" s="4" t="s">
        <v>26</v>
      </c>
    </row>
    <row r="974" spans="1:14" x14ac:dyDescent="0.2">
      <c r="A974" s="4">
        <v>4980</v>
      </c>
      <c r="B974" s="5">
        <v>40790</v>
      </c>
      <c r="C974" s="5">
        <v>44095</v>
      </c>
      <c r="D974" s="4">
        <f t="shared" si="45"/>
        <v>9</v>
      </c>
      <c r="E974" s="27" t="str">
        <f t="shared" si="46"/>
        <v>Proficient</v>
      </c>
      <c r="F974" s="4" t="s">
        <v>79</v>
      </c>
      <c r="G974" s="6" t="s">
        <v>62</v>
      </c>
      <c r="H974" s="6" t="s">
        <v>63</v>
      </c>
      <c r="I974" s="4">
        <v>25</v>
      </c>
      <c r="J974" s="4" t="s">
        <v>24</v>
      </c>
      <c r="K974" s="4" t="s">
        <v>25</v>
      </c>
      <c r="L974" s="4" t="s">
        <v>50</v>
      </c>
      <c r="M974" s="24" t="str">
        <f t="shared" si="47"/>
        <v>Voluntary</v>
      </c>
      <c r="N974" s="4" t="s">
        <v>26</v>
      </c>
    </row>
    <row r="975" spans="1:14" x14ac:dyDescent="0.2">
      <c r="A975" s="4">
        <v>4981</v>
      </c>
      <c r="B975" s="5">
        <v>39691</v>
      </c>
      <c r="C975" s="5">
        <v>44194</v>
      </c>
      <c r="D975" s="4">
        <f t="shared" si="45"/>
        <v>12</v>
      </c>
      <c r="E975" s="27" t="str">
        <f t="shared" si="46"/>
        <v>Expert</v>
      </c>
      <c r="F975" s="4" t="s">
        <v>108</v>
      </c>
      <c r="G975" s="6" t="s">
        <v>71</v>
      </c>
      <c r="H975" s="6" t="s">
        <v>116</v>
      </c>
      <c r="I975" s="4">
        <v>14</v>
      </c>
      <c r="J975" s="4" t="s">
        <v>24</v>
      </c>
      <c r="K975" s="4" t="s">
        <v>25</v>
      </c>
      <c r="L975" s="4" t="s">
        <v>96</v>
      </c>
      <c r="M975" s="24" t="str">
        <f t="shared" si="47"/>
        <v>Involuntary</v>
      </c>
      <c r="N975" s="4" t="s">
        <v>26</v>
      </c>
    </row>
    <row r="976" spans="1:14" x14ac:dyDescent="0.2">
      <c r="A976" s="4">
        <v>4983</v>
      </c>
      <c r="B976" s="5">
        <v>34536</v>
      </c>
      <c r="C976" s="5">
        <v>43860</v>
      </c>
      <c r="D976" s="4">
        <f t="shared" si="45"/>
        <v>26</v>
      </c>
      <c r="E976" s="27" t="str">
        <f t="shared" si="46"/>
        <v>Expert</v>
      </c>
      <c r="F976" s="4" t="s">
        <v>41</v>
      </c>
      <c r="G976" s="6" t="s">
        <v>47</v>
      </c>
      <c r="H976" s="6" t="s">
        <v>95</v>
      </c>
      <c r="I976" s="4">
        <v>15</v>
      </c>
      <c r="J976" s="4" t="s">
        <v>17</v>
      </c>
      <c r="K976" s="4" t="s">
        <v>18</v>
      </c>
      <c r="L976" s="4" t="s">
        <v>96</v>
      </c>
      <c r="M976" s="24" t="str">
        <f t="shared" si="47"/>
        <v>Involuntary</v>
      </c>
      <c r="N976" s="4" t="s">
        <v>26</v>
      </c>
    </row>
    <row r="977" spans="1:14" x14ac:dyDescent="0.2">
      <c r="A977" s="4">
        <v>4991</v>
      </c>
      <c r="B977" s="5">
        <v>36846</v>
      </c>
      <c r="C977" s="5">
        <v>43885</v>
      </c>
      <c r="D977" s="4">
        <f t="shared" si="45"/>
        <v>20</v>
      </c>
      <c r="E977" s="27" t="str">
        <f t="shared" si="46"/>
        <v>Expert</v>
      </c>
      <c r="F977" s="4" t="s">
        <v>30</v>
      </c>
      <c r="G977" s="6" t="s">
        <v>42</v>
      </c>
      <c r="H977" s="6" t="s">
        <v>105</v>
      </c>
      <c r="I977" s="4">
        <v>37</v>
      </c>
      <c r="J977" s="4" t="s">
        <v>17</v>
      </c>
      <c r="K977" s="4" t="s">
        <v>18</v>
      </c>
      <c r="L977" s="4" t="s">
        <v>96</v>
      </c>
      <c r="M977" s="24" t="str">
        <f t="shared" si="47"/>
        <v>Involuntary</v>
      </c>
      <c r="N977" s="4" t="s">
        <v>26</v>
      </c>
    </row>
    <row r="978" spans="1:14" x14ac:dyDescent="0.2">
      <c r="A978" s="4">
        <v>4995</v>
      </c>
      <c r="B978" s="5">
        <v>34458</v>
      </c>
      <c r="C978" s="5">
        <v>43965</v>
      </c>
      <c r="D978" s="4">
        <f t="shared" si="45"/>
        <v>26</v>
      </c>
      <c r="E978" s="27" t="str">
        <f t="shared" si="46"/>
        <v>Expert</v>
      </c>
      <c r="F978" s="4" t="s">
        <v>14</v>
      </c>
      <c r="G978" s="6" t="s">
        <v>35</v>
      </c>
      <c r="H978" s="6" t="s">
        <v>76</v>
      </c>
      <c r="I978" s="4">
        <v>35</v>
      </c>
      <c r="J978" s="4" t="s">
        <v>17</v>
      </c>
      <c r="K978" s="4" t="s">
        <v>18</v>
      </c>
      <c r="L978" s="4" t="s">
        <v>96</v>
      </c>
      <c r="M978" s="24" t="str">
        <f t="shared" si="47"/>
        <v>Involuntary</v>
      </c>
      <c r="N978" s="4" t="s">
        <v>26</v>
      </c>
    </row>
    <row r="979" spans="1:14" x14ac:dyDescent="0.2">
      <c r="A979" s="4">
        <v>4999</v>
      </c>
      <c r="B979" s="5">
        <v>39337</v>
      </c>
      <c r="C979" s="5">
        <v>44129</v>
      </c>
      <c r="D979" s="4">
        <f t="shared" si="45"/>
        <v>13</v>
      </c>
      <c r="E979" s="27" t="str">
        <f t="shared" si="46"/>
        <v>Expert</v>
      </c>
      <c r="F979" s="4" t="s">
        <v>108</v>
      </c>
      <c r="G979" s="6" t="s">
        <v>35</v>
      </c>
      <c r="H979" s="6" t="s">
        <v>76</v>
      </c>
      <c r="I979" s="4">
        <v>14</v>
      </c>
      <c r="J979" s="4" t="s">
        <v>24</v>
      </c>
      <c r="K979" s="4" t="s">
        <v>25</v>
      </c>
      <c r="L979" s="4" t="s">
        <v>96</v>
      </c>
      <c r="M979" s="24" t="str">
        <f t="shared" si="47"/>
        <v>Involuntary</v>
      </c>
      <c r="N979" s="4" t="s">
        <v>26</v>
      </c>
    </row>
    <row r="980" spans="1:14" x14ac:dyDescent="0.2">
      <c r="A980" s="4">
        <v>5000</v>
      </c>
      <c r="B980" s="5">
        <v>40567</v>
      </c>
      <c r="C980" s="5">
        <v>44084</v>
      </c>
      <c r="D980" s="4">
        <f t="shared" si="45"/>
        <v>9</v>
      </c>
      <c r="E980" s="27" t="str">
        <f t="shared" si="46"/>
        <v>Proficient</v>
      </c>
      <c r="F980" s="4" t="s">
        <v>104</v>
      </c>
      <c r="G980" s="6" t="s">
        <v>71</v>
      </c>
      <c r="H980" s="6" t="s">
        <v>116</v>
      </c>
      <c r="I980" s="4">
        <v>39</v>
      </c>
      <c r="J980" s="4" t="s">
        <v>24</v>
      </c>
      <c r="K980" s="4" t="s">
        <v>25</v>
      </c>
      <c r="L980" s="4" t="s">
        <v>96</v>
      </c>
      <c r="M980" s="24" t="str">
        <f t="shared" si="47"/>
        <v>Involuntary</v>
      </c>
      <c r="N980" s="4" t="s">
        <v>26</v>
      </c>
    </row>
    <row r="981" spans="1:14" x14ac:dyDescent="0.2">
      <c r="A981" s="4">
        <v>5001</v>
      </c>
      <c r="B981" s="5">
        <v>40482</v>
      </c>
      <c r="C981" s="5">
        <v>44119</v>
      </c>
      <c r="D981" s="4">
        <f t="shared" si="45"/>
        <v>10</v>
      </c>
      <c r="E981" s="27" t="str">
        <f t="shared" si="46"/>
        <v>Proficient</v>
      </c>
      <c r="F981" s="4" t="s">
        <v>77</v>
      </c>
      <c r="G981" s="6" t="s">
        <v>42</v>
      </c>
      <c r="H981" s="6" t="s">
        <v>105</v>
      </c>
      <c r="I981" s="4">
        <v>30</v>
      </c>
      <c r="J981" s="4" t="s">
        <v>24</v>
      </c>
      <c r="K981" s="4" t="s">
        <v>25</v>
      </c>
      <c r="L981" s="4" t="s">
        <v>96</v>
      </c>
      <c r="M981" s="24" t="str">
        <f t="shared" si="47"/>
        <v>Involuntary</v>
      </c>
      <c r="N981" s="4" t="s">
        <v>26</v>
      </c>
    </row>
    <row r="982" spans="1:14" x14ac:dyDescent="0.2">
      <c r="A982" s="4">
        <v>5002</v>
      </c>
      <c r="B982" s="5">
        <v>38932</v>
      </c>
      <c r="C982" s="5">
        <v>43849</v>
      </c>
      <c r="D982" s="4">
        <f t="shared" si="45"/>
        <v>14</v>
      </c>
      <c r="E982" s="27" t="str">
        <f t="shared" si="46"/>
        <v>Expert</v>
      </c>
      <c r="F982" s="4" t="s">
        <v>104</v>
      </c>
      <c r="G982" s="6" t="s">
        <v>71</v>
      </c>
      <c r="H982" s="6" t="s">
        <v>116</v>
      </c>
      <c r="I982" s="4">
        <v>39</v>
      </c>
      <c r="J982" s="4" t="s">
        <v>24</v>
      </c>
      <c r="K982" s="4" t="s">
        <v>25</v>
      </c>
      <c r="L982" s="4" t="s">
        <v>96</v>
      </c>
      <c r="M982" s="24" t="str">
        <f t="shared" si="47"/>
        <v>Involuntary</v>
      </c>
      <c r="N982" s="4" t="s">
        <v>26</v>
      </c>
    </row>
    <row r="983" spans="1:14" x14ac:dyDescent="0.2">
      <c r="A983" s="4">
        <v>5004</v>
      </c>
      <c r="B983" s="5">
        <v>39440</v>
      </c>
      <c r="C983" s="5">
        <v>44175</v>
      </c>
      <c r="D983" s="4">
        <f t="shared" si="45"/>
        <v>13</v>
      </c>
      <c r="E983" s="27" t="str">
        <f t="shared" si="46"/>
        <v>Expert</v>
      </c>
      <c r="F983" s="4" t="s">
        <v>86</v>
      </c>
      <c r="G983" s="6" t="s">
        <v>47</v>
      </c>
      <c r="H983" s="6" t="s">
        <v>95</v>
      </c>
      <c r="I983" s="4">
        <v>8</v>
      </c>
      <c r="J983" s="4" t="s">
        <v>24</v>
      </c>
      <c r="K983" s="4" t="s">
        <v>25</v>
      </c>
      <c r="L983" s="4" t="s">
        <v>96</v>
      </c>
      <c r="M983" s="24" t="str">
        <f t="shared" si="47"/>
        <v>Involuntary</v>
      </c>
      <c r="N983" s="4" t="s">
        <v>26</v>
      </c>
    </row>
    <row r="984" spans="1:14" x14ac:dyDescent="0.2">
      <c r="A984" s="4">
        <v>5005</v>
      </c>
      <c r="B984" s="5">
        <v>34815</v>
      </c>
      <c r="C984" s="5">
        <v>44052</v>
      </c>
      <c r="D984" s="4">
        <f t="shared" si="45"/>
        <v>25</v>
      </c>
      <c r="E984" s="27" t="str">
        <f t="shared" si="46"/>
        <v>Expert</v>
      </c>
      <c r="F984" s="4" t="s">
        <v>53</v>
      </c>
      <c r="G984" s="6" t="s">
        <v>42</v>
      </c>
      <c r="H984" s="6" t="s">
        <v>105</v>
      </c>
      <c r="I984" s="4">
        <v>31</v>
      </c>
      <c r="J984" s="4" t="s">
        <v>17</v>
      </c>
      <c r="K984" s="4" t="s">
        <v>18</v>
      </c>
      <c r="L984" s="4" t="s">
        <v>96</v>
      </c>
      <c r="M984" s="24" t="str">
        <f t="shared" si="47"/>
        <v>Involuntary</v>
      </c>
      <c r="N984" s="4" t="s">
        <v>26</v>
      </c>
    </row>
    <row r="985" spans="1:14" x14ac:dyDescent="0.2">
      <c r="A985" s="4">
        <v>5006</v>
      </c>
      <c r="B985" s="5">
        <v>36500</v>
      </c>
      <c r="C985" s="5">
        <v>43888</v>
      </c>
      <c r="D985" s="4">
        <f t="shared" si="45"/>
        <v>21</v>
      </c>
      <c r="E985" s="27" t="str">
        <f t="shared" si="46"/>
        <v>Expert</v>
      </c>
      <c r="F985" s="4" t="s">
        <v>86</v>
      </c>
      <c r="G985" s="6" t="s">
        <v>47</v>
      </c>
      <c r="H985" s="6" t="s">
        <v>95</v>
      </c>
      <c r="I985" s="4">
        <v>8</v>
      </c>
      <c r="J985" s="4" t="s">
        <v>24</v>
      </c>
      <c r="K985" s="4" t="s">
        <v>25</v>
      </c>
      <c r="L985" s="4" t="s">
        <v>96</v>
      </c>
      <c r="M985" s="24" t="str">
        <f t="shared" si="47"/>
        <v>Involuntary</v>
      </c>
      <c r="N985" s="4" t="s">
        <v>26</v>
      </c>
    </row>
    <row r="986" spans="1:14" x14ac:dyDescent="0.2">
      <c r="A986" s="4">
        <v>5007</v>
      </c>
      <c r="B986" s="5">
        <v>36398</v>
      </c>
      <c r="C986" s="5">
        <v>43859</v>
      </c>
      <c r="D986" s="4">
        <f t="shared" si="45"/>
        <v>21</v>
      </c>
      <c r="E986" s="27" t="str">
        <f t="shared" si="46"/>
        <v>Expert</v>
      </c>
      <c r="F986" s="4" t="s">
        <v>100</v>
      </c>
      <c r="G986" s="6" t="s">
        <v>71</v>
      </c>
      <c r="H986" s="6" t="s">
        <v>72</v>
      </c>
      <c r="I986" s="4">
        <v>13</v>
      </c>
      <c r="J986" s="4" t="s">
        <v>17</v>
      </c>
      <c r="K986" s="4" t="s">
        <v>18</v>
      </c>
      <c r="L986" s="4" t="s">
        <v>96</v>
      </c>
      <c r="M986" s="24" t="str">
        <f t="shared" si="47"/>
        <v>Involuntary</v>
      </c>
      <c r="N986" s="4" t="s">
        <v>26</v>
      </c>
    </row>
    <row r="987" spans="1:14" x14ac:dyDescent="0.2">
      <c r="A987" s="4">
        <v>5008</v>
      </c>
      <c r="B987" s="5">
        <v>40168</v>
      </c>
      <c r="C987" s="5">
        <v>43991</v>
      </c>
      <c r="D987" s="4">
        <f t="shared" si="45"/>
        <v>11</v>
      </c>
      <c r="E987" s="27" t="str">
        <f t="shared" si="46"/>
        <v>Expert</v>
      </c>
      <c r="F987" s="4" t="s">
        <v>14</v>
      </c>
      <c r="G987" s="6" t="s">
        <v>35</v>
      </c>
      <c r="H987" s="6" t="s">
        <v>76</v>
      </c>
      <c r="I987" s="4">
        <v>35</v>
      </c>
      <c r="J987" s="4" t="s">
        <v>17</v>
      </c>
      <c r="K987" s="4" t="s">
        <v>18</v>
      </c>
      <c r="L987" s="4" t="s">
        <v>96</v>
      </c>
      <c r="M987" s="24" t="str">
        <f t="shared" si="47"/>
        <v>Involuntary</v>
      </c>
      <c r="N987" s="4" t="s">
        <v>26</v>
      </c>
    </row>
    <row r="988" spans="1:14" x14ac:dyDescent="0.2">
      <c r="A988" s="4">
        <v>5011</v>
      </c>
      <c r="B988" s="5">
        <v>38477</v>
      </c>
      <c r="C988" s="5">
        <v>44165</v>
      </c>
      <c r="D988" s="4">
        <f t="shared" si="45"/>
        <v>15</v>
      </c>
      <c r="E988" s="27" t="str">
        <f t="shared" si="46"/>
        <v>Expert</v>
      </c>
      <c r="F988" s="4" t="s">
        <v>69</v>
      </c>
      <c r="G988" s="6" t="s">
        <v>42</v>
      </c>
      <c r="H988" s="6" t="s">
        <v>105</v>
      </c>
      <c r="I988" s="4">
        <v>28</v>
      </c>
      <c r="J988" s="4" t="s">
        <v>17</v>
      </c>
      <c r="K988" s="4" t="s">
        <v>18</v>
      </c>
      <c r="L988" s="4" t="s">
        <v>96</v>
      </c>
      <c r="M988" s="24" t="str">
        <f t="shared" si="47"/>
        <v>Involuntary</v>
      </c>
      <c r="N988" s="4" t="s">
        <v>26</v>
      </c>
    </row>
    <row r="989" spans="1:14" x14ac:dyDescent="0.2">
      <c r="A989" s="4">
        <v>5012</v>
      </c>
      <c r="B989" s="5">
        <v>40300</v>
      </c>
      <c r="C989" s="5">
        <v>43946</v>
      </c>
      <c r="D989" s="4">
        <f t="shared" si="45"/>
        <v>10</v>
      </c>
      <c r="E989" s="27" t="str">
        <f t="shared" si="46"/>
        <v>Proficient</v>
      </c>
      <c r="F989" s="4" t="s">
        <v>90</v>
      </c>
      <c r="G989" s="6" t="s">
        <v>42</v>
      </c>
      <c r="H989" s="6" t="s">
        <v>105</v>
      </c>
      <c r="I989" s="4">
        <v>26</v>
      </c>
      <c r="J989" s="4" t="s">
        <v>24</v>
      </c>
      <c r="K989" s="4" t="s">
        <v>25</v>
      </c>
      <c r="L989" s="4" t="s">
        <v>96</v>
      </c>
      <c r="M989" s="24" t="str">
        <f t="shared" si="47"/>
        <v>Involuntary</v>
      </c>
      <c r="N989" s="4" t="s">
        <v>26</v>
      </c>
    </row>
    <row r="990" spans="1:14" x14ac:dyDescent="0.2">
      <c r="A990" s="4">
        <v>5013</v>
      </c>
      <c r="B990" s="5">
        <v>33456</v>
      </c>
      <c r="C990" s="5">
        <v>44127</v>
      </c>
      <c r="D990" s="4">
        <f t="shared" si="45"/>
        <v>29</v>
      </c>
      <c r="E990" s="27" t="str">
        <f t="shared" si="46"/>
        <v>Expert</v>
      </c>
      <c r="F990" s="4" t="s">
        <v>27</v>
      </c>
      <c r="G990" s="6" t="s">
        <v>47</v>
      </c>
      <c r="H990" s="6" t="s">
        <v>95</v>
      </c>
      <c r="I990" s="4">
        <v>16</v>
      </c>
      <c r="J990" s="4" t="s">
        <v>17</v>
      </c>
      <c r="K990" s="4" t="s">
        <v>18</v>
      </c>
      <c r="L990" s="4" t="s">
        <v>96</v>
      </c>
      <c r="M990" s="24" t="str">
        <f t="shared" si="47"/>
        <v>Involuntary</v>
      </c>
      <c r="N990" s="4" t="s">
        <v>26</v>
      </c>
    </row>
    <row r="991" spans="1:14" x14ac:dyDescent="0.2">
      <c r="A991" s="4">
        <v>5014</v>
      </c>
      <c r="B991" s="5">
        <v>33508</v>
      </c>
      <c r="C991" s="5">
        <v>44051</v>
      </c>
      <c r="D991" s="4">
        <f t="shared" si="45"/>
        <v>29</v>
      </c>
      <c r="E991" s="27" t="str">
        <f t="shared" si="46"/>
        <v>Expert</v>
      </c>
      <c r="F991" s="4" t="s">
        <v>107</v>
      </c>
      <c r="G991" s="6" t="s">
        <v>42</v>
      </c>
      <c r="H991" s="6" t="s">
        <v>105</v>
      </c>
      <c r="I991" s="4">
        <v>11</v>
      </c>
      <c r="J991" s="4" t="s">
        <v>24</v>
      </c>
      <c r="K991" s="4" t="s">
        <v>25</v>
      </c>
      <c r="L991" s="4" t="s">
        <v>96</v>
      </c>
      <c r="M991" s="24" t="str">
        <f t="shared" si="47"/>
        <v>Involuntary</v>
      </c>
      <c r="N991" s="4" t="s">
        <v>26</v>
      </c>
    </row>
    <row r="992" spans="1:14" x14ac:dyDescent="0.2">
      <c r="A992" s="4">
        <v>5015</v>
      </c>
      <c r="B992" s="5">
        <v>41552</v>
      </c>
      <c r="C992" s="5">
        <v>43900</v>
      </c>
      <c r="D992" s="4">
        <f t="shared" si="45"/>
        <v>7</v>
      </c>
      <c r="E992" s="27" t="str">
        <f t="shared" si="46"/>
        <v>Proficient</v>
      </c>
      <c r="F992" s="4" t="s">
        <v>27</v>
      </c>
      <c r="G992" s="6" t="s">
        <v>47</v>
      </c>
      <c r="H992" s="6" t="s">
        <v>95</v>
      </c>
      <c r="I992" s="4">
        <v>16</v>
      </c>
      <c r="J992" s="4" t="s">
        <v>24</v>
      </c>
      <c r="K992" s="4" t="s">
        <v>25</v>
      </c>
      <c r="L992" s="4" t="s">
        <v>96</v>
      </c>
      <c r="M992" s="24" t="str">
        <f t="shared" si="47"/>
        <v>Involuntary</v>
      </c>
      <c r="N992" s="4" t="s">
        <v>26</v>
      </c>
    </row>
    <row r="993" spans="1:14" x14ac:dyDescent="0.2">
      <c r="A993" s="4">
        <v>5018</v>
      </c>
      <c r="B993" s="5">
        <v>39599</v>
      </c>
      <c r="C993" s="5">
        <v>43876</v>
      </c>
      <c r="D993" s="4">
        <f t="shared" si="45"/>
        <v>12</v>
      </c>
      <c r="E993" s="27" t="str">
        <f t="shared" si="46"/>
        <v>Expert</v>
      </c>
      <c r="F993" s="4" t="s">
        <v>112</v>
      </c>
      <c r="G993" s="6" t="s">
        <v>47</v>
      </c>
      <c r="H993" s="6" t="s">
        <v>95</v>
      </c>
      <c r="I993" s="4">
        <v>24</v>
      </c>
      <c r="J993" s="4" t="s">
        <v>24</v>
      </c>
      <c r="K993" s="4" t="s">
        <v>25</v>
      </c>
      <c r="L993" s="4" t="s">
        <v>96</v>
      </c>
      <c r="M993" s="24" t="str">
        <f t="shared" si="47"/>
        <v>Involuntary</v>
      </c>
      <c r="N993" s="4" t="s">
        <v>26</v>
      </c>
    </row>
    <row r="994" spans="1:14" x14ac:dyDescent="0.2">
      <c r="A994" s="4">
        <v>5020</v>
      </c>
      <c r="B994" s="5">
        <v>34330</v>
      </c>
      <c r="C994" s="5">
        <v>43831</v>
      </c>
      <c r="D994" s="4">
        <f t="shared" si="45"/>
        <v>27</v>
      </c>
      <c r="E994" s="27" t="str">
        <f t="shared" si="46"/>
        <v>Expert</v>
      </c>
      <c r="F994" s="4" t="s">
        <v>27</v>
      </c>
      <c r="G994" s="6" t="s">
        <v>47</v>
      </c>
      <c r="H994" s="6" t="s">
        <v>95</v>
      </c>
      <c r="I994" s="4">
        <v>16</v>
      </c>
      <c r="J994" s="4" t="s">
        <v>24</v>
      </c>
      <c r="K994" s="4" t="s">
        <v>25</v>
      </c>
      <c r="L994" s="4" t="s">
        <v>96</v>
      </c>
      <c r="M994" s="24" t="str">
        <f t="shared" si="47"/>
        <v>Involuntary</v>
      </c>
      <c r="N994" s="4" t="s">
        <v>26</v>
      </c>
    </row>
    <row r="995" spans="1:14" x14ac:dyDescent="0.2">
      <c r="A995" s="4">
        <v>5021</v>
      </c>
      <c r="B995" s="5">
        <v>38270</v>
      </c>
      <c r="C995" s="5">
        <v>44045</v>
      </c>
      <c r="D995" s="4">
        <f t="shared" si="45"/>
        <v>16</v>
      </c>
      <c r="E995" s="27" t="str">
        <f t="shared" si="46"/>
        <v>Expert</v>
      </c>
      <c r="F995" s="4" t="s">
        <v>41</v>
      </c>
      <c r="G995" s="6" t="s">
        <v>47</v>
      </c>
      <c r="H995" s="6" t="s">
        <v>95</v>
      </c>
      <c r="I995" s="4">
        <v>15</v>
      </c>
      <c r="J995" s="4" t="s">
        <v>17</v>
      </c>
      <c r="K995" s="4" t="s">
        <v>18</v>
      </c>
      <c r="L995" s="4" t="s">
        <v>96</v>
      </c>
      <c r="M995" s="24" t="str">
        <f t="shared" si="47"/>
        <v>Involuntary</v>
      </c>
      <c r="N995" s="4" t="s">
        <v>26</v>
      </c>
    </row>
    <row r="996" spans="1:14" x14ac:dyDescent="0.2">
      <c r="A996" s="4">
        <v>5025</v>
      </c>
      <c r="B996" s="5">
        <v>34964</v>
      </c>
      <c r="C996" s="5">
        <v>43861</v>
      </c>
      <c r="D996" s="4">
        <f t="shared" si="45"/>
        <v>25</v>
      </c>
      <c r="E996" s="27" t="str">
        <f t="shared" si="46"/>
        <v>Expert</v>
      </c>
      <c r="F996" s="4" t="s">
        <v>81</v>
      </c>
      <c r="G996" s="6" t="s">
        <v>42</v>
      </c>
      <c r="H996" s="6" t="s">
        <v>105</v>
      </c>
      <c r="I996" s="4">
        <v>5</v>
      </c>
      <c r="J996" s="4" t="s">
        <v>24</v>
      </c>
      <c r="K996" s="4" t="s">
        <v>25</v>
      </c>
      <c r="L996" s="4" t="s">
        <v>96</v>
      </c>
      <c r="M996" s="24" t="str">
        <f t="shared" si="47"/>
        <v>Involuntary</v>
      </c>
      <c r="N996" s="4" t="s">
        <v>26</v>
      </c>
    </row>
    <row r="997" spans="1:14" x14ac:dyDescent="0.2">
      <c r="A997" s="4">
        <v>5028</v>
      </c>
      <c r="B997" s="5">
        <v>35606</v>
      </c>
      <c r="C997" s="5">
        <v>44079</v>
      </c>
      <c r="D997" s="4">
        <f t="shared" si="45"/>
        <v>23</v>
      </c>
      <c r="E997" s="27" t="str">
        <f t="shared" si="46"/>
        <v>Expert</v>
      </c>
      <c r="F997" s="4" t="s">
        <v>78</v>
      </c>
      <c r="G997" s="6" t="s">
        <v>42</v>
      </c>
      <c r="H997" s="6" t="s">
        <v>105</v>
      </c>
      <c r="I997" s="4">
        <v>21</v>
      </c>
      <c r="J997" s="4" t="s">
        <v>17</v>
      </c>
      <c r="K997" s="4" t="s">
        <v>18</v>
      </c>
      <c r="L997" s="4" t="s">
        <v>96</v>
      </c>
      <c r="M997" s="24" t="str">
        <f t="shared" si="47"/>
        <v>Involuntary</v>
      </c>
      <c r="N997" s="4" t="s">
        <v>26</v>
      </c>
    </row>
    <row r="998" spans="1:14" x14ac:dyDescent="0.2">
      <c r="A998" s="4">
        <v>5037</v>
      </c>
      <c r="B998" s="5">
        <v>38734</v>
      </c>
      <c r="C998" s="5">
        <v>44071</v>
      </c>
      <c r="D998" s="4">
        <f t="shared" si="45"/>
        <v>14</v>
      </c>
      <c r="E998" s="27" t="str">
        <f t="shared" si="46"/>
        <v>Expert</v>
      </c>
      <c r="F998" s="4" t="s">
        <v>78</v>
      </c>
      <c r="G998" s="6" t="s">
        <v>42</v>
      </c>
      <c r="H998" s="6" t="s">
        <v>105</v>
      </c>
      <c r="I998" s="4">
        <v>21</v>
      </c>
      <c r="J998" s="4" t="s">
        <v>24</v>
      </c>
      <c r="K998" s="4" t="s">
        <v>25</v>
      </c>
      <c r="L998" s="4" t="s">
        <v>96</v>
      </c>
      <c r="M998" s="24" t="str">
        <f t="shared" si="47"/>
        <v>Involuntary</v>
      </c>
      <c r="N998" s="4" t="s">
        <v>26</v>
      </c>
    </row>
    <row r="999" spans="1:14" x14ac:dyDescent="0.2">
      <c r="A999" s="4">
        <v>5038</v>
      </c>
      <c r="B999" s="5">
        <v>40471</v>
      </c>
      <c r="C999" s="5">
        <v>43876</v>
      </c>
      <c r="D999" s="4">
        <f t="shared" si="45"/>
        <v>10</v>
      </c>
      <c r="E999" s="27" t="str">
        <f t="shared" si="46"/>
        <v>Proficient</v>
      </c>
      <c r="F999" s="4" t="s">
        <v>49</v>
      </c>
      <c r="G999" s="6" t="s">
        <v>47</v>
      </c>
      <c r="H999" s="6" t="s">
        <v>95</v>
      </c>
      <c r="I999" s="4">
        <v>12</v>
      </c>
      <c r="J999" s="4" t="s">
        <v>17</v>
      </c>
      <c r="K999" s="4" t="s">
        <v>18</v>
      </c>
      <c r="L999" s="4" t="s">
        <v>96</v>
      </c>
      <c r="M999" s="24" t="str">
        <f t="shared" si="47"/>
        <v>Involuntary</v>
      </c>
      <c r="N999" s="4" t="s">
        <v>26</v>
      </c>
    </row>
    <row r="1000" spans="1:14" x14ac:dyDescent="0.2">
      <c r="A1000" s="4">
        <v>5039</v>
      </c>
      <c r="B1000" s="5">
        <v>33691</v>
      </c>
      <c r="C1000" s="5">
        <v>44141</v>
      </c>
      <c r="D1000" s="4">
        <f t="shared" si="45"/>
        <v>28</v>
      </c>
      <c r="E1000" s="27" t="str">
        <f t="shared" si="46"/>
        <v>Expert</v>
      </c>
      <c r="F1000" s="4" t="s">
        <v>79</v>
      </c>
      <c r="G1000" s="6" t="s">
        <v>47</v>
      </c>
      <c r="H1000" s="6" t="s">
        <v>95</v>
      </c>
      <c r="I1000" s="4">
        <v>25</v>
      </c>
      <c r="J1000" s="4" t="s">
        <v>17</v>
      </c>
      <c r="K1000" s="4" t="s">
        <v>18</v>
      </c>
      <c r="L1000" s="4" t="s">
        <v>96</v>
      </c>
      <c r="M1000" s="24" t="str">
        <f t="shared" si="47"/>
        <v>Involuntary</v>
      </c>
      <c r="N1000" s="4" t="s">
        <v>26</v>
      </c>
    </row>
    <row r="1001" spans="1:14" x14ac:dyDescent="0.2">
      <c r="A1001" s="4">
        <v>5047</v>
      </c>
      <c r="B1001" s="5">
        <v>37267</v>
      </c>
      <c r="C1001" s="5">
        <v>44166</v>
      </c>
      <c r="D1001" s="4">
        <f t="shared" si="45"/>
        <v>18</v>
      </c>
      <c r="E1001" s="27" t="str">
        <f t="shared" si="46"/>
        <v>Expert</v>
      </c>
      <c r="F1001" s="4" t="s">
        <v>78</v>
      </c>
      <c r="G1001" s="6" t="s">
        <v>42</v>
      </c>
      <c r="H1001" s="6" t="s">
        <v>105</v>
      </c>
      <c r="I1001" s="4">
        <v>21</v>
      </c>
      <c r="J1001" s="4" t="s">
        <v>24</v>
      </c>
      <c r="K1001" s="4" t="s">
        <v>25</v>
      </c>
      <c r="L1001" s="4" t="s">
        <v>96</v>
      </c>
      <c r="M1001" s="24" t="str">
        <f t="shared" si="47"/>
        <v>Involuntary</v>
      </c>
      <c r="N1001" s="4" t="s">
        <v>26</v>
      </c>
    </row>
    <row r="1002" spans="1:14" x14ac:dyDescent="0.2">
      <c r="A1002" s="4">
        <v>5051</v>
      </c>
      <c r="B1002" s="5">
        <v>32876</v>
      </c>
      <c r="C1002" s="5">
        <v>44127</v>
      </c>
      <c r="D1002" s="4">
        <f t="shared" si="45"/>
        <v>30</v>
      </c>
      <c r="E1002" s="27" t="str">
        <f t="shared" si="46"/>
        <v>Expert</v>
      </c>
      <c r="F1002" s="4" t="s">
        <v>44</v>
      </c>
      <c r="G1002" s="6" t="s">
        <v>42</v>
      </c>
      <c r="H1002" s="6" t="s">
        <v>105</v>
      </c>
      <c r="I1002" s="4">
        <v>18</v>
      </c>
      <c r="J1002" s="4" t="s">
        <v>17</v>
      </c>
      <c r="K1002" s="4" t="s">
        <v>18</v>
      </c>
      <c r="L1002" s="4" t="s">
        <v>96</v>
      </c>
      <c r="M1002" s="24" t="str">
        <f t="shared" si="47"/>
        <v>Involuntary</v>
      </c>
      <c r="N1002" s="4" t="s">
        <v>26</v>
      </c>
    </row>
    <row r="1003" spans="1:14" x14ac:dyDescent="0.2">
      <c r="A1003" s="4">
        <v>5052</v>
      </c>
      <c r="B1003" s="5">
        <v>37829</v>
      </c>
      <c r="C1003" s="5">
        <v>44139</v>
      </c>
      <c r="D1003" s="4">
        <f t="shared" si="45"/>
        <v>17</v>
      </c>
      <c r="E1003" s="27" t="str">
        <f t="shared" si="46"/>
        <v>Expert</v>
      </c>
      <c r="F1003" s="4" t="s">
        <v>41</v>
      </c>
      <c r="G1003" s="6" t="s">
        <v>71</v>
      </c>
      <c r="H1003" s="6" t="s">
        <v>116</v>
      </c>
      <c r="I1003" s="4">
        <v>15</v>
      </c>
      <c r="J1003" s="4" t="s">
        <v>17</v>
      </c>
      <c r="K1003" s="4" t="s">
        <v>18</v>
      </c>
      <c r="L1003" s="4" t="s">
        <v>96</v>
      </c>
      <c r="M1003" s="24" t="str">
        <f t="shared" si="47"/>
        <v>Involuntary</v>
      </c>
      <c r="N1003" s="4" t="s">
        <v>26</v>
      </c>
    </row>
    <row r="1004" spans="1:14" x14ac:dyDescent="0.2">
      <c r="A1004" s="4">
        <v>5053</v>
      </c>
      <c r="B1004" s="5">
        <v>37994</v>
      </c>
      <c r="C1004" s="5">
        <v>44140</v>
      </c>
      <c r="D1004" s="4">
        <f t="shared" si="45"/>
        <v>16</v>
      </c>
      <c r="E1004" s="27" t="str">
        <f t="shared" si="46"/>
        <v>Expert</v>
      </c>
      <c r="F1004" s="4" t="s">
        <v>30</v>
      </c>
      <c r="G1004" s="6" t="s">
        <v>42</v>
      </c>
      <c r="H1004" s="6" t="s">
        <v>105</v>
      </c>
      <c r="I1004" s="4">
        <v>37</v>
      </c>
      <c r="J1004" s="4" t="s">
        <v>17</v>
      </c>
      <c r="K1004" s="4" t="s">
        <v>18</v>
      </c>
      <c r="L1004" s="4" t="s">
        <v>96</v>
      </c>
      <c r="M1004" s="24" t="str">
        <f t="shared" si="47"/>
        <v>Involuntary</v>
      </c>
      <c r="N1004" s="4" t="s">
        <v>26</v>
      </c>
    </row>
    <row r="1005" spans="1:14" x14ac:dyDescent="0.2">
      <c r="A1005" s="4">
        <v>5054</v>
      </c>
      <c r="B1005" s="5">
        <v>36593</v>
      </c>
      <c r="C1005" s="5">
        <v>44085</v>
      </c>
      <c r="D1005" s="4">
        <f t="shared" si="45"/>
        <v>20</v>
      </c>
      <c r="E1005" s="27" t="str">
        <f t="shared" si="46"/>
        <v>Expert</v>
      </c>
      <c r="F1005" s="4" t="s">
        <v>81</v>
      </c>
      <c r="G1005" s="6" t="s">
        <v>42</v>
      </c>
      <c r="H1005" s="6" t="s">
        <v>105</v>
      </c>
      <c r="I1005" s="4">
        <v>5</v>
      </c>
      <c r="J1005" s="4" t="s">
        <v>17</v>
      </c>
      <c r="K1005" s="4" t="s">
        <v>18</v>
      </c>
      <c r="L1005" s="4" t="s">
        <v>96</v>
      </c>
      <c r="M1005" s="24" t="str">
        <f t="shared" si="47"/>
        <v>Involuntary</v>
      </c>
      <c r="N1005" s="4" t="s">
        <v>26</v>
      </c>
    </row>
    <row r="1006" spans="1:14" x14ac:dyDescent="0.2">
      <c r="A1006" s="4">
        <v>5064</v>
      </c>
      <c r="B1006" s="5">
        <v>35883</v>
      </c>
      <c r="C1006" s="5">
        <v>44022</v>
      </c>
      <c r="D1006" s="4">
        <f t="shared" si="45"/>
        <v>22</v>
      </c>
      <c r="E1006" s="27" t="str">
        <f t="shared" si="46"/>
        <v>Expert</v>
      </c>
      <c r="F1006" s="4" t="s">
        <v>101</v>
      </c>
      <c r="G1006" s="6" t="s">
        <v>42</v>
      </c>
      <c r="H1006" s="6" t="s">
        <v>105</v>
      </c>
      <c r="I1006" s="4">
        <v>38</v>
      </c>
      <c r="J1006" s="4" t="s">
        <v>24</v>
      </c>
      <c r="K1006" s="4" t="s">
        <v>25</v>
      </c>
      <c r="L1006" s="4" t="s">
        <v>96</v>
      </c>
      <c r="M1006" s="24" t="str">
        <f t="shared" si="47"/>
        <v>Involuntary</v>
      </c>
      <c r="N1006" s="4" t="s">
        <v>26</v>
      </c>
    </row>
    <row r="1007" spans="1:14" x14ac:dyDescent="0.2">
      <c r="A1007" s="4">
        <v>5066</v>
      </c>
      <c r="B1007" s="5">
        <v>38879</v>
      </c>
      <c r="C1007" s="5">
        <v>44078</v>
      </c>
      <c r="D1007" s="4">
        <f t="shared" si="45"/>
        <v>14</v>
      </c>
      <c r="E1007" s="27" t="str">
        <f t="shared" si="46"/>
        <v>Expert</v>
      </c>
      <c r="F1007" s="4" t="s">
        <v>115</v>
      </c>
      <c r="G1007" s="6" t="s">
        <v>42</v>
      </c>
      <c r="H1007" s="6" t="s">
        <v>105</v>
      </c>
      <c r="I1007" s="4">
        <v>17</v>
      </c>
      <c r="J1007" s="4" t="s">
        <v>17</v>
      </c>
      <c r="K1007" s="4" t="s">
        <v>18</v>
      </c>
      <c r="L1007" s="4" t="s">
        <v>96</v>
      </c>
      <c r="M1007" s="24" t="str">
        <f t="shared" si="47"/>
        <v>Involuntary</v>
      </c>
      <c r="N1007" s="4" t="s">
        <v>26</v>
      </c>
    </row>
    <row r="1008" spans="1:14" x14ac:dyDescent="0.2">
      <c r="A1008" s="4">
        <v>5068</v>
      </c>
      <c r="B1008" s="5">
        <v>35394</v>
      </c>
      <c r="C1008" s="5">
        <v>44011</v>
      </c>
      <c r="D1008" s="4">
        <f t="shared" si="45"/>
        <v>24</v>
      </c>
      <c r="E1008" s="27" t="str">
        <f t="shared" si="46"/>
        <v>Expert</v>
      </c>
      <c r="F1008" s="4" t="s">
        <v>106</v>
      </c>
      <c r="G1008" s="6" t="s">
        <v>42</v>
      </c>
      <c r="H1008" s="6" t="s">
        <v>105</v>
      </c>
      <c r="I1008" s="4">
        <v>20</v>
      </c>
      <c r="J1008" s="4" t="s">
        <v>17</v>
      </c>
      <c r="K1008" s="4" t="s">
        <v>18</v>
      </c>
      <c r="L1008" s="4" t="s">
        <v>96</v>
      </c>
      <c r="M1008" s="24" t="str">
        <f t="shared" si="47"/>
        <v>Involuntary</v>
      </c>
      <c r="N1008" s="4" t="s">
        <v>26</v>
      </c>
    </row>
    <row r="1009" spans="1:14" x14ac:dyDescent="0.2">
      <c r="A1009" s="4">
        <v>5071</v>
      </c>
      <c r="B1009" s="5">
        <v>35671</v>
      </c>
      <c r="C1009" s="5">
        <v>43901</v>
      </c>
      <c r="D1009" s="4">
        <f t="shared" si="45"/>
        <v>23</v>
      </c>
      <c r="E1009" s="27" t="str">
        <f t="shared" si="46"/>
        <v>Expert</v>
      </c>
      <c r="F1009" s="4" t="s">
        <v>14</v>
      </c>
      <c r="G1009" s="6" t="s">
        <v>35</v>
      </c>
      <c r="H1009" s="6" t="s">
        <v>76</v>
      </c>
      <c r="I1009" s="4">
        <v>35</v>
      </c>
      <c r="J1009" s="4" t="s">
        <v>24</v>
      </c>
      <c r="K1009" s="4" t="s">
        <v>25</v>
      </c>
      <c r="L1009" s="4" t="s">
        <v>96</v>
      </c>
      <c r="M1009" s="24" t="str">
        <f t="shared" si="47"/>
        <v>Involuntary</v>
      </c>
      <c r="N1009" s="4" t="s">
        <v>26</v>
      </c>
    </row>
    <row r="1010" spans="1:14" x14ac:dyDescent="0.2">
      <c r="A1010" s="4">
        <v>5076</v>
      </c>
      <c r="B1010" s="5">
        <v>34529</v>
      </c>
      <c r="C1010" s="5">
        <v>43967</v>
      </c>
      <c r="D1010" s="4">
        <f t="shared" si="45"/>
        <v>26</v>
      </c>
      <c r="E1010" s="27" t="str">
        <f t="shared" si="46"/>
        <v>Expert</v>
      </c>
      <c r="F1010" s="4" t="s">
        <v>14</v>
      </c>
      <c r="G1010" s="6" t="s">
        <v>35</v>
      </c>
      <c r="H1010" s="6" t="s">
        <v>76</v>
      </c>
      <c r="I1010" s="4">
        <v>35</v>
      </c>
      <c r="J1010" s="4" t="s">
        <v>17</v>
      </c>
      <c r="K1010" s="4" t="s">
        <v>18</v>
      </c>
      <c r="L1010" s="4" t="s">
        <v>96</v>
      </c>
      <c r="M1010" s="24" t="str">
        <f t="shared" si="47"/>
        <v>Involuntary</v>
      </c>
      <c r="N1010" s="4" t="s">
        <v>26</v>
      </c>
    </row>
    <row r="1011" spans="1:14" x14ac:dyDescent="0.2">
      <c r="A1011" s="4">
        <v>5077</v>
      </c>
      <c r="B1011" s="5">
        <v>34851</v>
      </c>
      <c r="C1011" s="5">
        <v>43909</v>
      </c>
      <c r="D1011" s="4">
        <f t="shared" si="45"/>
        <v>25</v>
      </c>
      <c r="E1011" s="27" t="str">
        <f t="shared" si="46"/>
        <v>Expert</v>
      </c>
      <c r="F1011" s="4" t="s">
        <v>109</v>
      </c>
      <c r="G1011" s="6" t="s">
        <v>42</v>
      </c>
      <c r="H1011" s="6" t="s">
        <v>105</v>
      </c>
      <c r="I1011" s="4">
        <v>22</v>
      </c>
      <c r="J1011" s="4" t="s">
        <v>17</v>
      </c>
      <c r="K1011" s="4" t="s">
        <v>18</v>
      </c>
      <c r="L1011" s="4" t="s">
        <v>96</v>
      </c>
      <c r="M1011" s="24" t="str">
        <f t="shared" si="47"/>
        <v>Involuntary</v>
      </c>
      <c r="N1011" s="4" t="s">
        <v>26</v>
      </c>
    </row>
    <row r="1012" spans="1:14" x14ac:dyDescent="0.2">
      <c r="A1012" s="4">
        <v>5079</v>
      </c>
      <c r="B1012" s="5">
        <v>34204</v>
      </c>
      <c r="C1012" s="5">
        <v>44110</v>
      </c>
      <c r="D1012" s="4">
        <f t="shared" si="45"/>
        <v>27</v>
      </c>
      <c r="E1012" s="27" t="str">
        <f t="shared" si="46"/>
        <v>Expert</v>
      </c>
      <c r="F1012" s="4" t="s">
        <v>14</v>
      </c>
      <c r="G1012" s="6" t="s">
        <v>35</v>
      </c>
      <c r="H1012" s="6" t="s">
        <v>76</v>
      </c>
      <c r="I1012" s="4">
        <v>35</v>
      </c>
      <c r="J1012" s="4" t="s">
        <v>17</v>
      </c>
      <c r="K1012" s="4" t="s">
        <v>18</v>
      </c>
      <c r="L1012" s="4" t="s">
        <v>96</v>
      </c>
      <c r="M1012" s="24" t="str">
        <f t="shared" si="47"/>
        <v>Involuntary</v>
      </c>
      <c r="N1012" s="4" t="s">
        <v>26</v>
      </c>
    </row>
    <row r="1013" spans="1:14" x14ac:dyDescent="0.2">
      <c r="A1013" s="4">
        <v>5081</v>
      </c>
      <c r="B1013" s="5">
        <v>35043</v>
      </c>
      <c r="C1013" s="5">
        <v>44100</v>
      </c>
      <c r="D1013" s="4">
        <f t="shared" si="45"/>
        <v>25</v>
      </c>
      <c r="E1013" s="27" t="str">
        <f t="shared" si="46"/>
        <v>Expert</v>
      </c>
      <c r="F1013" s="4" t="s">
        <v>14</v>
      </c>
      <c r="G1013" s="6" t="s">
        <v>35</v>
      </c>
      <c r="H1013" s="6" t="s">
        <v>76</v>
      </c>
      <c r="I1013" s="4">
        <v>35</v>
      </c>
      <c r="J1013" s="4" t="s">
        <v>24</v>
      </c>
      <c r="K1013" s="4" t="s">
        <v>25</v>
      </c>
      <c r="L1013" s="4" t="s">
        <v>96</v>
      </c>
      <c r="M1013" s="24" t="str">
        <f t="shared" si="47"/>
        <v>Involuntary</v>
      </c>
      <c r="N1013" s="4" t="s">
        <v>26</v>
      </c>
    </row>
    <row r="1014" spans="1:14" x14ac:dyDescent="0.2">
      <c r="A1014" s="4">
        <v>5082</v>
      </c>
      <c r="B1014" s="5">
        <v>34885</v>
      </c>
      <c r="C1014" s="5">
        <v>43908</v>
      </c>
      <c r="D1014" s="4">
        <f t="shared" si="45"/>
        <v>25</v>
      </c>
      <c r="E1014" s="27" t="str">
        <f t="shared" si="46"/>
        <v>Expert</v>
      </c>
      <c r="F1014" s="4" t="s">
        <v>14</v>
      </c>
      <c r="G1014" s="6" t="s">
        <v>35</v>
      </c>
      <c r="H1014" s="6" t="s">
        <v>76</v>
      </c>
      <c r="I1014" s="4">
        <v>35</v>
      </c>
      <c r="J1014" s="4" t="s">
        <v>24</v>
      </c>
      <c r="K1014" s="4" t="s">
        <v>25</v>
      </c>
      <c r="L1014" s="4" t="s">
        <v>96</v>
      </c>
      <c r="M1014" s="24" t="str">
        <f t="shared" si="47"/>
        <v>Involuntary</v>
      </c>
      <c r="N1014" s="4" t="s">
        <v>26</v>
      </c>
    </row>
    <row r="1015" spans="1:14" x14ac:dyDescent="0.2">
      <c r="A1015" s="4">
        <v>5083</v>
      </c>
      <c r="B1015" s="5">
        <v>37997</v>
      </c>
      <c r="C1015" s="5">
        <v>43931</v>
      </c>
      <c r="D1015" s="4">
        <f t="shared" si="45"/>
        <v>16</v>
      </c>
      <c r="E1015" s="27" t="str">
        <f t="shared" si="46"/>
        <v>Expert</v>
      </c>
      <c r="F1015" s="4" t="s">
        <v>14</v>
      </c>
      <c r="G1015" s="6" t="s">
        <v>35</v>
      </c>
      <c r="H1015" s="6" t="s">
        <v>76</v>
      </c>
      <c r="I1015" s="4">
        <v>35</v>
      </c>
      <c r="J1015" s="4" t="s">
        <v>17</v>
      </c>
      <c r="K1015" s="4" t="s">
        <v>18</v>
      </c>
      <c r="L1015" s="4" t="s">
        <v>96</v>
      </c>
      <c r="M1015" s="24" t="str">
        <f t="shared" si="47"/>
        <v>Involuntary</v>
      </c>
      <c r="N1015" s="4" t="s">
        <v>26</v>
      </c>
    </row>
    <row r="1016" spans="1:14" x14ac:dyDescent="0.2">
      <c r="A1016" s="4">
        <v>5084</v>
      </c>
      <c r="B1016" s="5">
        <v>37009</v>
      </c>
      <c r="C1016" s="5">
        <v>44164</v>
      </c>
      <c r="D1016" s="4">
        <f t="shared" si="45"/>
        <v>19</v>
      </c>
      <c r="E1016" s="27" t="str">
        <f t="shared" si="46"/>
        <v>Expert</v>
      </c>
      <c r="F1016" s="4" t="s">
        <v>14</v>
      </c>
      <c r="G1016" s="6" t="s">
        <v>35</v>
      </c>
      <c r="H1016" s="6" t="s">
        <v>76</v>
      </c>
      <c r="I1016" s="4">
        <v>35</v>
      </c>
      <c r="J1016" s="4" t="s">
        <v>17</v>
      </c>
      <c r="K1016" s="4" t="s">
        <v>18</v>
      </c>
      <c r="L1016" s="4" t="s">
        <v>96</v>
      </c>
      <c r="M1016" s="24" t="str">
        <f t="shared" si="47"/>
        <v>Involuntary</v>
      </c>
      <c r="N1016" s="4" t="s">
        <v>26</v>
      </c>
    </row>
    <row r="1017" spans="1:14" x14ac:dyDescent="0.2">
      <c r="A1017" s="4">
        <v>5088</v>
      </c>
      <c r="B1017" s="5">
        <v>33861</v>
      </c>
      <c r="C1017" s="5">
        <v>44050</v>
      </c>
      <c r="D1017" s="4">
        <f t="shared" si="45"/>
        <v>28</v>
      </c>
      <c r="E1017" s="27" t="str">
        <f t="shared" si="46"/>
        <v>Expert</v>
      </c>
      <c r="F1017" s="4" t="s">
        <v>109</v>
      </c>
      <c r="G1017" s="6" t="s">
        <v>42</v>
      </c>
      <c r="H1017" s="6" t="s">
        <v>105</v>
      </c>
      <c r="I1017" s="4">
        <v>22</v>
      </c>
      <c r="J1017" s="4" t="s">
        <v>24</v>
      </c>
      <c r="K1017" s="4" t="s">
        <v>25</v>
      </c>
      <c r="L1017" s="4" t="s">
        <v>96</v>
      </c>
      <c r="M1017" s="24" t="str">
        <f t="shared" si="47"/>
        <v>Involuntary</v>
      </c>
      <c r="N1017" s="4" t="s">
        <v>26</v>
      </c>
    </row>
    <row r="1018" spans="1:14" x14ac:dyDescent="0.2">
      <c r="A1018" s="4">
        <v>5091</v>
      </c>
      <c r="B1018" s="5">
        <v>39418</v>
      </c>
      <c r="C1018" s="5">
        <v>44186</v>
      </c>
      <c r="D1018" s="4">
        <f t="shared" si="45"/>
        <v>13</v>
      </c>
      <c r="E1018" s="27" t="str">
        <f t="shared" si="46"/>
        <v>Expert</v>
      </c>
      <c r="F1018" s="4" t="s">
        <v>90</v>
      </c>
      <c r="G1018" s="6" t="s">
        <v>42</v>
      </c>
      <c r="H1018" s="6" t="s">
        <v>105</v>
      </c>
      <c r="I1018" s="4">
        <v>26</v>
      </c>
      <c r="J1018" s="4" t="s">
        <v>24</v>
      </c>
      <c r="K1018" s="4" t="s">
        <v>25</v>
      </c>
      <c r="L1018" s="4" t="s">
        <v>96</v>
      </c>
      <c r="M1018" s="24" t="str">
        <f t="shared" si="47"/>
        <v>Involuntary</v>
      </c>
      <c r="N1018" s="4" t="s">
        <v>26</v>
      </c>
    </row>
    <row r="1019" spans="1:14" x14ac:dyDescent="0.2">
      <c r="A1019" s="4">
        <v>5095</v>
      </c>
      <c r="B1019" s="5">
        <v>34704</v>
      </c>
      <c r="C1019" s="5">
        <v>43838</v>
      </c>
      <c r="D1019" s="4">
        <f t="shared" si="45"/>
        <v>25</v>
      </c>
      <c r="E1019" s="27" t="str">
        <f t="shared" si="46"/>
        <v>Expert</v>
      </c>
      <c r="F1019" s="4" t="s">
        <v>91</v>
      </c>
      <c r="G1019" s="6" t="s">
        <v>47</v>
      </c>
      <c r="H1019" s="6" t="s">
        <v>95</v>
      </c>
      <c r="I1019" s="4">
        <v>29</v>
      </c>
      <c r="J1019" s="4" t="s">
        <v>24</v>
      </c>
      <c r="K1019" s="4" t="s">
        <v>25</v>
      </c>
      <c r="L1019" s="4" t="s">
        <v>96</v>
      </c>
      <c r="M1019" s="24" t="str">
        <f t="shared" si="47"/>
        <v>Involuntary</v>
      </c>
      <c r="N1019" s="4" t="s">
        <v>26</v>
      </c>
    </row>
    <row r="1020" spans="1:14" x14ac:dyDescent="0.2">
      <c r="A1020" s="4">
        <v>5096</v>
      </c>
      <c r="B1020" s="5">
        <v>35014</v>
      </c>
      <c r="C1020" s="5">
        <v>43916</v>
      </c>
      <c r="D1020" s="4">
        <f t="shared" si="45"/>
        <v>25</v>
      </c>
      <c r="E1020" s="27" t="str">
        <f t="shared" si="46"/>
        <v>Expert</v>
      </c>
      <c r="F1020" s="4" t="s">
        <v>14</v>
      </c>
      <c r="G1020" s="6" t="s">
        <v>35</v>
      </c>
      <c r="H1020" s="6" t="s">
        <v>76</v>
      </c>
      <c r="I1020" s="4">
        <v>35</v>
      </c>
      <c r="J1020" s="4" t="s">
        <v>24</v>
      </c>
      <c r="K1020" s="4" t="s">
        <v>25</v>
      </c>
      <c r="L1020" s="4" t="s">
        <v>96</v>
      </c>
      <c r="M1020" s="24" t="str">
        <f t="shared" si="47"/>
        <v>Involuntary</v>
      </c>
      <c r="N1020" s="4" t="s">
        <v>26</v>
      </c>
    </row>
    <row r="1021" spans="1:14" x14ac:dyDescent="0.2">
      <c r="A1021" s="4">
        <v>5097</v>
      </c>
      <c r="B1021" s="5">
        <v>33616</v>
      </c>
      <c r="C1021" s="5">
        <v>43938</v>
      </c>
      <c r="D1021" s="4">
        <f t="shared" si="45"/>
        <v>28</v>
      </c>
      <c r="E1021" s="27" t="str">
        <f t="shared" si="46"/>
        <v>Expert</v>
      </c>
      <c r="F1021" s="4" t="s">
        <v>69</v>
      </c>
      <c r="G1021" s="6" t="s">
        <v>42</v>
      </c>
      <c r="H1021" s="6" t="s">
        <v>105</v>
      </c>
      <c r="I1021" s="4">
        <v>28</v>
      </c>
      <c r="J1021" s="4" t="s">
        <v>24</v>
      </c>
      <c r="K1021" s="4" t="s">
        <v>25</v>
      </c>
      <c r="L1021" s="4" t="s">
        <v>96</v>
      </c>
      <c r="M1021" s="24" t="str">
        <f t="shared" si="47"/>
        <v>Involuntary</v>
      </c>
      <c r="N1021" s="4" t="s">
        <v>26</v>
      </c>
    </row>
    <row r="1022" spans="1:14" x14ac:dyDescent="0.2">
      <c r="A1022" s="4">
        <v>5098</v>
      </c>
      <c r="B1022" s="5">
        <v>40037</v>
      </c>
      <c r="C1022" s="5">
        <v>44039</v>
      </c>
      <c r="D1022" s="4">
        <f t="shared" si="45"/>
        <v>11</v>
      </c>
      <c r="E1022" s="27" t="str">
        <f t="shared" si="46"/>
        <v>Expert</v>
      </c>
      <c r="F1022" s="4" t="s">
        <v>101</v>
      </c>
      <c r="G1022" s="6" t="s">
        <v>42</v>
      </c>
      <c r="H1022" s="6" t="s">
        <v>105</v>
      </c>
      <c r="I1022" s="4">
        <v>38</v>
      </c>
      <c r="J1022" s="4" t="s">
        <v>17</v>
      </c>
      <c r="K1022" s="4" t="s">
        <v>18</v>
      </c>
      <c r="L1022" s="4" t="s">
        <v>96</v>
      </c>
      <c r="M1022" s="24" t="str">
        <f t="shared" si="47"/>
        <v>Involuntary</v>
      </c>
      <c r="N1022" s="4" t="s">
        <v>26</v>
      </c>
    </row>
    <row r="1023" spans="1:14" x14ac:dyDescent="0.2">
      <c r="A1023" s="4">
        <v>5099</v>
      </c>
      <c r="B1023" s="5">
        <v>38924</v>
      </c>
      <c r="C1023" s="5">
        <v>44160</v>
      </c>
      <c r="D1023" s="4">
        <f t="shared" si="45"/>
        <v>14</v>
      </c>
      <c r="E1023" s="27" t="str">
        <f t="shared" si="46"/>
        <v>Expert</v>
      </c>
      <c r="F1023" s="4" t="s">
        <v>30</v>
      </c>
      <c r="G1023" s="6" t="s">
        <v>42</v>
      </c>
      <c r="H1023" s="6" t="s">
        <v>105</v>
      </c>
      <c r="I1023" s="4">
        <v>37</v>
      </c>
      <c r="J1023" s="4" t="s">
        <v>17</v>
      </c>
      <c r="K1023" s="4" t="s">
        <v>18</v>
      </c>
      <c r="L1023" s="4" t="s">
        <v>96</v>
      </c>
      <c r="M1023" s="24" t="str">
        <f t="shared" si="47"/>
        <v>Involuntary</v>
      </c>
      <c r="N1023" s="4" t="s">
        <v>26</v>
      </c>
    </row>
    <row r="1024" spans="1:14" x14ac:dyDescent="0.2">
      <c r="A1024" s="4">
        <v>5104</v>
      </c>
      <c r="B1024" s="5">
        <v>37133</v>
      </c>
      <c r="C1024" s="5">
        <v>43919</v>
      </c>
      <c r="D1024" s="4">
        <f t="shared" si="45"/>
        <v>19</v>
      </c>
      <c r="E1024" s="27" t="str">
        <f t="shared" si="46"/>
        <v>Expert</v>
      </c>
      <c r="F1024" s="4" t="s">
        <v>78</v>
      </c>
      <c r="G1024" s="6" t="s">
        <v>42</v>
      </c>
      <c r="H1024" s="6" t="s">
        <v>105</v>
      </c>
      <c r="I1024" s="4">
        <v>21</v>
      </c>
      <c r="J1024" s="4" t="s">
        <v>17</v>
      </c>
      <c r="K1024" s="4" t="s">
        <v>18</v>
      </c>
      <c r="L1024" s="4" t="s">
        <v>96</v>
      </c>
      <c r="M1024" s="24" t="str">
        <f t="shared" si="47"/>
        <v>Involuntary</v>
      </c>
      <c r="N1024" s="4" t="s">
        <v>26</v>
      </c>
    </row>
    <row r="1025" spans="1:14" x14ac:dyDescent="0.2">
      <c r="A1025" s="4">
        <v>5108</v>
      </c>
      <c r="B1025" s="5">
        <v>34378</v>
      </c>
      <c r="C1025" s="5">
        <v>44005</v>
      </c>
      <c r="D1025" s="4">
        <f t="shared" si="45"/>
        <v>26</v>
      </c>
      <c r="E1025" s="27" t="str">
        <f t="shared" si="46"/>
        <v>Expert</v>
      </c>
      <c r="F1025" s="4" t="s">
        <v>49</v>
      </c>
      <c r="G1025" s="6" t="s">
        <v>47</v>
      </c>
      <c r="H1025" s="6" t="s">
        <v>95</v>
      </c>
      <c r="I1025" s="4">
        <v>12</v>
      </c>
      <c r="J1025" s="4" t="s">
        <v>24</v>
      </c>
      <c r="K1025" s="4" t="s">
        <v>25</v>
      </c>
      <c r="L1025" s="4" t="s">
        <v>19</v>
      </c>
      <c r="M1025" s="24" t="str">
        <f t="shared" si="47"/>
        <v>Voluntary</v>
      </c>
      <c r="N1025" s="4" t="s">
        <v>26</v>
      </c>
    </row>
    <row r="1026" spans="1:14" x14ac:dyDescent="0.2">
      <c r="A1026" s="4">
        <v>5109</v>
      </c>
      <c r="B1026" s="5">
        <v>36624</v>
      </c>
      <c r="C1026" s="5">
        <v>44019</v>
      </c>
      <c r="D1026" s="4">
        <f t="shared" si="45"/>
        <v>20</v>
      </c>
      <c r="E1026" s="27" t="str">
        <f t="shared" si="46"/>
        <v>Expert</v>
      </c>
      <c r="F1026" s="4" t="s">
        <v>73</v>
      </c>
      <c r="G1026" s="6" t="s">
        <v>62</v>
      </c>
      <c r="H1026" s="6" t="s">
        <v>63</v>
      </c>
      <c r="I1026" s="4">
        <v>32</v>
      </c>
      <c r="J1026" s="4" t="s">
        <v>17</v>
      </c>
      <c r="K1026" s="4" t="s">
        <v>18</v>
      </c>
      <c r="L1026" s="4" t="s">
        <v>50</v>
      </c>
      <c r="M1026" s="24" t="str">
        <f t="shared" si="47"/>
        <v>Voluntary</v>
      </c>
      <c r="N1026" s="4" t="s">
        <v>26</v>
      </c>
    </row>
    <row r="1027" spans="1:14" x14ac:dyDescent="0.2">
      <c r="A1027" s="4">
        <v>5112</v>
      </c>
      <c r="B1027" s="5">
        <v>37841</v>
      </c>
      <c r="C1027" s="5">
        <v>44165</v>
      </c>
      <c r="D1027" s="4">
        <f t="shared" ref="D1027:D1090" si="48">YEAR(C1027)-YEAR(B1027)</f>
        <v>17</v>
      </c>
      <c r="E1027" s="27" t="str">
        <f t="shared" ref="E1027:E1090" si="49">IF(D1027&lt;=5,"Newcomer",IF(D1027&lt;=10,"Proficient","Expert"))</f>
        <v>Expert</v>
      </c>
      <c r="F1027" s="4" t="s">
        <v>14</v>
      </c>
      <c r="G1027" s="6" t="s">
        <v>35</v>
      </c>
      <c r="H1027" s="6" t="s">
        <v>76</v>
      </c>
      <c r="I1027" s="4">
        <v>35</v>
      </c>
      <c r="J1027" s="4" t="s">
        <v>17</v>
      </c>
      <c r="K1027" s="4" t="s">
        <v>18</v>
      </c>
      <c r="L1027" s="4" t="s">
        <v>19</v>
      </c>
      <c r="M1027" s="24" t="str">
        <f t="shared" ref="M1027:M1090" si="50">IF(OR(L1027="Retirement",L1027="Resignation"),"Voluntary","Involuntary")</f>
        <v>Voluntary</v>
      </c>
      <c r="N1027" s="4" t="s">
        <v>26</v>
      </c>
    </row>
    <row r="1028" spans="1:14" x14ac:dyDescent="0.2">
      <c r="A1028" s="4">
        <v>5121</v>
      </c>
      <c r="B1028" s="5">
        <v>40148</v>
      </c>
      <c r="C1028" s="5">
        <v>44118</v>
      </c>
      <c r="D1028" s="4">
        <f t="shared" si="48"/>
        <v>11</v>
      </c>
      <c r="E1028" s="27" t="str">
        <f t="shared" si="49"/>
        <v>Expert</v>
      </c>
      <c r="F1028" s="4" t="s">
        <v>106</v>
      </c>
      <c r="G1028" s="6" t="s">
        <v>35</v>
      </c>
      <c r="H1028" s="6" t="s">
        <v>76</v>
      </c>
      <c r="I1028" s="4">
        <v>20</v>
      </c>
      <c r="J1028" s="4" t="s">
        <v>24</v>
      </c>
      <c r="K1028" s="4" t="s">
        <v>25</v>
      </c>
      <c r="L1028" s="4" t="s">
        <v>96</v>
      </c>
      <c r="M1028" s="24" t="str">
        <f t="shared" si="50"/>
        <v>Involuntary</v>
      </c>
      <c r="N1028" s="4" t="s">
        <v>26</v>
      </c>
    </row>
    <row r="1029" spans="1:14" x14ac:dyDescent="0.2">
      <c r="A1029" s="4">
        <v>5125</v>
      </c>
      <c r="B1029" s="5">
        <v>36836</v>
      </c>
      <c r="C1029" s="5">
        <v>44036</v>
      </c>
      <c r="D1029" s="4">
        <f t="shared" si="48"/>
        <v>20</v>
      </c>
      <c r="E1029" s="27" t="str">
        <f t="shared" si="49"/>
        <v>Expert</v>
      </c>
      <c r="F1029" s="4" t="s">
        <v>108</v>
      </c>
      <c r="G1029" s="6" t="s">
        <v>62</v>
      </c>
      <c r="H1029" s="6" t="s">
        <v>63</v>
      </c>
      <c r="I1029" s="4">
        <v>14</v>
      </c>
      <c r="J1029" s="4" t="s">
        <v>17</v>
      </c>
      <c r="K1029" s="4" t="s">
        <v>18</v>
      </c>
      <c r="L1029" s="4" t="s">
        <v>96</v>
      </c>
      <c r="M1029" s="24" t="str">
        <f t="shared" si="50"/>
        <v>Involuntary</v>
      </c>
      <c r="N1029" s="4" t="s">
        <v>26</v>
      </c>
    </row>
    <row r="1030" spans="1:14" x14ac:dyDescent="0.2">
      <c r="A1030" s="4">
        <v>5156</v>
      </c>
      <c r="B1030" s="5">
        <v>38099</v>
      </c>
      <c r="C1030" s="5">
        <v>43908</v>
      </c>
      <c r="D1030" s="4">
        <f t="shared" si="48"/>
        <v>16</v>
      </c>
      <c r="E1030" s="27" t="str">
        <f t="shared" si="49"/>
        <v>Expert</v>
      </c>
      <c r="F1030" s="4" t="s">
        <v>74</v>
      </c>
      <c r="G1030" s="6" t="s">
        <v>71</v>
      </c>
      <c r="H1030" s="6" t="s">
        <v>116</v>
      </c>
      <c r="I1030" s="4">
        <v>9</v>
      </c>
      <c r="J1030" s="4" t="s">
        <v>24</v>
      </c>
      <c r="K1030" s="4" t="s">
        <v>25</v>
      </c>
      <c r="L1030" s="4" t="s">
        <v>50</v>
      </c>
      <c r="M1030" s="24" t="str">
        <f t="shared" si="50"/>
        <v>Voluntary</v>
      </c>
      <c r="N1030" s="4" t="s">
        <v>26</v>
      </c>
    </row>
    <row r="1031" spans="1:14" x14ac:dyDescent="0.2">
      <c r="A1031" s="4">
        <v>5178</v>
      </c>
      <c r="B1031" s="5">
        <v>38869</v>
      </c>
      <c r="C1031" s="5">
        <v>43951</v>
      </c>
      <c r="D1031" s="4">
        <f t="shared" si="48"/>
        <v>14</v>
      </c>
      <c r="E1031" s="27" t="str">
        <f t="shared" si="49"/>
        <v>Expert</v>
      </c>
      <c r="F1031" s="4" t="s">
        <v>100</v>
      </c>
      <c r="G1031" s="6" t="s">
        <v>35</v>
      </c>
      <c r="H1031" s="6" t="s">
        <v>76</v>
      </c>
      <c r="I1031" s="4">
        <v>13</v>
      </c>
      <c r="J1031" s="4" t="s">
        <v>17</v>
      </c>
      <c r="K1031" s="4" t="s">
        <v>18</v>
      </c>
      <c r="L1031" s="4" t="s">
        <v>96</v>
      </c>
      <c r="M1031" s="24" t="str">
        <f t="shared" si="50"/>
        <v>Involuntary</v>
      </c>
      <c r="N1031" s="4" t="s">
        <v>26</v>
      </c>
    </row>
    <row r="1032" spans="1:14" x14ac:dyDescent="0.2">
      <c r="A1032" s="4">
        <v>5200</v>
      </c>
      <c r="B1032" s="5">
        <v>39808</v>
      </c>
      <c r="C1032" s="5">
        <v>43943</v>
      </c>
      <c r="D1032" s="4">
        <f t="shared" si="48"/>
        <v>12</v>
      </c>
      <c r="E1032" s="27" t="str">
        <f t="shared" si="49"/>
        <v>Expert</v>
      </c>
      <c r="F1032" s="4" t="s">
        <v>106</v>
      </c>
      <c r="G1032" s="6" t="s">
        <v>35</v>
      </c>
      <c r="H1032" s="6" t="s">
        <v>76</v>
      </c>
      <c r="I1032" s="4">
        <v>20</v>
      </c>
      <c r="J1032" s="4" t="s">
        <v>17</v>
      </c>
      <c r="K1032" s="4" t="s">
        <v>18</v>
      </c>
      <c r="L1032" s="4" t="s">
        <v>96</v>
      </c>
      <c r="M1032" s="24" t="str">
        <f t="shared" si="50"/>
        <v>Involuntary</v>
      </c>
      <c r="N1032" s="4" t="s">
        <v>26</v>
      </c>
    </row>
    <row r="1033" spans="1:14" x14ac:dyDescent="0.2">
      <c r="A1033" s="4">
        <v>5218</v>
      </c>
      <c r="B1033" s="5">
        <v>40729</v>
      </c>
      <c r="C1033" s="5">
        <v>43991</v>
      </c>
      <c r="D1033" s="4">
        <f t="shared" si="48"/>
        <v>9</v>
      </c>
      <c r="E1033" s="27" t="str">
        <f t="shared" si="49"/>
        <v>Proficient</v>
      </c>
      <c r="F1033" s="4" t="s">
        <v>107</v>
      </c>
      <c r="G1033" s="6" t="s">
        <v>42</v>
      </c>
      <c r="H1033" s="6" t="s">
        <v>105</v>
      </c>
      <c r="I1033" s="4">
        <v>11</v>
      </c>
      <c r="J1033" s="4" t="s">
        <v>24</v>
      </c>
      <c r="K1033" s="4" t="s">
        <v>25</v>
      </c>
      <c r="L1033" s="4" t="s">
        <v>96</v>
      </c>
      <c r="M1033" s="24" t="str">
        <f t="shared" si="50"/>
        <v>Involuntary</v>
      </c>
      <c r="N1033" s="4" t="s">
        <v>26</v>
      </c>
    </row>
    <row r="1034" spans="1:14" x14ac:dyDescent="0.2">
      <c r="A1034" s="4">
        <v>5236</v>
      </c>
      <c r="B1034" s="5">
        <v>35463</v>
      </c>
      <c r="C1034" s="5">
        <v>44021</v>
      </c>
      <c r="D1034" s="4">
        <f t="shared" si="48"/>
        <v>23</v>
      </c>
      <c r="E1034" s="27" t="str">
        <f t="shared" si="49"/>
        <v>Expert</v>
      </c>
      <c r="F1034" s="4" t="s">
        <v>117</v>
      </c>
      <c r="G1034" s="6" t="s">
        <v>62</v>
      </c>
      <c r="H1034" s="6" t="s">
        <v>63</v>
      </c>
      <c r="I1034" s="4">
        <v>10</v>
      </c>
      <c r="J1034" s="4" t="s">
        <v>17</v>
      </c>
      <c r="K1034" s="4" t="s">
        <v>18</v>
      </c>
      <c r="L1034" s="4" t="s">
        <v>96</v>
      </c>
      <c r="M1034" s="24" t="str">
        <f t="shared" si="50"/>
        <v>Involuntary</v>
      </c>
      <c r="N1034" s="4" t="s">
        <v>26</v>
      </c>
    </row>
    <row r="1035" spans="1:14" x14ac:dyDescent="0.2">
      <c r="A1035" s="4">
        <v>5245</v>
      </c>
      <c r="B1035" s="5">
        <v>34694</v>
      </c>
      <c r="C1035" s="5">
        <v>44054</v>
      </c>
      <c r="D1035" s="4">
        <f t="shared" si="48"/>
        <v>26</v>
      </c>
      <c r="E1035" s="27" t="str">
        <f t="shared" si="49"/>
        <v>Expert</v>
      </c>
      <c r="F1035" s="4" t="s">
        <v>27</v>
      </c>
      <c r="G1035" s="6" t="s">
        <v>47</v>
      </c>
      <c r="H1035" s="6" t="s">
        <v>95</v>
      </c>
      <c r="I1035" s="4">
        <v>16</v>
      </c>
      <c r="J1035" s="4" t="s">
        <v>24</v>
      </c>
      <c r="K1035" s="4" t="s">
        <v>25</v>
      </c>
      <c r="L1035" s="4" t="s">
        <v>50</v>
      </c>
      <c r="M1035" s="24" t="str">
        <f t="shared" si="50"/>
        <v>Voluntary</v>
      </c>
      <c r="N1035" s="4" t="s">
        <v>26</v>
      </c>
    </row>
    <row r="1036" spans="1:14" x14ac:dyDescent="0.2">
      <c r="A1036" s="4">
        <v>5246</v>
      </c>
      <c r="B1036" s="5">
        <v>40589</v>
      </c>
      <c r="C1036" s="5">
        <v>43872</v>
      </c>
      <c r="D1036" s="4">
        <f t="shared" si="48"/>
        <v>9</v>
      </c>
      <c r="E1036" s="27" t="str">
        <f t="shared" si="49"/>
        <v>Proficient</v>
      </c>
      <c r="F1036" s="4" t="s">
        <v>100</v>
      </c>
      <c r="G1036" s="6" t="s">
        <v>35</v>
      </c>
      <c r="H1036" s="6" t="s">
        <v>76</v>
      </c>
      <c r="I1036" s="4">
        <v>13</v>
      </c>
      <c r="J1036" s="4" t="s">
        <v>17</v>
      </c>
      <c r="K1036" s="4" t="s">
        <v>18</v>
      </c>
      <c r="L1036" s="4" t="s">
        <v>96</v>
      </c>
      <c r="M1036" s="24" t="str">
        <f t="shared" si="50"/>
        <v>Involuntary</v>
      </c>
      <c r="N1036" s="4" t="s">
        <v>26</v>
      </c>
    </row>
    <row r="1037" spans="1:14" x14ac:dyDescent="0.2">
      <c r="A1037" s="4">
        <v>5251</v>
      </c>
      <c r="B1037" s="5">
        <v>33324</v>
      </c>
      <c r="C1037" s="5">
        <v>44067</v>
      </c>
      <c r="D1037" s="4">
        <f t="shared" si="48"/>
        <v>29</v>
      </c>
      <c r="E1037" s="27" t="str">
        <f t="shared" si="49"/>
        <v>Expert</v>
      </c>
      <c r="F1037" s="4" t="s">
        <v>86</v>
      </c>
      <c r="G1037" s="6" t="s">
        <v>42</v>
      </c>
      <c r="H1037" s="6" t="s">
        <v>105</v>
      </c>
      <c r="I1037" s="4">
        <v>8</v>
      </c>
      <c r="J1037" s="4" t="s">
        <v>24</v>
      </c>
      <c r="K1037" s="4" t="s">
        <v>25</v>
      </c>
      <c r="L1037" s="4" t="s">
        <v>50</v>
      </c>
      <c r="M1037" s="24" t="str">
        <f t="shared" si="50"/>
        <v>Voluntary</v>
      </c>
      <c r="N1037" s="4" t="s">
        <v>26</v>
      </c>
    </row>
    <row r="1038" spans="1:14" x14ac:dyDescent="0.2">
      <c r="A1038" s="4">
        <v>5263</v>
      </c>
      <c r="B1038" s="5">
        <v>38511</v>
      </c>
      <c r="C1038" s="5">
        <v>44040</v>
      </c>
      <c r="D1038" s="4">
        <f t="shared" si="48"/>
        <v>15</v>
      </c>
      <c r="E1038" s="27" t="str">
        <f t="shared" si="49"/>
        <v>Expert</v>
      </c>
      <c r="F1038" s="4" t="s">
        <v>85</v>
      </c>
      <c r="G1038" s="6" t="s">
        <v>71</v>
      </c>
      <c r="H1038" s="6" t="s">
        <v>116</v>
      </c>
      <c r="I1038" s="4">
        <v>3</v>
      </c>
      <c r="J1038" s="4" t="s">
        <v>24</v>
      </c>
      <c r="K1038" s="4" t="s">
        <v>25</v>
      </c>
      <c r="L1038" s="4" t="s">
        <v>50</v>
      </c>
      <c r="M1038" s="24" t="str">
        <f t="shared" si="50"/>
        <v>Voluntary</v>
      </c>
      <c r="N1038" s="4" t="s">
        <v>26</v>
      </c>
    </row>
    <row r="1039" spans="1:14" x14ac:dyDescent="0.2">
      <c r="A1039" s="4">
        <v>5279</v>
      </c>
      <c r="B1039" s="5">
        <v>40953</v>
      </c>
      <c r="C1039" s="5">
        <v>44047</v>
      </c>
      <c r="D1039" s="4">
        <f t="shared" si="48"/>
        <v>8</v>
      </c>
      <c r="E1039" s="27" t="str">
        <f t="shared" si="49"/>
        <v>Proficient</v>
      </c>
      <c r="F1039" s="4" t="s">
        <v>14</v>
      </c>
      <c r="G1039" s="6" t="s">
        <v>71</v>
      </c>
      <c r="H1039" s="6" t="s">
        <v>116</v>
      </c>
      <c r="I1039" s="4">
        <v>42</v>
      </c>
      <c r="J1039" s="4" t="s">
        <v>24</v>
      </c>
      <c r="K1039" s="4" t="s">
        <v>25</v>
      </c>
      <c r="L1039" s="4" t="s">
        <v>50</v>
      </c>
      <c r="M1039" s="24" t="str">
        <f t="shared" si="50"/>
        <v>Voluntary</v>
      </c>
      <c r="N1039" s="4" t="s">
        <v>26</v>
      </c>
    </row>
    <row r="1040" spans="1:14" x14ac:dyDescent="0.2">
      <c r="A1040" s="4">
        <v>5288</v>
      </c>
      <c r="B1040" s="5">
        <v>33247</v>
      </c>
      <c r="C1040" s="5">
        <v>44071</v>
      </c>
      <c r="D1040" s="4">
        <f t="shared" si="48"/>
        <v>29</v>
      </c>
      <c r="E1040" s="27" t="str">
        <f t="shared" si="49"/>
        <v>Expert</v>
      </c>
      <c r="F1040" s="4" t="s">
        <v>118</v>
      </c>
      <c r="G1040" s="6" t="s">
        <v>62</v>
      </c>
      <c r="H1040" s="6" t="s">
        <v>63</v>
      </c>
      <c r="I1040" s="4">
        <v>4</v>
      </c>
      <c r="J1040" s="4" t="s">
        <v>24</v>
      </c>
      <c r="K1040" s="4" t="s">
        <v>25</v>
      </c>
      <c r="L1040" s="4" t="s">
        <v>96</v>
      </c>
      <c r="M1040" s="24" t="str">
        <f t="shared" si="50"/>
        <v>Involuntary</v>
      </c>
      <c r="N1040" s="4" t="s">
        <v>26</v>
      </c>
    </row>
    <row r="1041" spans="1:14" x14ac:dyDescent="0.2">
      <c r="A1041" s="4">
        <v>5303</v>
      </c>
      <c r="B1041" s="5">
        <v>38503</v>
      </c>
      <c r="C1041" s="5">
        <v>44076</v>
      </c>
      <c r="D1041" s="4">
        <f t="shared" si="48"/>
        <v>15</v>
      </c>
      <c r="E1041" s="27" t="str">
        <f t="shared" si="49"/>
        <v>Expert</v>
      </c>
      <c r="F1041" s="4" t="s">
        <v>44</v>
      </c>
      <c r="G1041" s="6" t="s">
        <v>62</v>
      </c>
      <c r="H1041" s="6" t="s">
        <v>63</v>
      </c>
      <c r="I1041" s="4">
        <v>18</v>
      </c>
      <c r="J1041" s="4" t="s">
        <v>17</v>
      </c>
      <c r="K1041" s="4" t="s">
        <v>18</v>
      </c>
      <c r="L1041" s="4" t="s">
        <v>50</v>
      </c>
      <c r="M1041" s="24" t="str">
        <f t="shared" si="50"/>
        <v>Voluntary</v>
      </c>
      <c r="N1041" s="4" t="s">
        <v>26</v>
      </c>
    </row>
    <row r="1042" spans="1:14" x14ac:dyDescent="0.2">
      <c r="A1042" s="4">
        <v>5347</v>
      </c>
      <c r="B1042" s="5">
        <v>34744</v>
      </c>
      <c r="C1042" s="5">
        <v>44106</v>
      </c>
      <c r="D1042" s="4">
        <f t="shared" si="48"/>
        <v>25</v>
      </c>
      <c r="E1042" s="27" t="str">
        <f t="shared" si="49"/>
        <v>Expert</v>
      </c>
      <c r="F1042" s="4" t="s">
        <v>73</v>
      </c>
      <c r="G1042" s="6" t="s">
        <v>62</v>
      </c>
      <c r="H1042" s="6" t="s">
        <v>63</v>
      </c>
      <c r="I1042" s="4">
        <v>32</v>
      </c>
      <c r="J1042" s="4" t="s">
        <v>24</v>
      </c>
      <c r="K1042" s="4" t="s">
        <v>25</v>
      </c>
      <c r="L1042" s="4" t="s">
        <v>50</v>
      </c>
      <c r="M1042" s="24" t="str">
        <f t="shared" si="50"/>
        <v>Voluntary</v>
      </c>
      <c r="N1042" s="4" t="s">
        <v>26</v>
      </c>
    </row>
    <row r="1043" spans="1:14" x14ac:dyDescent="0.2">
      <c r="A1043" s="4">
        <v>5356</v>
      </c>
      <c r="B1043" s="5">
        <v>37350</v>
      </c>
      <c r="C1043" s="5">
        <v>43926</v>
      </c>
      <c r="D1043" s="4">
        <f t="shared" si="48"/>
        <v>18</v>
      </c>
      <c r="E1043" s="27" t="str">
        <f t="shared" si="49"/>
        <v>Expert</v>
      </c>
      <c r="F1043" s="4" t="s">
        <v>44</v>
      </c>
      <c r="G1043" s="6" t="s">
        <v>62</v>
      </c>
      <c r="H1043" s="6" t="s">
        <v>63</v>
      </c>
      <c r="I1043" s="4">
        <v>18</v>
      </c>
      <c r="J1043" s="4" t="s">
        <v>24</v>
      </c>
      <c r="K1043" s="4" t="s">
        <v>25</v>
      </c>
      <c r="L1043" s="4" t="s">
        <v>50</v>
      </c>
      <c r="M1043" s="24" t="str">
        <f t="shared" si="50"/>
        <v>Voluntary</v>
      </c>
      <c r="N1043" s="4" t="s">
        <v>26</v>
      </c>
    </row>
    <row r="1044" spans="1:14" x14ac:dyDescent="0.2">
      <c r="A1044" s="4">
        <v>5357</v>
      </c>
      <c r="B1044" s="5">
        <v>38840</v>
      </c>
      <c r="C1044" s="5">
        <v>43944</v>
      </c>
      <c r="D1044" s="4">
        <f t="shared" si="48"/>
        <v>14</v>
      </c>
      <c r="E1044" s="27" t="str">
        <f t="shared" si="49"/>
        <v>Expert</v>
      </c>
      <c r="F1044" s="4" t="s">
        <v>49</v>
      </c>
      <c r="G1044" s="6" t="s">
        <v>47</v>
      </c>
      <c r="H1044" s="6" t="s">
        <v>95</v>
      </c>
      <c r="I1044" s="4">
        <v>12</v>
      </c>
      <c r="J1044" s="4" t="s">
        <v>17</v>
      </c>
      <c r="K1044" s="4" t="s">
        <v>18</v>
      </c>
      <c r="L1044" s="4" t="s">
        <v>50</v>
      </c>
      <c r="M1044" s="24" t="str">
        <f t="shared" si="50"/>
        <v>Voluntary</v>
      </c>
      <c r="N1044" s="4" t="s">
        <v>26</v>
      </c>
    </row>
    <row r="1045" spans="1:14" x14ac:dyDescent="0.2">
      <c r="A1045" s="4">
        <v>5361</v>
      </c>
      <c r="B1045" s="5">
        <v>38353</v>
      </c>
      <c r="C1045" s="5">
        <v>44143</v>
      </c>
      <c r="D1045" s="4">
        <f t="shared" si="48"/>
        <v>15</v>
      </c>
      <c r="E1045" s="27" t="str">
        <f t="shared" si="49"/>
        <v>Expert</v>
      </c>
      <c r="F1045" s="4" t="s">
        <v>107</v>
      </c>
      <c r="G1045" s="6" t="s">
        <v>42</v>
      </c>
      <c r="H1045" s="6" t="s">
        <v>105</v>
      </c>
      <c r="I1045" s="4">
        <v>11</v>
      </c>
      <c r="J1045" s="4" t="s">
        <v>24</v>
      </c>
      <c r="K1045" s="4" t="s">
        <v>25</v>
      </c>
      <c r="L1045" s="4" t="s">
        <v>96</v>
      </c>
      <c r="M1045" s="24" t="str">
        <f t="shared" si="50"/>
        <v>Involuntary</v>
      </c>
      <c r="N1045" s="4" t="s">
        <v>26</v>
      </c>
    </row>
    <row r="1046" spans="1:14" x14ac:dyDescent="0.2">
      <c r="A1046" s="4">
        <v>5366</v>
      </c>
      <c r="B1046" s="5">
        <v>41025</v>
      </c>
      <c r="C1046" s="5">
        <v>43849</v>
      </c>
      <c r="D1046" s="4">
        <f t="shared" si="48"/>
        <v>8</v>
      </c>
      <c r="E1046" s="27" t="str">
        <f t="shared" si="49"/>
        <v>Proficient</v>
      </c>
      <c r="F1046" s="4" t="s">
        <v>41</v>
      </c>
      <c r="G1046" s="6" t="s">
        <v>47</v>
      </c>
      <c r="H1046" s="6" t="s">
        <v>95</v>
      </c>
      <c r="I1046" s="4">
        <v>15</v>
      </c>
      <c r="J1046" s="4" t="s">
        <v>17</v>
      </c>
      <c r="K1046" s="4" t="s">
        <v>18</v>
      </c>
      <c r="L1046" s="4" t="s">
        <v>50</v>
      </c>
      <c r="M1046" s="24" t="str">
        <f t="shared" si="50"/>
        <v>Voluntary</v>
      </c>
      <c r="N1046" s="4" t="s">
        <v>26</v>
      </c>
    </row>
    <row r="1047" spans="1:14" x14ac:dyDescent="0.2">
      <c r="A1047" s="4">
        <v>5387</v>
      </c>
      <c r="B1047" s="5">
        <v>36550</v>
      </c>
      <c r="C1047" s="5">
        <v>44090</v>
      </c>
      <c r="D1047" s="4">
        <f t="shared" si="48"/>
        <v>20</v>
      </c>
      <c r="E1047" s="27" t="str">
        <f t="shared" si="49"/>
        <v>Expert</v>
      </c>
      <c r="F1047" s="4" t="s">
        <v>100</v>
      </c>
      <c r="G1047" s="6" t="s">
        <v>35</v>
      </c>
      <c r="H1047" s="6" t="s">
        <v>76</v>
      </c>
      <c r="I1047" s="4">
        <v>13</v>
      </c>
      <c r="J1047" s="4" t="s">
        <v>24</v>
      </c>
      <c r="K1047" s="4" t="s">
        <v>25</v>
      </c>
      <c r="L1047" s="4" t="s">
        <v>96</v>
      </c>
      <c r="M1047" s="24" t="str">
        <f t="shared" si="50"/>
        <v>Involuntary</v>
      </c>
      <c r="N1047" s="4" t="s">
        <v>26</v>
      </c>
    </row>
    <row r="1048" spans="1:14" x14ac:dyDescent="0.2">
      <c r="A1048" s="4">
        <v>5399</v>
      </c>
      <c r="B1048" s="5">
        <v>39610</v>
      </c>
      <c r="C1048" s="5">
        <v>43944</v>
      </c>
      <c r="D1048" s="4">
        <f t="shared" si="48"/>
        <v>12</v>
      </c>
      <c r="E1048" s="27" t="str">
        <f t="shared" si="49"/>
        <v>Expert</v>
      </c>
      <c r="F1048" s="4" t="s">
        <v>101</v>
      </c>
      <c r="G1048" s="6" t="s">
        <v>62</v>
      </c>
      <c r="H1048" s="6" t="s">
        <v>63</v>
      </c>
      <c r="I1048" s="4">
        <v>38</v>
      </c>
      <c r="J1048" s="4" t="s">
        <v>17</v>
      </c>
      <c r="K1048" s="4" t="s">
        <v>18</v>
      </c>
      <c r="L1048" s="4" t="s">
        <v>50</v>
      </c>
      <c r="M1048" s="24" t="str">
        <f t="shared" si="50"/>
        <v>Voluntary</v>
      </c>
      <c r="N1048" s="4" t="s">
        <v>26</v>
      </c>
    </row>
    <row r="1049" spans="1:14" x14ac:dyDescent="0.2">
      <c r="A1049" s="4">
        <v>5407</v>
      </c>
      <c r="B1049" s="5">
        <v>35738</v>
      </c>
      <c r="C1049" s="5">
        <v>44065</v>
      </c>
      <c r="D1049" s="4">
        <f t="shared" si="48"/>
        <v>23</v>
      </c>
      <c r="E1049" s="27" t="str">
        <f t="shared" si="49"/>
        <v>Expert</v>
      </c>
      <c r="F1049" s="4" t="s">
        <v>73</v>
      </c>
      <c r="G1049" s="6" t="s">
        <v>67</v>
      </c>
      <c r="H1049" s="6" t="s">
        <v>113</v>
      </c>
      <c r="I1049" s="4">
        <v>32</v>
      </c>
      <c r="J1049" s="4" t="s">
        <v>17</v>
      </c>
      <c r="K1049" s="4" t="s">
        <v>18</v>
      </c>
      <c r="L1049" s="4" t="s">
        <v>50</v>
      </c>
      <c r="M1049" s="24" t="str">
        <f t="shared" si="50"/>
        <v>Voluntary</v>
      </c>
      <c r="N1049" s="4" t="s">
        <v>26</v>
      </c>
    </row>
    <row r="1050" spans="1:14" x14ac:dyDescent="0.2">
      <c r="A1050" s="4">
        <v>5416</v>
      </c>
      <c r="B1050" s="5">
        <v>36571</v>
      </c>
      <c r="C1050" s="5">
        <v>43909</v>
      </c>
      <c r="D1050" s="4">
        <f t="shared" si="48"/>
        <v>20</v>
      </c>
      <c r="E1050" s="27" t="str">
        <f t="shared" si="49"/>
        <v>Expert</v>
      </c>
      <c r="F1050" s="4" t="s">
        <v>30</v>
      </c>
      <c r="G1050" s="6" t="s">
        <v>42</v>
      </c>
      <c r="H1050" s="6" t="s">
        <v>105</v>
      </c>
      <c r="I1050" s="4">
        <v>46</v>
      </c>
      <c r="J1050" s="4" t="s">
        <v>17</v>
      </c>
      <c r="K1050" s="4" t="s">
        <v>18</v>
      </c>
      <c r="L1050" s="4" t="s">
        <v>50</v>
      </c>
      <c r="M1050" s="24" t="str">
        <f t="shared" si="50"/>
        <v>Voluntary</v>
      </c>
      <c r="N1050" s="4" t="s">
        <v>26</v>
      </c>
    </row>
    <row r="1051" spans="1:14" x14ac:dyDescent="0.2">
      <c r="A1051" s="4">
        <v>5421</v>
      </c>
      <c r="B1051" s="5">
        <v>36023</v>
      </c>
      <c r="C1051" s="5">
        <v>43899</v>
      </c>
      <c r="D1051" s="4">
        <f t="shared" si="48"/>
        <v>22</v>
      </c>
      <c r="E1051" s="27" t="str">
        <f t="shared" si="49"/>
        <v>Expert</v>
      </c>
      <c r="F1051" s="4" t="s">
        <v>14</v>
      </c>
      <c r="G1051" s="6" t="s">
        <v>71</v>
      </c>
      <c r="H1051" s="6" t="s">
        <v>116</v>
      </c>
      <c r="I1051" s="4">
        <v>42</v>
      </c>
      <c r="J1051" s="4" t="s">
        <v>17</v>
      </c>
      <c r="K1051" s="4" t="s">
        <v>18</v>
      </c>
      <c r="L1051" s="4" t="s">
        <v>50</v>
      </c>
      <c r="M1051" s="24" t="str">
        <f t="shared" si="50"/>
        <v>Voluntary</v>
      </c>
      <c r="N1051" s="4" t="s">
        <v>26</v>
      </c>
    </row>
    <row r="1052" spans="1:14" x14ac:dyDescent="0.2">
      <c r="A1052" s="4">
        <v>5429</v>
      </c>
      <c r="B1052" s="5">
        <v>36319</v>
      </c>
      <c r="C1052" s="5">
        <v>44186</v>
      </c>
      <c r="D1052" s="4">
        <f t="shared" si="48"/>
        <v>21</v>
      </c>
      <c r="E1052" s="27" t="str">
        <f t="shared" si="49"/>
        <v>Expert</v>
      </c>
      <c r="F1052" s="4" t="s">
        <v>107</v>
      </c>
      <c r="G1052" s="6" t="s">
        <v>42</v>
      </c>
      <c r="H1052" s="6" t="s">
        <v>105</v>
      </c>
      <c r="I1052" s="4">
        <v>11</v>
      </c>
      <c r="J1052" s="4" t="s">
        <v>24</v>
      </c>
      <c r="K1052" s="4" t="s">
        <v>25</v>
      </c>
      <c r="L1052" s="4" t="s">
        <v>96</v>
      </c>
      <c r="M1052" s="24" t="str">
        <f t="shared" si="50"/>
        <v>Involuntary</v>
      </c>
      <c r="N1052" s="4" t="s">
        <v>26</v>
      </c>
    </row>
    <row r="1053" spans="1:14" x14ac:dyDescent="0.2">
      <c r="A1053" s="4">
        <v>5462</v>
      </c>
      <c r="B1053" s="5">
        <v>41864</v>
      </c>
      <c r="C1053" s="5">
        <v>44079</v>
      </c>
      <c r="D1053" s="4">
        <f t="shared" si="48"/>
        <v>6</v>
      </c>
      <c r="E1053" s="27" t="str">
        <f t="shared" si="49"/>
        <v>Proficient</v>
      </c>
      <c r="F1053" s="4" t="s">
        <v>106</v>
      </c>
      <c r="G1053" s="6" t="s">
        <v>35</v>
      </c>
      <c r="H1053" s="6" t="s">
        <v>76</v>
      </c>
      <c r="I1053" s="4">
        <v>20</v>
      </c>
      <c r="J1053" s="4" t="s">
        <v>24</v>
      </c>
      <c r="K1053" s="4" t="s">
        <v>25</v>
      </c>
      <c r="L1053" s="4" t="s">
        <v>96</v>
      </c>
      <c r="M1053" s="24" t="str">
        <f t="shared" si="50"/>
        <v>Involuntary</v>
      </c>
      <c r="N1053" s="4" t="s">
        <v>26</v>
      </c>
    </row>
    <row r="1054" spans="1:14" x14ac:dyDescent="0.2">
      <c r="A1054" s="4">
        <v>5475</v>
      </c>
      <c r="B1054" s="5">
        <v>35769</v>
      </c>
      <c r="C1054" s="5">
        <v>43927</v>
      </c>
      <c r="D1054" s="4">
        <f t="shared" si="48"/>
        <v>23</v>
      </c>
      <c r="E1054" s="27" t="str">
        <f t="shared" si="49"/>
        <v>Expert</v>
      </c>
      <c r="F1054" s="4" t="s">
        <v>87</v>
      </c>
      <c r="G1054" s="6" t="s">
        <v>47</v>
      </c>
      <c r="H1054" s="6" t="s">
        <v>95</v>
      </c>
      <c r="I1054" s="4">
        <v>40</v>
      </c>
      <c r="J1054" s="4" t="s">
        <v>17</v>
      </c>
      <c r="K1054" s="4" t="s">
        <v>18</v>
      </c>
      <c r="L1054" s="4" t="s">
        <v>50</v>
      </c>
      <c r="M1054" s="24" t="str">
        <f t="shared" si="50"/>
        <v>Voluntary</v>
      </c>
      <c r="N1054" s="4" t="s">
        <v>26</v>
      </c>
    </row>
    <row r="1055" spans="1:14" x14ac:dyDescent="0.2">
      <c r="A1055" s="4">
        <v>5476</v>
      </c>
      <c r="B1055" s="5">
        <v>40949</v>
      </c>
      <c r="C1055" s="5">
        <v>43915</v>
      </c>
      <c r="D1055" s="4">
        <f t="shared" si="48"/>
        <v>8</v>
      </c>
      <c r="E1055" s="27" t="str">
        <f t="shared" si="49"/>
        <v>Proficient</v>
      </c>
      <c r="F1055" s="4" t="s">
        <v>14</v>
      </c>
      <c r="G1055" s="6" t="s">
        <v>71</v>
      </c>
      <c r="H1055" s="6" t="s">
        <v>116</v>
      </c>
      <c r="I1055" s="4">
        <v>42</v>
      </c>
      <c r="J1055" s="4" t="s">
        <v>24</v>
      </c>
      <c r="K1055" s="4" t="s">
        <v>25</v>
      </c>
      <c r="L1055" s="4" t="s">
        <v>50</v>
      </c>
      <c r="M1055" s="24" t="str">
        <f t="shared" si="50"/>
        <v>Voluntary</v>
      </c>
      <c r="N1055" s="4" t="s">
        <v>26</v>
      </c>
    </row>
    <row r="1056" spans="1:14" x14ac:dyDescent="0.2">
      <c r="A1056" s="4">
        <v>5477</v>
      </c>
      <c r="B1056" s="5">
        <v>33716</v>
      </c>
      <c r="C1056" s="5">
        <v>43973</v>
      </c>
      <c r="D1056" s="4">
        <f t="shared" si="48"/>
        <v>28</v>
      </c>
      <c r="E1056" s="27" t="str">
        <f t="shared" si="49"/>
        <v>Expert</v>
      </c>
      <c r="F1056" s="4" t="s">
        <v>111</v>
      </c>
      <c r="G1056" s="6" t="s">
        <v>62</v>
      </c>
      <c r="H1056" s="6" t="s">
        <v>63</v>
      </c>
      <c r="I1056" s="4">
        <v>23</v>
      </c>
      <c r="J1056" s="4" t="s">
        <v>17</v>
      </c>
      <c r="K1056" s="4" t="s">
        <v>18</v>
      </c>
      <c r="L1056" s="4" t="s">
        <v>96</v>
      </c>
      <c r="M1056" s="24" t="str">
        <f t="shared" si="50"/>
        <v>Involuntary</v>
      </c>
      <c r="N1056" s="4" t="s">
        <v>26</v>
      </c>
    </row>
    <row r="1057" spans="1:14" x14ac:dyDescent="0.2">
      <c r="A1057" s="4">
        <v>5481</v>
      </c>
      <c r="B1057" s="5">
        <v>37270</v>
      </c>
      <c r="C1057" s="5">
        <v>43946</v>
      </c>
      <c r="D1057" s="4">
        <f t="shared" si="48"/>
        <v>18</v>
      </c>
      <c r="E1057" s="27" t="str">
        <f t="shared" si="49"/>
        <v>Expert</v>
      </c>
      <c r="F1057" s="4" t="s">
        <v>14</v>
      </c>
      <c r="G1057" s="6" t="s">
        <v>71</v>
      </c>
      <c r="H1057" s="6" t="s">
        <v>116</v>
      </c>
      <c r="I1057" s="4">
        <v>42</v>
      </c>
      <c r="J1057" s="4" t="s">
        <v>17</v>
      </c>
      <c r="K1057" s="4" t="s">
        <v>18</v>
      </c>
      <c r="L1057" s="4" t="s">
        <v>50</v>
      </c>
      <c r="M1057" s="24" t="str">
        <f t="shared" si="50"/>
        <v>Voluntary</v>
      </c>
      <c r="N1057" s="4" t="s">
        <v>26</v>
      </c>
    </row>
    <row r="1058" spans="1:14" x14ac:dyDescent="0.2">
      <c r="A1058" s="4">
        <v>5502</v>
      </c>
      <c r="B1058" s="5">
        <v>40251</v>
      </c>
      <c r="C1058" s="5">
        <v>43832</v>
      </c>
      <c r="D1058" s="4">
        <f t="shared" si="48"/>
        <v>10</v>
      </c>
      <c r="E1058" s="27" t="str">
        <f t="shared" si="49"/>
        <v>Proficient</v>
      </c>
      <c r="F1058" s="4" t="s">
        <v>107</v>
      </c>
      <c r="G1058" s="6" t="s">
        <v>47</v>
      </c>
      <c r="H1058" s="6" t="s">
        <v>95</v>
      </c>
      <c r="I1058" s="4">
        <v>11</v>
      </c>
      <c r="J1058" s="4" t="s">
        <v>17</v>
      </c>
      <c r="K1058" s="4" t="s">
        <v>18</v>
      </c>
      <c r="L1058" s="4" t="s">
        <v>50</v>
      </c>
      <c r="M1058" s="24" t="str">
        <f t="shared" si="50"/>
        <v>Voluntary</v>
      </c>
      <c r="N1058" s="4" t="s">
        <v>26</v>
      </c>
    </row>
    <row r="1059" spans="1:14" x14ac:dyDescent="0.2">
      <c r="A1059" s="4">
        <v>5509</v>
      </c>
      <c r="B1059" s="5">
        <v>36446</v>
      </c>
      <c r="C1059" s="5">
        <v>44097</v>
      </c>
      <c r="D1059" s="4">
        <f t="shared" si="48"/>
        <v>21</v>
      </c>
      <c r="E1059" s="27" t="str">
        <f t="shared" si="49"/>
        <v>Expert</v>
      </c>
      <c r="F1059" s="4" t="s">
        <v>104</v>
      </c>
      <c r="G1059" s="6" t="s">
        <v>71</v>
      </c>
      <c r="H1059" s="6" t="s">
        <v>116</v>
      </c>
      <c r="I1059" s="4">
        <v>39</v>
      </c>
      <c r="J1059" s="4" t="s">
        <v>24</v>
      </c>
      <c r="K1059" s="4" t="s">
        <v>25</v>
      </c>
      <c r="L1059" s="4" t="s">
        <v>96</v>
      </c>
      <c r="M1059" s="24" t="str">
        <f t="shared" si="50"/>
        <v>Involuntary</v>
      </c>
      <c r="N1059" s="4" t="s">
        <v>26</v>
      </c>
    </row>
    <row r="1060" spans="1:14" x14ac:dyDescent="0.2">
      <c r="A1060" s="4">
        <v>5517</v>
      </c>
      <c r="B1060" s="5">
        <v>37664</v>
      </c>
      <c r="C1060" s="5">
        <v>43958</v>
      </c>
      <c r="D1060" s="4">
        <f t="shared" si="48"/>
        <v>17</v>
      </c>
      <c r="E1060" s="27" t="str">
        <f t="shared" si="49"/>
        <v>Expert</v>
      </c>
      <c r="F1060" s="4" t="s">
        <v>80</v>
      </c>
      <c r="G1060" s="6" t="s">
        <v>62</v>
      </c>
      <c r="H1060" s="6" t="s">
        <v>63</v>
      </c>
      <c r="I1060" s="4">
        <v>7</v>
      </c>
      <c r="J1060" s="4" t="s">
        <v>24</v>
      </c>
      <c r="K1060" s="4" t="s">
        <v>25</v>
      </c>
      <c r="L1060" s="4" t="s">
        <v>96</v>
      </c>
      <c r="M1060" s="24" t="str">
        <f t="shared" si="50"/>
        <v>Involuntary</v>
      </c>
      <c r="N1060" s="4" t="s">
        <v>26</v>
      </c>
    </row>
    <row r="1061" spans="1:14" x14ac:dyDescent="0.2">
      <c r="A1061" s="4">
        <v>5520</v>
      </c>
      <c r="B1061" s="5">
        <v>37380</v>
      </c>
      <c r="C1061" s="5">
        <v>44144</v>
      </c>
      <c r="D1061" s="4">
        <f t="shared" si="48"/>
        <v>18</v>
      </c>
      <c r="E1061" s="27" t="str">
        <f t="shared" si="49"/>
        <v>Expert</v>
      </c>
      <c r="F1061" s="4" t="s">
        <v>107</v>
      </c>
      <c r="G1061" s="6" t="s">
        <v>47</v>
      </c>
      <c r="H1061" s="6" t="s">
        <v>95</v>
      </c>
      <c r="I1061" s="4">
        <v>11</v>
      </c>
      <c r="J1061" s="4" t="s">
        <v>17</v>
      </c>
      <c r="K1061" s="4" t="s">
        <v>18</v>
      </c>
      <c r="L1061" s="4" t="s">
        <v>50</v>
      </c>
      <c r="M1061" s="24" t="str">
        <f t="shared" si="50"/>
        <v>Voluntary</v>
      </c>
      <c r="N1061" s="4" t="s">
        <v>26</v>
      </c>
    </row>
    <row r="1062" spans="1:14" x14ac:dyDescent="0.2">
      <c r="A1062" s="4">
        <v>5536</v>
      </c>
      <c r="B1062" s="5">
        <v>40783</v>
      </c>
      <c r="C1062" s="5">
        <v>43973</v>
      </c>
      <c r="D1062" s="4">
        <f t="shared" si="48"/>
        <v>9</v>
      </c>
      <c r="E1062" s="27" t="str">
        <f t="shared" si="49"/>
        <v>Proficient</v>
      </c>
      <c r="F1062" s="4" t="s">
        <v>91</v>
      </c>
      <c r="G1062" s="6" t="s">
        <v>47</v>
      </c>
      <c r="H1062" s="6" t="s">
        <v>95</v>
      </c>
      <c r="I1062" s="4">
        <v>29</v>
      </c>
      <c r="J1062" s="4" t="s">
        <v>24</v>
      </c>
      <c r="K1062" s="4" t="s">
        <v>25</v>
      </c>
      <c r="L1062" s="4" t="s">
        <v>50</v>
      </c>
      <c r="M1062" s="24" t="str">
        <f t="shared" si="50"/>
        <v>Voluntary</v>
      </c>
      <c r="N1062" s="4" t="s">
        <v>26</v>
      </c>
    </row>
    <row r="1063" spans="1:14" x14ac:dyDescent="0.2">
      <c r="A1063" s="4">
        <v>5569</v>
      </c>
      <c r="B1063" s="5">
        <v>39371</v>
      </c>
      <c r="C1063" s="5">
        <v>44173</v>
      </c>
      <c r="D1063" s="4">
        <f t="shared" si="48"/>
        <v>13</v>
      </c>
      <c r="E1063" s="27" t="str">
        <f t="shared" si="49"/>
        <v>Expert</v>
      </c>
      <c r="F1063" s="4" t="s">
        <v>27</v>
      </c>
      <c r="G1063" s="6" t="s">
        <v>47</v>
      </c>
      <c r="H1063" s="6" t="s">
        <v>95</v>
      </c>
      <c r="I1063" s="4">
        <v>16</v>
      </c>
      <c r="J1063" s="4" t="s">
        <v>24</v>
      </c>
      <c r="K1063" s="4" t="s">
        <v>25</v>
      </c>
      <c r="L1063" s="4" t="s">
        <v>50</v>
      </c>
      <c r="M1063" s="24" t="str">
        <f t="shared" si="50"/>
        <v>Voluntary</v>
      </c>
      <c r="N1063" s="4" t="s">
        <v>26</v>
      </c>
    </row>
    <row r="1064" spans="1:14" x14ac:dyDescent="0.2">
      <c r="A1064" s="4">
        <v>5570</v>
      </c>
      <c r="B1064" s="5">
        <v>40560</v>
      </c>
      <c r="C1064" s="5">
        <v>44018</v>
      </c>
      <c r="D1064" s="4">
        <f t="shared" si="48"/>
        <v>9</v>
      </c>
      <c r="E1064" s="27" t="str">
        <f t="shared" si="49"/>
        <v>Proficient</v>
      </c>
      <c r="F1064" s="4" t="s">
        <v>14</v>
      </c>
      <c r="G1064" s="6" t="s">
        <v>71</v>
      </c>
      <c r="H1064" s="6" t="s">
        <v>116</v>
      </c>
      <c r="I1064" s="4">
        <v>42</v>
      </c>
      <c r="J1064" s="4" t="s">
        <v>17</v>
      </c>
      <c r="K1064" s="4" t="s">
        <v>18</v>
      </c>
      <c r="L1064" s="4" t="s">
        <v>50</v>
      </c>
      <c r="M1064" s="24" t="str">
        <f t="shared" si="50"/>
        <v>Voluntary</v>
      </c>
      <c r="N1064" s="4" t="s">
        <v>26</v>
      </c>
    </row>
    <row r="1065" spans="1:14" x14ac:dyDescent="0.2">
      <c r="A1065" s="4">
        <v>5583</v>
      </c>
      <c r="B1065" s="5">
        <v>37292</v>
      </c>
      <c r="C1065" s="5">
        <v>43916</v>
      </c>
      <c r="D1065" s="4">
        <f t="shared" si="48"/>
        <v>18</v>
      </c>
      <c r="E1065" s="27" t="str">
        <f t="shared" si="49"/>
        <v>Expert</v>
      </c>
      <c r="F1065" s="4" t="s">
        <v>108</v>
      </c>
      <c r="G1065" s="6" t="s">
        <v>71</v>
      </c>
      <c r="H1065" s="6" t="s">
        <v>116</v>
      </c>
      <c r="I1065" s="4">
        <v>14</v>
      </c>
      <c r="J1065" s="4" t="s">
        <v>17</v>
      </c>
      <c r="K1065" s="4" t="s">
        <v>18</v>
      </c>
      <c r="L1065" s="4" t="s">
        <v>96</v>
      </c>
      <c r="M1065" s="24" t="str">
        <f t="shared" si="50"/>
        <v>Involuntary</v>
      </c>
      <c r="N1065" s="4" t="s">
        <v>26</v>
      </c>
    </row>
    <row r="1066" spans="1:14" x14ac:dyDescent="0.2">
      <c r="A1066" s="4">
        <v>5585</v>
      </c>
      <c r="B1066" s="5">
        <v>36470</v>
      </c>
      <c r="C1066" s="5">
        <v>44164</v>
      </c>
      <c r="D1066" s="4">
        <f t="shared" si="48"/>
        <v>21</v>
      </c>
      <c r="E1066" s="27" t="str">
        <f t="shared" si="49"/>
        <v>Expert</v>
      </c>
      <c r="F1066" s="4" t="s">
        <v>14</v>
      </c>
      <c r="G1066" s="6" t="s">
        <v>71</v>
      </c>
      <c r="H1066" s="6" t="s">
        <v>116</v>
      </c>
      <c r="I1066" s="4">
        <v>42</v>
      </c>
      <c r="J1066" s="4" t="s">
        <v>24</v>
      </c>
      <c r="K1066" s="4" t="s">
        <v>25</v>
      </c>
      <c r="L1066" s="4" t="s">
        <v>50</v>
      </c>
      <c r="M1066" s="24" t="str">
        <f t="shared" si="50"/>
        <v>Voluntary</v>
      </c>
      <c r="N1066" s="4" t="s">
        <v>26</v>
      </c>
    </row>
    <row r="1067" spans="1:14" x14ac:dyDescent="0.2">
      <c r="A1067" s="4">
        <v>5591</v>
      </c>
      <c r="B1067" s="5">
        <v>41889</v>
      </c>
      <c r="C1067" s="5">
        <v>44017</v>
      </c>
      <c r="D1067" s="4">
        <f t="shared" si="48"/>
        <v>6</v>
      </c>
      <c r="E1067" s="27" t="str">
        <f t="shared" si="49"/>
        <v>Proficient</v>
      </c>
      <c r="F1067" s="4" t="s">
        <v>100</v>
      </c>
      <c r="G1067" s="6" t="s">
        <v>35</v>
      </c>
      <c r="H1067" s="6" t="s">
        <v>76</v>
      </c>
      <c r="I1067" s="4">
        <v>13</v>
      </c>
      <c r="J1067" s="4" t="s">
        <v>24</v>
      </c>
      <c r="K1067" s="4" t="s">
        <v>25</v>
      </c>
      <c r="L1067" s="4" t="s">
        <v>96</v>
      </c>
      <c r="M1067" s="24" t="str">
        <f t="shared" si="50"/>
        <v>Involuntary</v>
      </c>
      <c r="N1067" s="4" t="s">
        <v>26</v>
      </c>
    </row>
    <row r="1068" spans="1:14" x14ac:dyDescent="0.2">
      <c r="A1068" s="4">
        <v>5604</v>
      </c>
      <c r="B1068" s="5">
        <v>38679</v>
      </c>
      <c r="C1068" s="5">
        <v>43856</v>
      </c>
      <c r="D1068" s="4">
        <f t="shared" si="48"/>
        <v>15</v>
      </c>
      <c r="E1068" s="27" t="str">
        <f t="shared" si="49"/>
        <v>Expert</v>
      </c>
      <c r="F1068" s="4" t="s">
        <v>14</v>
      </c>
      <c r="G1068" s="6" t="s">
        <v>71</v>
      </c>
      <c r="H1068" s="6" t="s">
        <v>116</v>
      </c>
      <c r="I1068" s="4">
        <v>42</v>
      </c>
      <c r="J1068" s="4" t="s">
        <v>17</v>
      </c>
      <c r="K1068" s="4" t="s">
        <v>18</v>
      </c>
      <c r="L1068" s="4" t="s">
        <v>50</v>
      </c>
      <c r="M1068" s="24" t="str">
        <f t="shared" si="50"/>
        <v>Voluntary</v>
      </c>
      <c r="N1068" s="4" t="s">
        <v>26</v>
      </c>
    </row>
    <row r="1069" spans="1:14" x14ac:dyDescent="0.2">
      <c r="A1069" s="4">
        <v>5630</v>
      </c>
      <c r="B1069" s="5">
        <v>33999</v>
      </c>
      <c r="C1069" s="5">
        <v>44138</v>
      </c>
      <c r="D1069" s="4">
        <f t="shared" si="48"/>
        <v>27</v>
      </c>
      <c r="E1069" s="27" t="str">
        <f t="shared" si="49"/>
        <v>Expert</v>
      </c>
      <c r="F1069" s="4" t="s">
        <v>53</v>
      </c>
      <c r="G1069" s="6" t="s">
        <v>62</v>
      </c>
      <c r="H1069" s="6" t="s">
        <v>63</v>
      </c>
      <c r="I1069" s="4">
        <v>31</v>
      </c>
      <c r="J1069" s="4" t="s">
        <v>24</v>
      </c>
      <c r="K1069" s="4" t="s">
        <v>25</v>
      </c>
      <c r="L1069" s="4" t="s">
        <v>50</v>
      </c>
      <c r="M1069" s="24" t="str">
        <f t="shared" si="50"/>
        <v>Voluntary</v>
      </c>
      <c r="N1069" s="4" t="s">
        <v>26</v>
      </c>
    </row>
    <row r="1070" spans="1:14" x14ac:dyDescent="0.2">
      <c r="A1070" s="4">
        <v>5652</v>
      </c>
      <c r="B1070" s="5">
        <v>37427</v>
      </c>
      <c r="C1070" s="5">
        <v>44045</v>
      </c>
      <c r="D1070" s="4">
        <f t="shared" si="48"/>
        <v>18</v>
      </c>
      <c r="E1070" s="27" t="str">
        <f t="shared" si="49"/>
        <v>Expert</v>
      </c>
      <c r="F1070" s="4" t="s">
        <v>74</v>
      </c>
      <c r="G1070" s="6" t="s">
        <v>71</v>
      </c>
      <c r="H1070" s="6" t="s">
        <v>116</v>
      </c>
      <c r="I1070" s="4">
        <v>9</v>
      </c>
      <c r="J1070" s="4" t="s">
        <v>24</v>
      </c>
      <c r="K1070" s="4" t="s">
        <v>25</v>
      </c>
      <c r="L1070" s="4" t="s">
        <v>96</v>
      </c>
      <c r="M1070" s="24" t="str">
        <f t="shared" si="50"/>
        <v>Involuntary</v>
      </c>
      <c r="N1070" s="4" t="s">
        <v>26</v>
      </c>
    </row>
    <row r="1071" spans="1:14" x14ac:dyDescent="0.2">
      <c r="A1071" s="4">
        <v>5653</v>
      </c>
      <c r="B1071" s="5">
        <v>38131</v>
      </c>
      <c r="C1071" s="5">
        <v>43854</v>
      </c>
      <c r="D1071" s="4">
        <f t="shared" si="48"/>
        <v>16</v>
      </c>
      <c r="E1071" s="27" t="str">
        <f t="shared" si="49"/>
        <v>Expert</v>
      </c>
      <c r="F1071" s="4" t="s">
        <v>107</v>
      </c>
      <c r="G1071" s="6" t="s">
        <v>47</v>
      </c>
      <c r="H1071" s="6" t="s">
        <v>95</v>
      </c>
      <c r="I1071" s="4">
        <v>11</v>
      </c>
      <c r="J1071" s="4" t="s">
        <v>24</v>
      </c>
      <c r="K1071" s="4" t="s">
        <v>25</v>
      </c>
      <c r="L1071" s="4" t="s">
        <v>96</v>
      </c>
      <c r="M1071" s="24" t="str">
        <f t="shared" si="50"/>
        <v>Involuntary</v>
      </c>
      <c r="N1071" s="4" t="s">
        <v>26</v>
      </c>
    </row>
    <row r="1072" spans="1:14" x14ac:dyDescent="0.2">
      <c r="A1072" s="4">
        <v>5654</v>
      </c>
      <c r="B1072" s="5">
        <v>35848</v>
      </c>
      <c r="C1072" s="5">
        <v>43940</v>
      </c>
      <c r="D1072" s="4">
        <f t="shared" si="48"/>
        <v>22</v>
      </c>
      <c r="E1072" s="27" t="str">
        <f t="shared" si="49"/>
        <v>Expert</v>
      </c>
      <c r="F1072" s="4" t="s">
        <v>69</v>
      </c>
      <c r="G1072" s="6" t="s">
        <v>62</v>
      </c>
      <c r="H1072" s="6" t="s">
        <v>63</v>
      </c>
      <c r="I1072" s="4">
        <v>28</v>
      </c>
      <c r="J1072" s="4" t="s">
        <v>17</v>
      </c>
      <c r="K1072" s="4" t="s">
        <v>18</v>
      </c>
      <c r="L1072" s="4" t="s">
        <v>50</v>
      </c>
      <c r="M1072" s="24" t="str">
        <f t="shared" si="50"/>
        <v>Voluntary</v>
      </c>
      <c r="N1072" s="4" t="s">
        <v>26</v>
      </c>
    </row>
    <row r="1073" spans="1:14" x14ac:dyDescent="0.2">
      <c r="A1073" s="4">
        <v>5674</v>
      </c>
      <c r="B1073" s="5">
        <v>41650</v>
      </c>
      <c r="C1073" s="5">
        <v>43948</v>
      </c>
      <c r="D1073" s="4">
        <f t="shared" si="48"/>
        <v>6</v>
      </c>
      <c r="E1073" s="27" t="str">
        <f t="shared" si="49"/>
        <v>Proficient</v>
      </c>
      <c r="F1073" s="4" t="s">
        <v>14</v>
      </c>
      <c r="G1073" s="6" t="s">
        <v>71</v>
      </c>
      <c r="H1073" s="6" t="s">
        <v>116</v>
      </c>
      <c r="I1073" s="4">
        <v>42</v>
      </c>
      <c r="J1073" s="4" t="s">
        <v>17</v>
      </c>
      <c r="K1073" s="4" t="s">
        <v>18</v>
      </c>
      <c r="L1073" s="4" t="s">
        <v>50</v>
      </c>
      <c r="M1073" s="24" t="str">
        <f t="shared" si="50"/>
        <v>Voluntary</v>
      </c>
      <c r="N1073" s="4" t="s">
        <v>26</v>
      </c>
    </row>
    <row r="1074" spans="1:14" x14ac:dyDescent="0.2">
      <c r="A1074" s="4">
        <v>5688</v>
      </c>
      <c r="B1074" s="5">
        <v>33203</v>
      </c>
      <c r="C1074" s="5">
        <v>43888</v>
      </c>
      <c r="D1074" s="4">
        <f t="shared" si="48"/>
        <v>30</v>
      </c>
      <c r="E1074" s="27" t="str">
        <f t="shared" si="49"/>
        <v>Expert</v>
      </c>
      <c r="F1074" s="4" t="s">
        <v>106</v>
      </c>
      <c r="G1074" s="6" t="s">
        <v>42</v>
      </c>
      <c r="H1074" s="6" t="s">
        <v>105</v>
      </c>
      <c r="I1074" s="4">
        <v>20</v>
      </c>
      <c r="J1074" s="4" t="s">
        <v>24</v>
      </c>
      <c r="K1074" s="4" t="s">
        <v>25</v>
      </c>
      <c r="L1074" s="4" t="s">
        <v>50</v>
      </c>
      <c r="M1074" s="24" t="str">
        <f t="shared" si="50"/>
        <v>Voluntary</v>
      </c>
      <c r="N1074" s="4" t="s">
        <v>26</v>
      </c>
    </row>
    <row r="1075" spans="1:14" x14ac:dyDescent="0.2">
      <c r="A1075" s="4">
        <v>5696</v>
      </c>
      <c r="B1075" s="5">
        <v>39249</v>
      </c>
      <c r="C1075" s="5">
        <v>44070</v>
      </c>
      <c r="D1075" s="4">
        <f t="shared" si="48"/>
        <v>13</v>
      </c>
      <c r="E1075" s="27" t="str">
        <f t="shared" si="49"/>
        <v>Expert</v>
      </c>
      <c r="F1075" s="4" t="s">
        <v>14</v>
      </c>
      <c r="G1075" s="6" t="s">
        <v>71</v>
      </c>
      <c r="H1075" s="6" t="s">
        <v>116</v>
      </c>
      <c r="I1075" s="4">
        <v>42</v>
      </c>
      <c r="J1075" s="4" t="s">
        <v>24</v>
      </c>
      <c r="K1075" s="4" t="s">
        <v>25</v>
      </c>
      <c r="L1075" s="4" t="s">
        <v>50</v>
      </c>
      <c r="M1075" s="24" t="str">
        <f t="shared" si="50"/>
        <v>Voluntary</v>
      </c>
      <c r="N1075" s="4" t="s">
        <v>26</v>
      </c>
    </row>
    <row r="1076" spans="1:14" x14ac:dyDescent="0.2">
      <c r="A1076" s="4">
        <v>5716</v>
      </c>
      <c r="B1076" s="5">
        <v>36332</v>
      </c>
      <c r="C1076" s="5">
        <v>44184</v>
      </c>
      <c r="D1076" s="4">
        <f t="shared" si="48"/>
        <v>21</v>
      </c>
      <c r="E1076" s="27" t="str">
        <f t="shared" si="49"/>
        <v>Expert</v>
      </c>
      <c r="F1076" s="4" t="s">
        <v>100</v>
      </c>
      <c r="G1076" s="6" t="s">
        <v>42</v>
      </c>
      <c r="H1076" s="6" t="s">
        <v>105</v>
      </c>
      <c r="I1076" s="4">
        <v>13</v>
      </c>
      <c r="J1076" s="4" t="s">
        <v>24</v>
      </c>
      <c r="K1076" s="4" t="s">
        <v>25</v>
      </c>
      <c r="L1076" s="4" t="s">
        <v>96</v>
      </c>
      <c r="M1076" s="24" t="str">
        <f t="shared" si="50"/>
        <v>Involuntary</v>
      </c>
      <c r="N1076" s="4" t="s">
        <v>26</v>
      </c>
    </row>
    <row r="1077" spans="1:14" x14ac:dyDescent="0.2">
      <c r="A1077" s="4">
        <v>5724</v>
      </c>
      <c r="B1077" s="5">
        <v>38199</v>
      </c>
      <c r="C1077" s="5">
        <v>44129</v>
      </c>
      <c r="D1077" s="4">
        <f t="shared" si="48"/>
        <v>16</v>
      </c>
      <c r="E1077" s="27" t="str">
        <f t="shared" si="49"/>
        <v>Expert</v>
      </c>
      <c r="F1077" s="4" t="s">
        <v>107</v>
      </c>
      <c r="G1077" s="6" t="s">
        <v>47</v>
      </c>
      <c r="H1077" s="6" t="s">
        <v>95</v>
      </c>
      <c r="I1077" s="4">
        <v>11</v>
      </c>
      <c r="J1077" s="4" t="s">
        <v>24</v>
      </c>
      <c r="K1077" s="4" t="s">
        <v>25</v>
      </c>
      <c r="L1077" s="4" t="s">
        <v>96</v>
      </c>
      <c r="M1077" s="24" t="str">
        <f t="shared" si="50"/>
        <v>Involuntary</v>
      </c>
      <c r="N1077" s="4" t="s">
        <v>26</v>
      </c>
    </row>
    <row r="1078" spans="1:14" x14ac:dyDescent="0.2">
      <c r="A1078" s="4">
        <v>5742</v>
      </c>
      <c r="B1078" s="5">
        <v>40821</v>
      </c>
      <c r="C1078" s="5">
        <v>43938</v>
      </c>
      <c r="D1078" s="4">
        <f t="shared" si="48"/>
        <v>9</v>
      </c>
      <c r="E1078" s="27" t="str">
        <f t="shared" si="49"/>
        <v>Proficient</v>
      </c>
      <c r="F1078" s="4" t="s">
        <v>27</v>
      </c>
      <c r="G1078" s="6" t="s">
        <v>62</v>
      </c>
      <c r="H1078" s="6" t="s">
        <v>63</v>
      </c>
      <c r="I1078" s="4">
        <v>16</v>
      </c>
      <c r="J1078" s="4" t="s">
        <v>24</v>
      </c>
      <c r="K1078" s="4" t="s">
        <v>25</v>
      </c>
      <c r="L1078" s="4" t="s">
        <v>50</v>
      </c>
      <c r="M1078" s="24" t="str">
        <f t="shared" si="50"/>
        <v>Voluntary</v>
      </c>
      <c r="N1078" s="4" t="s">
        <v>26</v>
      </c>
    </row>
    <row r="1079" spans="1:14" x14ac:dyDescent="0.2">
      <c r="A1079" s="4">
        <v>5745</v>
      </c>
      <c r="B1079" s="5">
        <v>42339</v>
      </c>
      <c r="C1079" s="5">
        <v>43899</v>
      </c>
      <c r="D1079" s="4">
        <f t="shared" si="48"/>
        <v>5</v>
      </c>
      <c r="E1079" s="27" t="str">
        <f t="shared" si="49"/>
        <v>Newcomer</v>
      </c>
      <c r="F1079" s="4" t="s">
        <v>114</v>
      </c>
      <c r="G1079" s="6" t="s">
        <v>71</v>
      </c>
      <c r="H1079" s="6" t="s">
        <v>116</v>
      </c>
      <c r="I1079" s="4">
        <v>27</v>
      </c>
      <c r="J1079" s="4" t="s">
        <v>17</v>
      </c>
      <c r="K1079" s="4" t="s">
        <v>18</v>
      </c>
      <c r="L1079" s="4" t="s">
        <v>96</v>
      </c>
      <c r="M1079" s="24" t="str">
        <f t="shared" si="50"/>
        <v>Involuntary</v>
      </c>
      <c r="N1079" s="4" t="s">
        <v>26</v>
      </c>
    </row>
    <row r="1080" spans="1:14" x14ac:dyDescent="0.2">
      <c r="A1080" s="4">
        <v>5775</v>
      </c>
      <c r="B1080" s="5">
        <v>39506</v>
      </c>
      <c r="C1080" s="5">
        <v>44139</v>
      </c>
      <c r="D1080" s="4">
        <f t="shared" si="48"/>
        <v>12</v>
      </c>
      <c r="E1080" s="27" t="str">
        <f t="shared" si="49"/>
        <v>Expert</v>
      </c>
      <c r="F1080" s="4" t="s">
        <v>86</v>
      </c>
      <c r="G1080" s="6" t="s">
        <v>47</v>
      </c>
      <c r="H1080" s="6" t="s">
        <v>95</v>
      </c>
      <c r="I1080" s="4">
        <v>8</v>
      </c>
      <c r="J1080" s="4" t="s">
        <v>17</v>
      </c>
      <c r="K1080" s="4" t="s">
        <v>18</v>
      </c>
      <c r="L1080" s="4" t="s">
        <v>50</v>
      </c>
      <c r="M1080" s="24" t="str">
        <f t="shared" si="50"/>
        <v>Voluntary</v>
      </c>
      <c r="N1080" s="4" t="s">
        <v>26</v>
      </c>
    </row>
    <row r="1081" spans="1:14" x14ac:dyDescent="0.2">
      <c r="A1081" s="4">
        <v>5786</v>
      </c>
      <c r="B1081" s="5">
        <v>38801</v>
      </c>
      <c r="C1081" s="5">
        <v>44150</v>
      </c>
      <c r="D1081" s="4">
        <f t="shared" si="48"/>
        <v>14</v>
      </c>
      <c r="E1081" s="27" t="str">
        <f t="shared" si="49"/>
        <v>Expert</v>
      </c>
      <c r="F1081" s="4" t="s">
        <v>115</v>
      </c>
      <c r="G1081" s="6" t="s">
        <v>62</v>
      </c>
      <c r="H1081" s="6" t="s">
        <v>63</v>
      </c>
      <c r="I1081" s="4">
        <v>17</v>
      </c>
      <c r="J1081" s="4" t="s">
        <v>17</v>
      </c>
      <c r="K1081" s="4" t="s">
        <v>18</v>
      </c>
      <c r="L1081" s="4" t="s">
        <v>50</v>
      </c>
      <c r="M1081" s="24" t="str">
        <f t="shared" si="50"/>
        <v>Voluntary</v>
      </c>
      <c r="N1081" s="4" t="s">
        <v>26</v>
      </c>
    </row>
    <row r="1082" spans="1:14" x14ac:dyDescent="0.2">
      <c r="A1082" s="4">
        <v>5836</v>
      </c>
      <c r="B1082" s="5">
        <v>33604</v>
      </c>
      <c r="C1082" s="5">
        <v>44028</v>
      </c>
      <c r="D1082" s="4">
        <f t="shared" si="48"/>
        <v>28</v>
      </c>
      <c r="E1082" s="27" t="str">
        <f t="shared" si="49"/>
        <v>Expert</v>
      </c>
      <c r="F1082" s="4" t="s">
        <v>100</v>
      </c>
      <c r="G1082" s="6" t="s">
        <v>42</v>
      </c>
      <c r="H1082" s="6" t="s">
        <v>105</v>
      </c>
      <c r="I1082" s="4">
        <v>13</v>
      </c>
      <c r="J1082" s="4" t="s">
        <v>17</v>
      </c>
      <c r="K1082" s="4" t="s">
        <v>18</v>
      </c>
      <c r="L1082" s="4" t="s">
        <v>96</v>
      </c>
      <c r="M1082" s="24" t="str">
        <f t="shared" si="50"/>
        <v>Involuntary</v>
      </c>
      <c r="N1082" s="4" t="s">
        <v>26</v>
      </c>
    </row>
    <row r="1083" spans="1:14" x14ac:dyDescent="0.2">
      <c r="A1083" s="4">
        <v>5837</v>
      </c>
      <c r="B1083" s="5">
        <v>34001</v>
      </c>
      <c r="C1083" s="5">
        <v>44032</v>
      </c>
      <c r="D1083" s="4">
        <f t="shared" si="48"/>
        <v>27</v>
      </c>
      <c r="E1083" s="27" t="str">
        <f t="shared" si="49"/>
        <v>Expert</v>
      </c>
      <c r="F1083" s="4" t="s">
        <v>107</v>
      </c>
      <c r="G1083" s="6" t="s">
        <v>47</v>
      </c>
      <c r="H1083" s="6" t="s">
        <v>95</v>
      </c>
      <c r="I1083" s="4">
        <v>11</v>
      </c>
      <c r="J1083" s="4" t="s">
        <v>24</v>
      </c>
      <c r="K1083" s="4" t="s">
        <v>25</v>
      </c>
      <c r="L1083" s="4" t="s">
        <v>96</v>
      </c>
      <c r="M1083" s="24" t="str">
        <f t="shared" si="50"/>
        <v>Involuntary</v>
      </c>
      <c r="N1083" s="4" t="s">
        <v>26</v>
      </c>
    </row>
    <row r="1084" spans="1:14" x14ac:dyDescent="0.2">
      <c r="A1084" s="4">
        <v>5843</v>
      </c>
      <c r="B1084" s="5">
        <v>35868</v>
      </c>
      <c r="C1084" s="5">
        <v>43987</v>
      </c>
      <c r="D1084" s="4">
        <f t="shared" si="48"/>
        <v>22</v>
      </c>
      <c r="E1084" s="27" t="str">
        <f t="shared" si="49"/>
        <v>Expert</v>
      </c>
      <c r="F1084" s="4" t="s">
        <v>79</v>
      </c>
      <c r="G1084" s="6" t="s">
        <v>67</v>
      </c>
      <c r="H1084" s="6" t="s">
        <v>113</v>
      </c>
      <c r="I1084" s="4">
        <v>25</v>
      </c>
      <c r="J1084" s="4" t="s">
        <v>24</v>
      </c>
      <c r="K1084" s="4" t="s">
        <v>25</v>
      </c>
      <c r="L1084" s="4" t="s">
        <v>50</v>
      </c>
      <c r="M1084" s="24" t="str">
        <f t="shared" si="50"/>
        <v>Voluntary</v>
      </c>
      <c r="N1084" s="4" t="s">
        <v>26</v>
      </c>
    </row>
    <row r="1085" spans="1:14" x14ac:dyDescent="0.2">
      <c r="A1085" s="4">
        <v>5857</v>
      </c>
      <c r="B1085" s="5">
        <v>39389</v>
      </c>
      <c r="C1085" s="5">
        <v>44067</v>
      </c>
      <c r="D1085" s="4">
        <f t="shared" si="48"/>
        <v>13</v>
      </c>
      <c r="E1085" s="27" t="str">
        <f t="shared" si="49"/>
        <v>Expert</v>
      </c>
      <c r="F1085" s="4" t="s">
        <v>49</v>
      </c>
      <c r="G1085" s="6" t="s">
        <v>47</v>
      </c>
      <c r="H1085" s="6" t="s">
        <v>95</v>
      </c>
      <c r="I1085" s="4">
        <v>12</v>
      </c>
      <c r="J1085" s="4" t="s">
        <v>24</v>
      </c>
      <c r="K1085" s="4" t="s">
        <v>25</v>
      </c>
      <c r="L1085" s="4" t="s">
        <v>50</v>
      </c>
      <c r="M1085" s="24" t="str">
        <f t="shared" si="50"/>
        <v>Voluntary</v>
      </c>
      <c r="N1085" s="4" t="s">
        <v>26</v>
      </c>
    </row>
    <row r="1086" spans="1:14" x14ac:dyDescent="0.2">
      <c r="A1086" s="4">
        <v>5872</v>
      </c>
      <c r="B1086" s="5">
        <v>34072</v>
      </c>
      <c r="C1086" s="5">
        <v>44081</v>
      </c>
      <c r="D1086" s="4">
        <f t="shared" si="48"/>
        <v>27</v>
      </c>
      <c r="E1086" s="27" t="str">
        <f t="shared" si="49"/>
        <v>Expert</v>
      </c>
      <c r="F1086" s="4" t="s">
        <v>14</v>
      </c>
      <c r="G1086" s="6" t="s">
        <v>35</v>
      </c>
      <c r="H1086" s="6" t="s">
        <v>76</v>
      </c>
      <c r="I1086" s="4">
        <v>43</v>
      </c>
      <c r="J1086" s="4" t="s">
        <v>17</v>
      </c>
      <c r="K1086" s="4" t="s">
        <v>18</v>
      </c>
      <c r="L1086" s="4" t="s">
        <v>50</v>
      </c>
      <c r="M1086" s="24" t="str">
        <f t="shared" si="50"/>
        <v>Voluntary</v>
      </c>
      <c r="N1086" s="4" t="s">
        <v>26</v>
      </c>
    </row>
    <row r="1087" spans="1:14" x14ac:dyDescent="0.2">
      <c r="A1087" s="4">
        <v>5874</v>
      </c>
      <c r="B1087" s="5">
        <v>41054</v>
      </c>
      <c r="C1087" s="5">
        <v>44107</v>
      </c>
      <c r="D1087" s="4">
        <f t="shared" si="48"/>
        <v>8</v>
      </c>
      <c r="E1087" s="27" t="str">
        <f t="shared" si="49"/>
        <v>Proficient</v>
      </c>
      <c r="F1087" s="4" t="s">
        <v>100</v>
      </c>
      <c r="G1087" s="6" t="s">
        <v>42</v>
      </c>
      <c r="H1087" s="6" t="s">
        <v>105</v>
      </c>
      <c r="I1087" s="4">
        <v>13</v>
      </c>
      <c r="J1087" s="4" t="s">
        <v>17</v>
      </c>
      <c r="K1087" s="4" t="s">
        <v>18</v>
      </c>
      <c r="L1087" s="4" t="s">
        <v>96</v>
      </c>
      <c r="M1087" s="24" t="str">
        <f t="shared" si="50"/>
        <v>Involuntary</v>
      </c>
      <c r="N1087" s="4" t="s">
        <v>26</v>
      </c>
    </row>
    <row r="1088" spans="1:14" x14ac:dyDescent="0.2">
      <c r="A1088" s="4">
        <v>5882</v>
      </c>
      <c r="B1088" s="5">
        <v>41622</v>
      </c>
      <c r="C1088" s="5">
        <v>43990</v>
      </c>
      <c r="D1088" s="4">
        <f t="shared" si="48"/>
        <v>7</v>
      </c>
      <c r="E1088" s="27" t="str">
        <f t="shared" si="49"/>
        <v>Proficient</v>
      </c>
      <c r="F1088" s="4" t="s">
        <v>100</v>
      </c>
      <c r="G1088" s="6" t="s">
        <v>42</v>
      </c>
      <c r="H1088" s="6" t="s">
        <v>105</v>
      </c>
      <c r="I1088" s="4">
        <v>13</v>
      </c>
      <c r="J1088" s="4" t="s">
        <v>24</v>
      </c>
      <c r="K1088" s="4" t="s">
        <v>25</v>
      </c>
      <c r="L1088" s="4" t="s">
        <v>96</v>
      </c>
      <c r="M1088" s="24" t="str">
        <f t="shared" si="50"/>
        <v>Involuntary</v>
      </c>
      <c r="N1088" s="4" t="s">
        <v>26</v>
      </c>
    </row>
    <row r="1089" spans="1:14" x14ac:dyDescent="0.2">
      <c r="A1089" s="4">
        <v>5892</v>
      </c>
      <c r="B1089" s="5">
        <v>39851</v>
      </c>
      <c r="C1089" s="5">
        <v>43873</v>
      </c>
      <c r="D1089" s="4">
        <f t="shared" si="48"/>
        <v>11</v>
      </c>
      <c r="E1089" s="27" t="str">
        <f t="shared" si="49"/>
        <v>Expert</v>
      </c>
      <c r="F1089" s="4" t="s">
        <v>30</v>
      </c>
      <c r="G1089" s="6" t="s">
        <v>42</v>
      </c>
      <c r="H1089" s="6" t="s">
        <v>105</v>
      </c>
      <c r="I1089" s="4">
        <v>46</v>
      </c>
      <c r="J1089" s="4" t="s">
        <v>24</v>
      </c>
      <c r="K1089" s="4" t="s">
        <v>25</v>
      </c>
      <c r="L1089" s="4" t="s">
        <v>50</v>
      </c>
      <c r="M1089" s="24" t="str">
        <f t="shared" si="50"/>
        <v>Voluntary</v>
      </c>
      <c r="N1089" s="4" t="s">
        <v>26</v>
      </c>
    </row>
    <row r="1090" spans="1:14" x14ac:dyDescent="0.2">
      <c r="A1090" s="4">
        <v>5920</v>
      </c>
      <c r="B1090" s="5">
        <v>36755</v>
      </c>
      <c r="C1090" s="5">
        <v>43887</v>
      </c>
      <c r="D1090" s="4">
        <f t="shared" si="48"/>
        <v>20</v>
      </c>
      <c r="E1090" s="27" t="str">
        <f t="shared" si="49"/>
        <v>Expert</v>
      </c>
      <c r="F1090" s="4" t="s">
        <v>104</v>
      </c>
      <c r="G1090" s="6" t="s">
        <v>71</v>
      </c>
      <c r="H1090" s="6" t="s">
        <v>116</v>
      </c>
      <c r="I1090" s="4">
        <v>39</v>
      </c>
      <c r="J1090" s="4" t="s">
        <v>17</v>
      </c>
      <c r="K1090" s="4" t="s">
        <v>18</v>
      </c>
      <c r="L1090" s="4" t="s">
        <v>96</v>
      </c>
      <c r="M1090" s="24" t="str">
        <f t="shared" si="50"/>
        <v>Involuntary</v>
      </c>
      <c r="N1090" s="4" t="s">
        <v>26</v>
      </c>
    </row>
    <row r="1091" spans="1:14" x14ac:dyDescent="0.2">
      <c r="A1091" s="4">
        <v>5930</v>
      </c>
      <c r="B1091" s="5">
        <v>42129</v>
      </c>
      <c r="C1091" s="5">
        <v>43964</v>
      </c>
      <c r="D1091" s="4">
        <f t="shared" ref="D1091:D1154" si="51">YEAR(C1091)-YEAR(B1091)</f>
        <v>5</v>
      </c>
      <c r="E1091" s="27" t="str">
        <f t="shared" ref="E1091:E1154" si="52">IF(D1091&lt;=5,"Newcomer",IF(D1091&lt;=10,"Proficient","Expert"))</f>
        <v>Newcomer</v>
      </c>
      <c r="F1091" s="4" t="s">
        <v>100</v>
      </c>
      <c r="G1091" s="6" t="s">
        <v>47</v>
      </c>
      <c r="H1091" s="6" t="s">
        <v>95</v>
      </c>
      <c r="I1091" s="4">
        <v>13</v>
      </c>
      <c r="J1091" s="4" t="s">
        <v>17</v>
      </c>
      <c r="K1091" s="4" t="s">
        <v>18</v>
      </c>
      <c r="L1091" s="4" t="s">
        <v>96</v>
      </c>
      <c r="M1091" s="24" t="str">
        <f t="shared" ref="M1091:M1154" si="53">IF(OR(L1091="Retirement",L1091="Resignation"),"Voluntary","Involuntary")</f>
        <v>Involuntary</v>
      </c>
      <c r="N1091" s="4" t="s">
        <v>26</v>
      </c>
    </row>
    <row r="1092" spans="1:14" x14ac:dyDescent="0.2">
      <c r="A1092" s="4">
        <v>5942</v>
      </c>
      <c r="B1092" s="5">
        <v>36510</v>
      </c>
      <c r="C1092" s="5">
        <v>44176</v>
      </c>
      <c r="D1092" s="4">
        <f t="shared" si="51"/>
        <v>21</v>
      </c>
      <c r="E1092" s="27" t="str">
        <f t="shared" si="52"/>
        <v>Expert</v>
      </c>
      <c r="F1092" s="4" t="s">
        <v>107</v>
      </c>
      <c r="G1092" s="6" t="s">
        <v>62</v>
      </c>
      <c r="H1092" s="6" t="s">
        <v>63</v>
      </c>
      <c r="I1092" s="4">
        <v>11</v>
      </c>
      <c r="J1092" s="4" t="s">
        <v>24</v>
      </c>
      <c r="K1092" s="4" t="s">
        <v>25</v>
      </c>
      <c r="L1092" s="4" t="s">
        <v>96</v>
      </c>
      <c r="M1092" s="24" t="str">
        <f t="shared" si="53"/>
        <v>Involuntary</v>
      </c>
      <c r="N1092" s="4" t="s">
        <v>26</v>
      </c>
    </row>
    <row r="1093" spans="1:14" x14ac:dyDescent="0.2">
      <c r="A1093" s="4">
        <v>5951</v>
      </c>
      <c r="B1093" s="5">
        <v>40633</v>
      </c>
      <c r="C1093" s="5">
        <v>43972</v>
      </c>
      <c r="D1093" s="4">
        <f t="shared" si="51"/>
        <v>9</v>
      </c>
      <c r="E1093" s="27" t="str">
        <f t="shared" si="52"/>
        <v>Proficient</v>
      </c>
      <c r="F1093" s="4" t="s">
        <v>114</v>
      </c>
      <c r="G1093" s="6" t="s">
        <v>67</v>
      </c>
      <c r="H1093" s="6" t="s">
        <v>113</v>
      </c>
      <c r="I1093" s="4">
        <v>27</v>
      </c>
      <c r="J1093" s="4" t="s">
        <v>24</v>
      </c>
      <c r="K1093" s="4" t="s">
        <v>25</v>
      </c>
      <c r="L1093" s="4" t="s">
        <v>96</v>
      </c>
      <c r="M1093" s="24" t="str">
        <f t="shared" si="53"/>
        <v>Involuntary</v>
      </c>
      <c r="N1093" s="4" t="s">
        <v>26</v>
      </c>
    </row>
    <row r="1094" spans="1:14" x14ac:dyDescent="0.2">
      <c r="A1094" s="4">
        <v>5959</v>
      </c>
      <c r="B1094" s="5">
        <v>34103</v>
      </c>
      <c r="C1094" s="5">
        <v>43899</v>
      </c>
      <c r="D1094" s="4">
        <f t="shared" si="51"/>
        <v>27</v>
      </c>
      <c r="E1094" s="27" t="str">
        <f t="shared" si="52"/>
        <v>Expert</v>
      </c>
      <c r="F1094" s="4" t="s">
        <v>104</v>
      </c>
      <c r="G1094" s="6" t="s">
        <v>71</v>
      </c>
      <c r="H1094" s="6" t="s">
        <v>116</v>
      </c>
      <c r="I1094" s="4">
        <v>39</v>
      </c>
      <c r="J1094" s="4" t="s">
        <v>24</v>
      </c>
      <c r="K1094" s="4" t="s">
        <v>25</v>
      </c>
      <c r="L1094" s="4" t="s">
        <v>96</v>
      </c>
      <c r="M1094" s="24" t="str">
        <f t="shared" si="53"/>
        <v>Involuntary</v>
      </c>
      <c r="N1094" s="4" t="s">
        <v>26</v>
      </c>
    </row>
    <row r="1095" spans="1:14" x14ac:dyDescent="0.2">
      <c r="A1095" s="4">
        <v>5961</v>
      </c>
      <c r="B1095" s="5">
        <v>34887</v>
      </c>
      <c r="C1095" s="5">
        <v>43861</v>
      </c>
      <c r="D1095" s="4">
        <f t="shared" si="51"/>
        <v>25</v>
      </c>
      <c r="E1095" s="27" t="str">
        <f t="shared" si="52"/>
        <v>Expert</v>
      </c>
      <c r="F1095" s="4" t="s">
        <v>14</v>
      </c>
      <c r="G1095" s="6" t="s">
        <v>42</v>
      </c>
      <c r="H1095" s="6" t="s">
        <v>105</v>
      </c>
      <c r="I1095" s="4">
        <v>43</v>
      </c>
      <c r="J1095" s="4" t="s">
        <v>24</v>
      </c>
      <c r="K1095" s="4" t="s">
        <v>25</v>
      </c>
      <c r="L1095" s="4" t="s">
        <v>50</v>
      </c>
      <c r="M1095" s="24" t="str">
        <f t="shared" si="53"/>
        <v>Voluntary</v>
      </c>
      <c r="N1095" s="4" t="s">
        <v>26</v>
      </c>
    </row>
    <row r="1096" spans="1:14" x14ac:dyDescent="0.2">
      <c r="A1096" s="4">
        <v>5965</v>
      </c>
      <c r="B1096" s="5">
        <v>33805</v>
      </c>
      <c r="C1096" s="5">
        <v>43898</v>
      </c>
      <c r="D1096" s="4">
        <f t="shared" si="51"/>
        <v>28</v>
      </c>
      <c r="E1096" s="27" t="str">
        <f t="shared" si="52"/>
        <v>Expert</v>
      </c>
      <c r="F1096" s="4" t="s">
        <v>14</v>
      </c>
      <c r="G1096" s="6" t="s">
        <v>42</v>
      </c>
      <c r="H1096" s="6" t="s">
        <v>105</v>
      </c>
      <c r="I1096" s="4">
        <v>43</v>
      </c>
      <c r="J1096" s="4" t="s">
        <v>24</v>
      </c>
      <c r="K1096" s="4" t="s">
        <v>25</v>
      </c>
      <c r="L1096" s="4" t="s">
        <v>50</v>
      </c>
      <c r="M1096" s="24" t="str">
        <f t="shared" si="53"/>
        <v>Voluntary</v>
      </c>
      <c r="N1096" s="4" t="s">
        <v>26</v>
      </c>
    </row>
    <row r="1097" spans="1:14" x14ac:dyDescent="0.2">
      <c r="A1097" s="4">
        <v>5974</v>
      </c>
      <c r="B1097" s="5">
        <v>37225</v>
      </c>
      <c r="C1097" s="5">
        <v>43870</v>
      </c>
      <c r="D1097" s="4">
        <f t="shared" si="51"/>
        <v>19</v>
      </c>
      <c r="E1097" s="27" t="str">
        <f t="shared" si="52"/>
        <v>Expert</v>
      </c>
      <c r="F1097" s="4" t="s">
        <v>107</v>
      </c>
      <c r="G1097" s="6" t="s">
        <v>62</v>
      </c>
      <c r="H1097" s="6" t="s">
        <v>63</v>
      </c>
      <c r="I1097" s="4">
        <v>11</v>
      </c>
      <c r="J1097" s="4" t="s">
        <v>17</v>
      </c>
      <c r="K1097" s="4" t="s">
        <v>18</v>
      </c>
      <c r="L1097" s="4" t="s">
        <v>96</v>
      </c>
      <c r="M1097" s="24" t="str">
        <f t="shared" si="53"/>
        <v>Involuntary</v>
      </c>
      <c r="N1097" s="4" t="s">
        <v>26</v>
      </c>
    </row>
    <row r="1098" spans="1:14" x14ac:dyDescent="0.2">
      <c r="A1098" s="4">
        <v>5978</v>
      </c>
      <c r="B1098" s="5">
        <v>33450</v>
      </c>
      <c r="C1098" s="5">
        <v>44067</v>
      </c>
      <c r="D1098" s="4">
        <f t="shared" si="51"/>
        <v>29</v>
      </c>
      <c r="E1098" s="27" t="str">
        <f t="shared" si="52"/>
        <v>Expert</v>
      </c>
      <c r="F1098" s="4" t="s">
        <v>14</v>
      </c>
      <c r="G1098" s="6" t="s">
        <v>42</v>
      </c>
      <c r="H1098" s="6" t="s">
        <v>105</v>
      </c>
      <c r="I1098" s="4">
        <v>43</v>
      </c>
      <c r="J1098" s="4" t="s">
        <v>24</v>
      </c>
      <c r="K1098" s="4" t="s">
        <v>25</v>
      </c>
      <c r="L1098" s="4" t="s">
        <v>50</v>
      </c>
      <c r="M1098" s="24" t="str">
        <f t="shared" si="53"/>
        <v>Voluntary</v>
      </c>
      <c r="N1098" s="4" t="s">
        <v>26</v>
      </c>
    </row>
    <row r="1099" spans="1:14" x14ac:dyDescent="0.2">
      <c r="A1099" s="4">
        <v>6017</v>
      </c>
      <c r="B1099" s="5">
        <v>33840</v>
      </c>
      <c r="C1099" s="5">
        <v>44008</v>
      </c>
      <c r="D1099" s="4">
        <f t="shared" si="51"/>
        <v>28</v>
      </c>
      <c r="E1099" s="27" t="str">
        <f t="shared" si="52"/>
        <v>Expert</v>
      </c>
      <c r="F1099" s="4" t="s">
        <v>81</v>
      </c>
      <c r="G1099" s="6" t="s">
        <v>62</v>
      </c>
      <c r="H1099" s="6" t="s">
        <v>63</v>
      </c>
      <c r="I1099" s="4">
        <v>5</v>
      </c>
      <c r="J1099" s="4" t="s">
        <v>17</v>
      </c>
      <c r="K1099" s="4" t="s">
        <v>18</v>
      </c>
      <c r="L1099" s="4" t="s">
        <v>50</v>
      </c>
      <c r="M1099" s="24" t="str">
        <f t="shared" si="53"/>
        <v>Voluntary</v>
      </c>
      <c r="N1099" s="4" t="s">
        <v>26</v>
      </c>
    </row>
    <row r="1100" spans="1:14" x14ac:dyDescent="0.2">
      <c r="A1100" s="4">
        <v>6046</v>
      </c>
      <c r="B1100" s="5">
        <v>33254</v>
      </c>
      <c r="C1100" s="5">
        <v>44010</v>
      </c>
      <c r="D1100" s="4">
        <f t="shared" si="51"/>
        <v>29</v>
      </c>
      <c r="E1100" s="27" t="str">
        <f t="shared" si="52"/>
        <v>Expert</v>
      </c>
      <c r="F1100" s="4" t="s">
        <v>27</v>
      </c>
      <c r="G1100" s="6" t="s">
        <v>62</v>
      </c>
      <c r="H1100" s="6" t="s">
        <v>63</v>
      </c>
      <c r="I1100" s="4">
        <v>16</v>
      </c>
      <c r="J1100" s="4" t="s">
        <v>17</v>
      </c>
      <c r="K1100" s="4" t="s">
        <v>18</v>
      </c>
      <c r="L1100" s="4" t="s">
        <v>50</v>
      </c>
      <c r="M1100" s="24" t="str">
        <f t="shared" si="53"/>
        <v>Voluntary</v>
      </c>
      <c r="N1100" s="4" t="s">
        <v>26</v>
      </c>
    </row>
    <row r="1101" spans="1:14" x14ac:dyDescent="0.2">
      <c r="A1101" s="4">
        <v>6064</v>
      </c>
      <c r="B1101" s="5">
        <v>35286</v>
      </c>
      <c r="C1101" s="5">
        <v>43995</v>
      </c>
      <c r="D1101" s="4">
        <f t="shared" si="51"/>
        <v>24</v>
      </c>
      <c r="E1101" s="27" t="str">
        <f t="shared" si="52"/>
        <v>Expert</v>
      </c>
      <c r="F1101" s="4" t="s">
        <v>106</v>
      </c>
      <c r="G1101" s="6" t="s">
        <v>42</v>
      </c>
      <c r="H1101" s="6" t="s">
        <v>105</v>
      </c>
      <c r="I1101" s="4">
        <v>20</v>
      </c>
      <c r="J1101" s="4" t="s">
        <v>24</v>
      </c>
      <c r="K1101" s="4" t="s">
        <v>25</v>
      </c>
      <c r="L1101" s="4" t="s">
        <v>96</v>
      </c>
      <c r="M1101" s="24" t="str">
        <f t="shared" si="53"/>
        <v>Involuntary</v>
      </c>
      <c r="N1101" s="4" t="s">
        <v>26</v>
      </c>
    </row>
    <row r="1102" spans="1:14" x14ac:dyDescent="0.2">
      <c r="A1102" s="4">
        <v>6082</v>
      </c>
      <c r="B1102" s="5">
        <v>40441</v>
      </c>
      <c r="C1102" s="5">
        <v>44181</v>
      </c>
      <c r="D1102" s="4">
        <f t="shared" si="51"/>
        <v>10</v>
      </c>
      <c r="E1102" s="27" t="str">
        <f t="shared" si="52"/>
        <v>Proficient</v>
      </c>
      <c r="F1102" s="4" t="s">
        <v>78</v>
      </c>
      <c r="G1102" s="6" t="s">
        <v>62</v>
      </c>
      <c r="H1102" s="6" t="s">
        <v>63</v>
      </c>
      <c r="I1102" s="4">
        <v>21</v>
      </c>
      <c r="J1102" s="4" t="s">
        <v>17</v>
      </c>
      <c r="K1102" s="4" t="s">
        <v>18</v>
      </c>
      <c r="L1102" s="4" t="s">
        <v>50</v>
      </c>
      <c r="M1102" s="24" t="str">
        <f t="shared" si="53"/>
        <v>Voluntary</v>
      </c>
      <c r="N1102" s="4" t="s">
        <v>26</v>
      </c>
    </row>
    <row r="1103" spans="1:14" x14ac:dyDescent="0.2">
      <c r="A1103" s="4">
        <v>6092</v>
      </c>
      <c r="B1103" s="5">
        <v>36877</v>
      </c>
      <c r="C1103" s="5">
        <v>44033</v>
      </c>
      <c r="D1103" s="4">
        <f t="shared" si="51"/>
        <v>20</v>
      </c>
      <c r="E1103" s="27" t="str">
        <f t="shared" si="52"/>
        <v>Expert</v>
      </c>
      <c r="F1103" s="4" t="s">
        <v>106</v>
      </c>
      <c r="G1103" s="6" t="s">
        <v>42</v>
      </c>
      <c r="H1103" s="6" t="s">
        <v>105</v>
      </c>
      <c r="I1103" s="4">
        <v>20</v>
      </c>
      <c r="J1103" s="4" t="s">
        <v>17</v>
      </c>
      <c r="K1103" s="4" t="s">
        <v>18</v>
      </c>
      <c r="L1103" s="4" t="s">
        <v>50</v>
      </c>
      <c r="M1103" s="24" t="str">
        <f t="shared" si="53"/>
        <v>Voluntary</v>
      </c>
      <c r="N1103" s="4" t="s">
        <v>26</v>
      </c>
    </row>
    <row r="1104" spans="1:14" x14ac:dyDescent="0.2">
      <c r="A1104" s="4">
        <v>6111</v>
      </c>
      <c r="B1104" s="5">
        <v>38652</v>
      </c>
      <c r="C1104" s="5">
        <v>43912</v>
      </c>
      <c r="D1104" s="4">
        <f t="shared" si="51"/>
        <v>15</v>
      </c>
      <c r="E1104" s="27" t="str">
        <f t="shared" si="52"/>
        <v>Expert</v>
      </c>
      <c r="F1104" s="4" t="s">
        <v>114</v>
      </c>
      <c r="G1104" s="6" t="s">
        <v>47</v>
      </c>
      <c r="H1104" s="6" t="s">
        <v>95</v>
      </c>
      <c r="I1104" s="4">
        <v>27</v>
      </c>
      <c r="J1104" s="4" t="s">
        <v>17</v>
      </c>
      <c r="K1104" s="4" t="s">
        <v>18</v>
      </c>
      <c r="L1104" s="4" t="s">
        <v>96</v>
      </c>
      <c r="M1104" s="24" t="str">
        <f t="shared" si="53"/>
        <v>Involuntary</v>
      </c>
      <c r="N1104" s="4" t="s">
        <v>26</v>
      </c>
    </row>
    <row r="1105" spans="1:14" x14ac:dyDescent="0.2">
      <c r="A1105" s="4">
        <v>6130</v>
      </c>
      <c r="B1105" s="5">
        <v>38698</v>
      </c>
      <c r="C1105" s="5">
        <v>44021</v>
      </c>
      <c r="D1105" s="4">
        <f t="shared" si="51"/>
        <v>15</v>
      </c>
      <c r="E1105" s="27" t="str">
        <f t="shared" si="52"/>
        <v>Expert</v>
      </c>
      <c r="F1105" s="4" t="s">
        <v>86</v>
      </c>
      <c r="G1105" s="6" t="s">
        <v>47</v>
      </c>
      <c r="H1105" s="6" t="s">
        <v>95</v>
      </c>
      <c r="I1105" s="4">
        <v>8</v>
      </c>
      <c r="J1105" s="4" t="s">
        <v>17</v>
      </c>
      <c r="K1105" s="4" t="s">
        <v>18</v>
      </c>
      <c r="L1105" s="4" t="s">
        <v>50</v>
      </c>
      <c r="M1105" s="24" t="str">
        <f t="shared" si="53"/>
        <v>Voluntary</v>
      </c>
      <c r="N1105" s="4" t="s">
        <v>26</v>
      </c>
    </row>
    <row r="1106" spans="1:14" x14ac:dyDescent="0.2">
      <c r="A1106" s="4">
        <v>6133</v>
      </c>
      <c r="B1106" s="5">
        <v>35210</v>
      </c>
      <c r="C1106" s="5">
        <v>43952</v>
      </c>
      <c r="D1106" s="4">
        <f t="shared" si="51"/>
        <v>24</v>
      </c>
      <c r="E1106" s="27" t="str">
        <f t="shared" si="52"/>
        <v>Expert</v>
      </c>
      <c r="F1106" s="4" t="s">
        <v>30</v>
      </c>
      <c r="G1106" s="6" t="s">
        <v>47</v>
      </c>
      <c r="H1106" s="6" t="s">
        <v>95</v>
      </c>
      <c r="I1106" s="4">
        <v>46</v>
      </c>
      <c r="J1106" s="4" t="s">
        <v>17</v>
      </c>
      <c r="K1106" s="4" t="s">
        <v>18</v>
      </c>
      <c r="L1106" s="4" t="s">
        <v>50</v>
      </c>
      <c r="M1106" s="24" t="str">
        <f t="shared" si="53"/>
        <v>Voluntary</v>
      </c>
      <c r="N1106" s="4" t="s">
        <v>26</v>
      </c>
    </row>
    <row r="1107" spans="1:14" x14ac:dyDescent="0.2">
      <c r="A1107" s="4">
        <v>6134</v>
      </c>
      <c r="B1107" s="5">
        <v>41825</v>
      </c>
      <c r="C1107" s="5">
        <v>43987</v>
      </c>
      <c r="D1107" s="4">
        <f t="shared" si="51"/>
        <v>6</v>
      </c>
      <c r="E1107" s="27" t="str">
        <f t="shared" si="52"/>
        <v>Proficient</v>
      </c>
      <c r="F1107" s="4" t="s">
        <v>107</v>
      </c>
      <c r="G1107" s="6" t="s">
        <v>62</v>
      </c>
      <c r="H1107" s="6" t="s">
        <v>63</v>
      </c>
      <c r="I1107" s="4">
        <v>11</v>
      </c>
      <c r="J1107" s="4" t="s">
        <v>24</v>
      </c>
      <c r="K1107" s="4" t="s">
        <v>25</v>
      </c>
      <c r="L1107" s="4" t="s">
        <v>96</v>
      </c>
      <c r="M1107" s="24" t="str">
        <f t="shared" si="53"/>
        <v>Involuntary</v>
      </c>
      <c r="N1107" s="4" t="s">
        <v>26</v>
      </c>
    </row>
    <row r="1108" spans="1:14" x14ac:dyDescent="0.2">
      <c r="A1108" s="4">
        <v>6136</v>
      </c>
      <c r="B1108" s="5">
        <v>38744</v>
      </c>
      <c r="C1108" s="5">
        <v>44183</v>
      </c>
      <c r="D1108" s="4">
        <f t="shared" si="51"/>
        <v>14</v>
      </c>
      <c r="E1108" s="27" t="str">
        <f t="shared" si="52"/>
        <v>Expert</v>
      </c>
      <c r="F1108" s="4" t="s">
        <v>14</v>
      </c>
      <c r="G1108" s="6" t="s">
        <v>47</v>
      </c>
      <c r="H1108" s="6" t="s">
        <v>95</v>
      </c>
      <c r="I1108" s="4">
        <v>43</v>
      </c>
      <c r="J1108" s="4" t="s">
        <v>24</v>
      </c>
      <c r="K1108" s="4" t="s">
        <v>25</v>
      </c>
      <c r="L1108" s="4" t="s">
        <v>50</v>
      </c>
      <c r="M1108" s="24" t="str">
        <f t="shared" si="53"/>
        <v>Voluntary</v>
      </c>
      <c r="N1108" s="4" t="s">
        <v>26</v>
      </c>
    </row>
    <row r="1109" spans="1:14" x14ac:dyDescent="0.2">
      <c r="A1109" s="4">
        <v>6147</v>
      </c>
      <c r="B1109" s="5">
        <v>42114</v>
      </c>
      <c r="C1109" s="5">
        <v>43976</v>
      </c>
      <c r="D1109" s="4">
        <f t="shared" si="51"/>
        <v>5</v>
      </c>
      <c r="E1109" s="27" t="str">
        <f t="shared" si="52"/>
        <v>Newcomer</v>
      </c>
      <c r="F1109" s="4" t="s">
        <v>101</v>
      </c>
      <c r="G1109" s="6" t="s">
        <v>62</v>
      </c>
      <c r="H1109" s="6" t="s">
        <v>63</v>
      </c>
      <c r="I1109" s="4">
        <v>38</v>
      </c>
      <c r="J1109" s="4" t="s">
        <v>17</v>
      </c>
      <c r="K1109" s="4" t="s">
        <v>18</v>
      </c>
      <c r="L1109" s="4" t="s">
        <v>50</v>
      </c>
      <c r="M1109" s="24" t="str">
        <f t="shared" si="53"/>
        <v>Voluntary</v>
      </c>
      <c r="N1109" s="4" t="s">
        <v>26</v>
      </c>
    </row>
    <row r="1110" spans="1:14" x14ac:dyDescent="0.2">
      <c r="A1110" s="4">
        <v>6167</v>
      </c>
      <c r="B1110" s="5">
        <v>37766</v>
      </c>
      <c r="C1110" s="5">
        <v>44036</v>
      </c>
      <c r="D1110" s="4">
        <f t="shared" si="51"/>
        <v>17</v>
      </c>
      <c r="E1110" s="27" t="str">
        <f t="shared" si="52"/>
        <v>Expert</v>
      </c>
      <c r="F1110" s="4" t="s">
        <v>41</v>
      </c>
      <c r="G1110" s="6" t="s">
        <v>62</v>
      </c>
      <c r="H1110" s="6" t="s">
        <v>63</v>
      </c>
      <c r="I1110" s="4">
        <v>15</v>
      </c>
      <c r="J1110" s="4" t="s">
        <v>17</v>
      </c>
      <c r="K1110" s="4" t="s">
        <v>18</v>
      </c>
      <c r="L1110" s="4" t="s">
        <v>50</v>
      </c>
      <c r="M1110" s="24" t="str">
        <f t="shared" si="53"/>
        <v>Voluntary</v>
      </c>
      <c r="N1110" s="4" t="s">
        <v>26</v>
      </c>
    </row>
    <row r="1111" spans="1:14" x14ac:dyDescent="0.2">
      <c r="A1111" s="4">
        <v>6185</v>
      </c>
      <c r="B1111" s="5">
        <v>33097</v>
      </c>
      <c r="C1111" s="5">
        <v>43853</v>
      </c>
      <c r="D1111" s="4">
        <f t="shared" si="51"/>
        <v>30</v>
      </c>
      <c r="E1111" s="27" t="str">
        <f t="shared" si="52"/>
        <v>Expert</v>
      </c>
      <c r="F1111" s="4" t="s">
        <v>100</v>
      </c>
      <c r="G1111" s="6" t="s">
        <v>47</v>
      </c>
      <c r="H1111" s="6" t="s">
        <v>95</v>
      </c>
      <c r="I1111" s="4">
        <v>13</v>
      </c>
      <c r="J1111" s="4" t="s">
        <v>24</v>
      </c>
      <c r="K1111" s="4" t="s">
        <v>25</v>
      </c>
      <c r="L1111" s="4" t="s">
        <v>96</v>
      </c>
      <c r="M1111" s="24" t="str">
        <f t="shared" si="53"/>
        <v>Involuntary</v>
      </c>
      <c r="N1111" s="4" t="s">
        <v>26</v>
      </c>
    </row>
    <row r="1112" spans="1:14" x14ac:dyDescent="0.2">
      <c r="A1112" s="4">
        <v>6192</v>
      </c>
      <c r="B1112" s="5">
        <v>40915</v>
      </c>
      <c r="C1112" s="5">
        <v>43986</v>
      </c>
      <c r="D1112" s="4">
        <f t="shared" si="51"/>
        <v>8</v>
      </c>
      <c r="E1112" s="27" t="str">
        <f t="shared" si="52"/>
        <v>Proficient</v>
      </c>
      <c r="F1112" s="4" t="s">
        <v>100</v>
      </c>
      <c r="G1112" s="6" t="s">
        <v>47</v>
      </c>
      <c r="H1112" s="6" t="s">
        <v>95</v>
      </c>
      <c r="I1112" s="4">
        <v>13</v>
      </c>
      <c r="J1112" s="4" t="s">
        <v>24</v>
      </c>
      <c r="K1112" s="4" t="s">
        <v>25</v>
      </c>
      <c r="L1112" s="4" t="s">
        <v>96</v>
      </c>
      <c r="M1112" s="24" t="str">
        <f t="shared" si="53"/>
        <v>Involuntary</v>
      </c>
      <c r="N1112" s="4" t="s">
        <v>26</v>
      </c>
    </row>
    <row r="1113" spans="1:14" x14ac:dyDescent="0.2">
      <c r="A1113" s="4">
        <v>6195</v>
      </c>
      <c r="B1113" s="5">
        <v>40949</v>
      </c>
      <c r="C1113" s="5">
        <v>43874</v>
      </c>
      <c r="D1113" s="4">
        <f t="shared" si="51"/>
        <v>8</v>
      </c>
      <c r="E1113" s="27" t="str">
        <f t="shared" si="52"/>
        <v>Proficient</v>
      </c>
      <c r="F1113" s="4" t="s">
        <v>100</v>
      </c>
      <c r="G1113" s="6" t="s">
        <v>47</v>
      </c>
      <c r="H1113" s="6" t="s">
        <v>95</v>
      </c>
      <c r="I1113" s="4">
        <v>13</v>
      </c>
      <c r="J1113" s="4" t="s">
        <v>17</v>
      </c>
      <c r="K1113" s="4" t="s">
        <v>18</v>
      </c>
      <c r="L1113" s="4" t="s">
        <v>96</v>
      </c>
      <c r="M1113" s="24" t="str">
        <f t="shared" si="53"/>
        <v>Involuntary</v>
      </c>
      <c r="N1113" s="4" t="s">
        <v>26</v>
      </c>
    </row>
    <row r="1114" spans="1:14" x14ac:dyDescent="0.2">
      <c r="A1114" s="4">
        <v>6229</v>
      </c>
      <c r="B1114" s="5">
        <v>37153</v>
      </c>
      <c r="C1114" s="5">
        <v>44000</v>
      </c>
      <c r="D1114" s="4">
        <f t="shared" si="51"/>
        <v>19</v>
      </c>
      <c r="E1114" s="27" t="str">
        <f t="shared" si="52"/>
        <v>Expert</v>
      </c>
      <c r="F1114" s="4" t="s">
        <v>81</v>
      </c>
      <c r="G1114" s="6" t="s">
        <v>62</v>
      </c>
      <c r="H1114" s="6" t="s">
        <v>63</v>
      </c>
      <c r="I1114" s="4">
        <v>5</v>
      </c>
      <c r="J1114" s="4" t="s">
        <v>17</v>
      </c>
      <c r="K1114" s="4" t="s">
        <v>18</v>
      </c>
      <c r="L1114" s="4" t="s">
        <v>50</v>
      </c>
      <c r="M1114" s="24" t="str">
        <f t="shared" si="53"/>
        <v>Voluntary</v>
      </c>
      <c r="N1114" s="4" t="s">
        <v>26</v>
      </c>
    </row>
    <row r="1115" spans="1:14" x14ac:dyDescent="0.2">
      <c r="A1115" s="4">
        <v>6236</v>
      </c>
      <c r="B1115" s="5">
        <v>38646</v>
      </c>
      <c r="C1115" s="5">
        <v>43990</v>
      </c>
      <c r="D1115" s="4">
        <f t="shared" si="51"/>
        <v>15</v>
      </c>
      <c r="E1115" s="27" t="str">
        <f t="shared" si="52"/>
        <v>Expert</v>
      </c>
      <c r="F1115" s="4" t="s">
        <v>108</v>
      </c>
      <c r="G1115" s="6" t="s">
        <v>71</v>
      </c>
      <c r="H1115" s="6" t="s">
        <v>116</v>
      </c>
      <c r="I1115" s="4">
        <v>14</v>
      </c>
      <c r="J1115" s="4" t="s">
        <v>17</v>
      </c>
      <c r="K1115" s="4" t="s">
        <v>18</v>
      </c>
      <c r="L1115" s="4" t="s">
        <v>96</v>
      </c>
      <c r="M1115" s="24" t="str">
        <f t="shared" si="53"/>
        <v>Involuntary</v>
      </c>
      <c r="N1115" s="4" t="s">
        <v>26</v>
      </c>
    </row>
    <row r="1116" spans="1:14" x14ac:dyDescent="0.2">
      <c r="A1116" s="4">
        <v>6243</v>
      </c>
      <c r="B1116" s="5">
        <v>41172</v>
      </c>
      <c r="C1116" s="5">
        <v>44110</v>
      </c>
      <c r="D1116" s="4">
        <f t="shared" si="51"/>
        <v>8</v>
      </c>
      <c r="E1116" s="27" t="str">
        <f t="shared" si="52"/>
        <v>Proficient</v>
      </c>
      <c r="F1116" s="4" t="s">
        <v>27</v>
      </c>
      <c r="G1116" s="6" t="s">
        <v>62</v>
      </c>
      <c r="H1116" s="6" t="s">
        <v>63</v>
      </c>
      <c r="I1116" s="4">
        <v>16</v>
      </c>
      <c r="J1116" s="4" t="s">
        <v>24</v>
      </c>
      <c r="K1116" s="4" t="s">
        <v>25</v>
      </c>
      <c r="L1116" s="4" t="s">
        <v>50</v>
      </c>
      <c r="M1116" s="24" t="str">
        <f t="shared" si="53"/>
        <v>Voluntary</v>
      </c>
      <c r="N1116" s="4" t="s">
        <v>26</v>
      </c>
    </row>
    <row r="1117" spans="1:14" x14ac:dyDescent="0.2">
      <c r="A1117" s="4">
        <v>6247</v>
      </c>
      <c r="B1117" s="5">
        <v>36228</v>
      </c>
      <c r="C1117" s="5">
        <v>43853</v>
      </c>
      <c r="D1117" s="4">
        <f t="shared" si="51"/>
        <v>21</v>
      </c>
      <c r="E1117" s="27" t="str">
        <f t="shared" si="52"/>
        <v>Expert</v>
      </c>
      <c r="F1117" s="4" t="s">
        <v>108</v>
      </c>
      <c r="G1117" s="6" t="s">
        <v>71</v>
      </c>
      <c r="H1117" s="6" t="s">
        <v>116</v>
      </c>
      <c r="I1117" s="4">
        <v>14</v>
      </c>
      <c r="J1117" s="4" t="s">
        <v>17</v>
      </c>
      <c r="K1117" s="4" t="s">
        <v>18</v>
      </c>
      <c r="L1117" s="4" t="s">
        <v>96</v>
      </c>
      <c r="M1117" s="24" t="str">
        <f t="shared" si="53"/>
        <v>Involuntary</v>
      </c>
      <c r="N1117" s="4" t="s">
        <v>26</v>
      </c>
    </row>
    <row r="1118" spans="1:14" x14ac:dyDescent="0.2">
      <c r="A1118" s="4">
        <v>6263</v>
      </c>
      <c r="B1118" s="5">
        <v>38600</v>
      </c>
      <c r="C1118" s="5">
        <v>43966</v>
      </c>
      <c r="D1118" s="4">
        <f t="shared" si="51"/>
        <v>15</v>
      </c>
      <c r="E1118" s="27" t="str">
        <f t="shared" si="52"/>
        <v>Expert</v>
      </c>
      <c r="F1118" s="4" t="s">
        <v>104</v>
      </c>
      <c r="G1118" s="6" t="s">
        <v>71</v>
      </c>
      <c r="H1118" s="6" t="s">
        <v>116</v>
      </c>
      <c r="I1118" s="4">
        <v>39</v>
      </c>
      <c r="J1118" s="4" t="s">
        <v>24</v>
      </c>
      <c r="K1118" s="4" t="s">
        <v>25</v>
      </c>
      <c r="L1118" s="4" t="s">
        <v>96</v>
      </c>
      <c r="M1118" s="24" t="str">
        <f t="shared" si="53"/>
        <v>Involuntary</v>
      </c>
      <c r="N1118" s="4" t="s">
        <v>26</v>
      </c>
    </row>
    <row r="1119" spans="1:14" x14ac:dyDescent="0.2">
      <c r="A1119" s="4">
        <v>6284</v>
      </c>
      <c r="B1119" s="5">
        <v>35149</v>
      </c>
      <c r="C1119" s="5">
        <v>44172</v>
      </c>
      <c r="D1119" s="4">
        <f t="shared" si="51"/>
        <v>24</v>
      </c>
      <c r="E1119" s="27" t="str">
        <f t="shared" si="52"/>
        <v>Expert</v>
      </c>
      <c r="F1119" s="4" t="s">
        <v>104</v>
      </c>
      <c r="G1119" s="6" t="s">
        <v>71</v>
      </c>
      <c r="H1119" s="6" t="s">
        <v>116</v>
      </c>
      <c r="I1119" s="4">
        <v>39</v>
      </c>
      <c r="J1119" s="4" t="s">
        <v>17</v>
      </c>
      <c r="K1119" s="4" t="s">
        <v>18</v>
      </c>
      <c r="L1119" s="4" t="s">
        <v>96</v>
      </c>
      <c r="M1119" s="24" t="str">
        <f t="shared" si="53"/>
        <v>Involuntary</v>
      </c>
      <c r="N1119" s="4" t="s">
        <v>26</v>
      </c>
    </row>
    <row r="1120" spans="1:14" x14ac:dyDescent="0.2">
      <c r="A1120" s="4">
        <v>6312</v>
      </c>
      <c r="B1120" s="5">
        <v>36510</v>
      </c>
      <c r="C1120" s="5">
        <v>43876</v>
      </c>
      <c r="D1120" s="4">
        <f t="shared" si="51"/>
        <v>21</v>
      </c>
      <c r="E1120" s="27" t="str">
        <f t="shared" si="52"/>
        <v>Expert</v>
      </c>
      <c r="F1120" s="4" t="s">
        <v>100</v>
      </c>
      <c r="G1120" s="6" t="s">
        <v>62</v>
      </c>
      <c r="H1120" s="6" t="s">
        <v>63</v>
      </c>
      <c r="I1120" s="4">
        <v>13</v>
      </c>
      <c r="J1120" s="4" t="s">
        <v>17</v>
      </c>
      <c r="K1120" s="4" t="s">
        <v>18</v>
      </c>
      <c r="L1120" s="4" t="s">
        <v>50</v>
      </c>
      <c r="M1120" s="24" t="str">
        <f t="shared" si="53"/>
        <v>Voluntary</v>
      </c>
      <c r="N1120" s="4" t="s">
        <v>26</v>
      </c>
    </row>
    <row r="1121" spans="1:14" x14ac:dyDescent="0.2">
      <c r="A1121" s="4">
        <v>6323</v>
      </c>
      <c r="B1121" s="5">
        <v>36296</v>
      </c>
      <c r="C1121" s="5">
        <v>44033</v>
      </c>
      <c r="D1121" s="4">
        <f t="shared" si="51"/>
        <v>21</v>
      </c>
      <c r="E1121" s="27" t="str">
        <f t="shared" si="52"/>
        <v>Expert</v>
      </c>
      <c r="F1121" s="4" t="s">
        <v>106</v>
      </c>
      <c r="G1121" s="6" t="s">
        <v>42</v>
      </c>
      <c r="H1121" s="6" t="s">
        <v>105</v>
      </c>
      <c r="I1121" s="4">
        <v>20</v>
      </c>
      <c r="J1121" s="4" t="s">
        <v>17</v>
      </c>
      <c r="K1121" s="4" t="s">
        <v>18</v>
      </c>
      <c r="L1121" s="4" t="s">
        <v>96</v>
      </c>
      <c r="M1121" s="24" t="str">
        <f t="shared" si="53"/>
        <v>Involuntary</v>
      </c>
      <c r="N1121" s="4" t="s">
        <v>26</v>
      </c>
    </row>
    <row r="1122" spans="1:14" x14ac:dyDescent="0.2">
      <c r="A1122" s="4">
        <v>6325</v>
      </c>
      <c r="B1122" s="5">
        <v>32927</v>
      </c>
      <c r="C1122" s="5">
        <v>43856</v>
      </c>
      <c r="D1122" s="4">
        <f t="shared" si="51"/>
        <v>30</v>
      </c>
      <c r="E1122" s="27" t="str">
        <f t="shared" si="52"/>
        <v>Expert</v>
      </c>
      <c r="F1122" s="4" t="s">
        <v>41</v>
      </c>
      <c r="G1122" s="6" t="s">
        <v>62</v>
      </c>
      <c r="H1122" s="6" t="s">
        <v>63</v>
      </c>
      <c r="I1122" s="4">
        <v>15</v>
      </c>
      <c r="J1122" s="4" t="s">
        <v>24</v>
      </c>
      <c r="K1122" s="4" t="s">
        <v>25</v>
      </c>
      <c r="L1122" s="4" t="s">
        <v>50</v>
      </c>
      <c r="M1122" s="24" t="str">
        <f t="shared" si="53"/>
        <v>Voluntary</v>
      </c>
      <c r="N1122" s="4" t="s">
        <v>26</v>
      </c>
    </row>
    <row r="1123" spans="1:14" x14ac:dyDescent="0.2">
      <c r="A1123" s="4">
        <v>6353</v>
      </c>
      <c r="B1123" s="5">
        <v>34512</v>
      </c>
      <c r="C1123" s="5">
        <v>43928</v>
      </c>
      <c r="D1123" s="4">
        <f t="shared" si="51"/>
        <v>26</v>
      </c>
      <c r="E1123" s="27" t="str">
        <f t="shared" si="52"/>
        <v>Expert</v>
      </c>
      <c r="F1123" s="4" t="s">
        <v>100</v>
      </c>
      <c r="G1123" s="6" t="s">
        <v>62</v>
      </c>
      <c r="H1123" s="6" t="s">
        <v>63</v>
      </c>
      <c r="I1123" s="4">
        <v>13</v>
      </c>
      <c r="J1123" s="4" t="s">
        <v>17</v>
      </c>
      <c r="K1123" s="4" t="s">
        <v>18</v>
      </c>
      <c r="L1123" s="4" t="s">
        <v>96</v>
      </c>
      <c r="M1123" s="24" t="str">
        <f t="shared" si="53"/>
        <v>Involuntary</v>
      </c>
      <c r="N1123" s="4" t="s">
        <v>26</v>
      </c>
    </row>
    <row r="1124" spans="1:14" x14ac:dyDescent="0.2">
      <c r="A1124" s="4">
        <v>6365</v>
      </c>
      <c r="B1124" s="5">
        <v>37831</v>
      </c>
      <c r="C1124" s="5">
        <v>44017</v>
      </c>
      <c r="D1124" s="4">
        <f t="shared" si="51"/>
        <v>17</v>
      </c>
      <c r="E1124" s="27" t="str">
        <f t="shared" si="52"/>
        <v>Expert</v>
      </c>
      <c r="F1124" s="4" t="s">
        <v>74</v>
      </c>
      <c r="G1124" s="6" t="s">
        <v>71</v>
      </c>
      <c r="H1124" s="6" t="s">
        <v>116</v>
      </c>
      <c r="I1124" s="4">
        <v>9</v>
      </c>
      <c r="J1124" s="4" t="s">
        <v>17</v>
      </c>
      <c r="K1124" s="4" t="s">
        <v>18</v>
      </c>
      <c r="L1124" s="4" t="s">
        <v>96</v>
      </c>
      <c r="M1124" s="24" t="str">
        <f t="shared" si="53"/>
        <v>Involuntary</v>
      </c>
      <c r="N1124" s="4" t="s">
        <v>26</v>
      </c>
    </row>
    <row r="1125" spans="1:14" x14ac:dyDescent="0.2">
      <c r="A1125" s="4">
        <v>6369</v>
      </c>
      <c r="B1125" s="5">
        <v>40281</v>
      </c>
      <c r="C1125" s="5">
        <v>43946</v>
      </c>
      <c r="D1125" s="4">
        <f t="shared" si="51"/>
        <v>10</v>
      </c>
      <c r="E1125" s="27" t="str">
        <f t="shared" si="52"/>
        <v>Proficient</v>
      </c>
      <c r="F1125" s="4" t="s">
        <v>53</v>
      </c>
      <c r="G1125" s="6" t="s">
        <v>62</v>
      </c>
      <c r="H1125" s="6" t="s">
        <v>63</v>
      </c>
      <c r="I1125" s="4">
        <v>31</v>
      </c>
      <c r="J1125" s="4" t="s">
        <v>17</v>
      </c>
      <c r="K1125" s="4" t="s">
        <v>18</v>
      </c>
      <c r="L1125" s="4" t="s">
        <v>50</v>
      </c>
      <c r="M1125" s="24" t="str">
        <f t="shared" si="53"/>
        <v>Voluntary</v>
      </c>
      <c r="N1125" s="4" t="s">
        <v>26</v>
      </c>
    </row>
    <row r="1126" spans="1:14" x14ac:dyDescent="0.2">
      <c r="A1126" s="4">
        <v>6389</v>
      </c>
      <c r="B1126" s="5">
        <v>38143</v>
      </c>
      <c r="C1126" s="5">
        <v>44091</v>
      </c>
      <c r="D1126" s="4">
        <f t="shared" si="51"/>
        <v>16</v>
      </c>
      <c r="E1126" s="27" t="str">
        <f t="shared" si="52"/>
        <v>Expert</v>
      </c>
      <c r="F1126" s="4" t="s">
        <v>69</v>
      </c>
      <c r="G1126" s="6" t="s">
        <v>71</v>
      </c>
      <c r="H1126" s="6" t="s">
        <v>116</v>
      </c>
      <c r="I1126" s="4">
        <v>28</v>
      </c>
      <c r="J1126" s="4" t="s">
        <v>17</v>
      </c>
      <c r="K1126" s="4" t="s">
        <v>18</v>
      </c>
      <c r="L1126" s="4" t="s">
        <v>50</v>
      </c>
      <c r="M1126" s="24" t="str">
        <f t="shared" si="53"/>
        <v>Voluntary</v>
      </c>
      <c r="N1126" s="4" t="s">
        <v>26</v>
      </c>
    </row>
    <row r="1127" spans="1:14" x14ac:dyDescent="0.2">
      <c r="A1127" s="4">
        <v>6406</v>
      </c>
      <c r="B1127" s="5">
        <v>40151</v>
      </c>
      <c r="C1127" s="5">
        <v>43982</v>
      </c>
      <c r="D1127" s="4">
        <f t="shared" si="51"/>
        <v>11</v>
      </c>
      <c r="E1127" s="27" t="str">
        <f t="shared" si="52"/>
        <v>Expert</v>
      </c>
      <c r="F1127" s="4" t="s">
        <v>14</v>
      </c>
      <c r="G1127" s="6" t="s">
        <v>67</v>
      </c>
      <c r="H1127" s="6" t="s">
        <v>113</v>
      </c>
      <c r="I1127" s="4">
        <v>43</v>
      </c>
      <c r="J1127" s="4" t="s">
        <v>24</v>
      </c>
      <c r="K1127" s="4" t="s">
        <v>25</v>
      </c>
      <c r="L1127" s="4" t="s">
        <v>50</v>
      </c>
      <c r="M1127" s="24" t="str">
        <f t="shared" si="53"/>
        <v>Voluntary</v>
      </c>
      <c r="N1127" s="4" t="s">
        <v>26</v>
      </c>
    </row>
    <row r="1128" spans="1:14" x14ac:dyDescent="0.2">
      <c r="A1128" s="4">
        <v>6408</v>
      </c>
      <c r="B1128" s="5">
        <v>39825</v>
      </c>
      <c r="C1128" s="5">
        <v>43839</v>
      </c>
      <c r="D1128" s="4">
        <f t="shared" si="51"/>
        <v>11</v>
      </c>
      <c r="E1128" s="27" t="str">
        <f t="shared" si="52"/>
        <v>Expert</v>
      </c>
      <c r="F1128" s="4" t="s">
        <v>27</v>
      </c>
      <c r="G1128" s="6" t="s">
        <v>62</v>
      </c>
      <c r="H1128" s="6" t="s">
        <v>63</v>
      </c>
      <c r="I1128" s="4">
        <v>16</v>
      </c>
      <c r="J1128" s="4" t="s">
        <v>24</v>
      </c>
      <c r="K1128" s="4" t="s">
        <v>25</v>
      </c>
      <c r="L1128" s="4" t="s">
        <v>50</v>
      </c>
      <c r="M1128" s="24" t="str">
        <f t="shared" si="53"/>
        <v>Voluntary</v>
      </c>
      <c r="N1128" s="4" t="s">
        <v>26</v>
      </c>
    </row>
    <row r="1129" spans="1:14" x14ac:dyDescent="0.2">
      <c r="A1129" s="4">
        <v>6433</v>
      </c>
      <c r="B1129" s="5">
        <v>34857</v>
      </c>
      <c r="C1129" s="5">
        <v>43920</v>
      </c>
      <c r="D1129" s="4">
        <f t="shared" si="51"/>
        <v>25</v>
      </c>
      <c r="E1129" s="27" t="str">
        <f t="shared" si="52"/>
        <v>Expert</v>
      </c>
      <c r="F1129" s="4" t="s">
        <v>14</v>
      </c>
      <c r="G1129" s="6" t="s">
        <v>67</v>
      </c>
      <c r="H1129" s="6" t="s">
        <v>113</v>
      </c>
      <c r="I1129" s="4">
        <v>43</v>
      </c>
      <c r="J1129" s="4" t="s">
        <v>17</v>
      </c>
      <c r="K1129" s="4" t="s">
        <v>18</v>
      </c>
      <c r="L1129" s="4" t="s">
        <v>50</v>
      </c>
      <c r="M1129" s="24" t="str">
        <f t="shared" si="53"/>
        <v>Voluntary</v>
      </c>
      <c r="N1129" s="4" t="s">
        <v>26</v>
      </c>
    </row>
    <row r="1130" spans="1:14" x14ac:dyDescent="0.2">
      <c r="A1130" s="4">
        <v>6435</v>
      </c>
      <c r="B1130" s="5">
        <v>41484</v>
      </c>
      <c r="C1130" s="5">
        <v>44163</v>
      </c>
      <c r="D1130" s="4">
        <f t="shared" si="51"/>
        <v>7</v>
      </c>
      <c r="E1130" s="27" t="str">
        <f t="shared" si="52"/>
        <v>Proficient</v>
      </c>
      <c r="F1130" s="4" t="s">
        <v>14</v>
      </c>
      <c r="G1130" s="6" t="s">
        <v>67</v>
      </c>
      <c r="H1130" s="6" t="s">
        <v>113</v>
      </c>
      <c r="I1130" s="4">
        <v>43</v>
      </c>
      <c r="J1130" s="4" t="s">
        <v>24</v>
      </c>
      <c r="K1130" s="4" t="s">
        <v>25</v>
      </c>
      <c r="L1130" s="4" t="s">
        <v>50</v>
      </c>
      <c r="M1130" s="24" t="str">
        <f t="shared" si="53"/>
        <v>Voluntary</v>
      </c>
      <c r="N1130" s="4" t="s">
        <v>26</v>
      </c>
    </row>
    <row r="1131" spans="1:14" x14ac:dyDescent="0.2">
      <c r="A1131" s="4">
        <v>6441</v>
      </c>
      <c r="B1131" s="5">
        <v>38528</v>
      </c>
      <c r="C1131" s="5">
        <v>43887</v>
      </c>
      <c r="D1131" s="4">
        <f t="shared" si="51"/>
        <v>15</v>
      </c>
      <c r="E1131" s="27" t="str">
        <f t="shared" si="52"/>
        <v>Expert</v>
      </c>
      <c r="F1131" s="4" t="s">
        <v>107</v>
      </c>
      <c r="G1131" s="6" t="s">
        <v>62</v>
      </c>
      <c r="H1131" s="6" t="s">
        <v>63</v>
      </c>
      <c r="I1131" s="4">
        <v>11</v>
      </c>
      <c r="J1131" s="4" t="s">
        <v>24</v>
      </c>
      <c r="K1131" s="4" t="s">
        <v>25</v>
      </c>
      <c r="L1131" s="4" t="s">
        <v>96</v>
      </c>
      <c r="M1131" s="24" t="str">
        <f t="shared" si="53"/>
        <v>Involuntary</v>
      </c>
      <c r="N1131" s="4" t="s">
        <v>26</v>
      </c>
    </row>
    <row r="1132" spans="1:14" x14ac:dyDescent="0.2">
      <c r="A1132" s="4">
        <v>6451</v>
      </c>
      <c r="B1132" s="5">
        <v>41396</v>
      </c>
      <c r="C1132" s="5">
        <v>44151</v>
      </c>
      <c r="D1132" s="4">
        <f t="shared" si="51"/>
        <v>7</v>
      </c>
      <c r="E1132" s="27" t="str">
        <f t="shared" si="52"/>
        <v>Proficient</v>
      </c>
      <c r="F1132" s="4" t="s">
        <v>107</v>
      </c>
      <c r="G1132" s="6" t="s">
        <v>62</v>
      </c>
      <c r="H1132" s="6" t="s">
        <v>63</v>
      </c>
      <c r="I1132" s="4">
        <v>11</v>
      </c>
      <c r="J1132" s="4" t="s">
        <v>24</v>
      </c>
      <c r="K1132" s="4" t="s">
        <v>25</v>
      </c>
      <c r="L1132" s="4" t="s">
        <v>96</v>
      </c>
      <c r="M1132" s="24" t="str">
        <f t="shared" si="53"/>
        <v>Involuntary</v>
      </c>
      <c r="N1132" s="4" t="s">
        <v>26</v>
      </c>
    </row>
    <row r="1133" spans="1:14" x14ac:dyDescent="0.2">
      <c r="A1133" s="4">
        <v>6456</v>
      </c>
      <c r="B1133" s="5">
        <v>34745</v>
      </c>
      <c r="C1133" s="5">
        <v>44192</v>
      </c>
      <c r="D1133" s="4">
        <f t="shared" si="51"/>
        <v>25</v>
      </c>
      <c r="E1133" s="27" t="str">
        <f t="shared" si="52"/>
        <v>Expert</v>
      </c>
      <c r="F1133" s="4" t="s">
        <v>106</v>
      </c>
      <c r="G1133" s="6" t="s">
        <v>47</v>
      </c>
      <c r="H1133" s="6" t="s">
        <v>95</v>
      </c>
      <c r="I1133" s="4">
        <v>20</v>
      </c>
      <c r="J1133" s="4" t="s">
        <v>17</v>
      </c>
      <c r="K1133" s="4" t="s">
        <v>18</v>
      </c>
      <c r="L1133" s="4" t="s">
        <v>96</v>
      </c>
      <c r="M1133" s="24" t="str">
        <f t="shared" si="53"/>
        <v>Involuntary</v>
      </c>
      <c r="N1133" s="4" t="s">
        <v>26</v>
      </c>
    </row>
    <row r="1134" spans="1:14" x14ac:dyDescent="0.2">
      <c r="A1134" s="4">
        <v>6473</v>
      </c>
      <c r="B1134" s="5">
        <v>36201</v>
      </c>
      <c r="C1134" s="5">
        <v>44017</v>
      </c>
      <c r="D1134" s="4">
        <f t="shared" si="51"/>
        <v>21</v>
      </c>
      <c r="E1134" s="27" t="str">
        <f t="shared" si="52"/>
        <v>Expert</v>
      </c>
      <c r="F1134" s="4" t="s">
        <v>27</v>
      </c>
      <c r="G1134" s="6" t="s">
        <v>62</v>
      </c>
      <c r="H1134" s="6" t="s">
        <v>63</v>
      </c>
      <c r="I1134" s="4">
        <v>16</v>
      </c>
      <c r="J1134" s="4" t="s">
        <v>24</v>
      </c>
      <c r="K1134" s="4" t="s">
        <v>25</v>
      </c>
      <c r="L1134" s="4" t="s">
        <v>50</v>
      </c>
      <c r="M1134" s="24" t="str">
        <f t="shared" si="53"/>
        <v>Voluntary</v>
      </c>
      <c r="N1134" s="4" t="s">
        <v>26</v>
      </c>
    </row>
    <row r="1135" spans="1:14" x14ac:dyDescent="0.2">
      <c r="A1135" s="4">
        <v>6474</v>
      </c>
      <c r="B1135" s="5">
        <v>41864</v>
      </c>
      <c r="C1135" s="5">
        <v>43831</v>
      </c>
      <c r="D1135" s="4">
        <f t="shared" si="51"/>
        <v>6</v>
      </c>
      <c r="E1135" s="27" t="str">
        <f t="shared" si="52"/>
        <v>Proficient</v>
      </c>
      <c r="F1135" s="4" t="s">
        <v>104</v>
      </c>
      <c r="G1135" s="6" t="s">
        <v>71</v>
      </c>
      <c r="H1135" s="6" t="s">
        <v>116</v>
      </c>
      <c r="I1135" s="4">
        <v>39</v>
      </c>
      <c r="J1135" s="4" t="s">
        <v>24</v>
      </c>
      <c r="K1135" s="4" t="s">
        <v>25</v>
      </c>
      <c r="L1135" s="4" t="s">
        <v>96</v>
      </c>
      <c r="M1135" s="24" t="str">
        <f t="shared" si="53"/>
        <v>Involuntary</v>
      </c>
      <c r="N1135" s="4" t="s">
        <v>26</v>
      </c>
    </row>
    <row r="1136" spans="1:14" x14ac:dyDescent="0.2">
      <c r="A1136" s="4">
        <v>6478</v>
      </c>
      <c r="B1136" s="5">
        <v>38860</v>
      </c>
      <c r="C1136" s="5">
        <v>43929</v>
      </c>
      <c r="D1136" s="4">
        <f t="shared" si="51"/>
        <v>14</v>
      </c>
      <c r="E1136" s="27" t="str">
        <f t="shared" si="52"/>
        <v>Expert</v>
      </c>
      <c r="F1136" s="4" t="s">
        <v>49</v>
      </c>
      <c r="G1136" s="6" t="s">
        <v>47</v>
      </c>
      <c r="H1136" s="6" t="s">
        <v>95</v>
      </c>
      <c r="I1136" s="4">
        <v>12</v>
      </c>
      <c r="J1136" s="4" t="s">
        <v>17</v>
      </c>
      <c r="K1136" s="4" t="s">
        <v>18</v>
      </c>
      <c r="L1136" s="4" t="s">
        <v>50</v>
      </c>
      <c r="M1136" s="24" t="str">
        <f t="shared" si="53"/>
        <v>Voluntary</v>
      </c>
      <c r="N1136" s="4" t="s">
        <v>26</v>
      </c>
    </row>
    <row r="1137" spans="1:14" x14ac:dyDescent="0.2">
      <c r="A1137" s="4">
        <v>6480</v>
      </c>
      <c r="B1137" s="5">
        <v>36551</v>
      </c>
      <c r="C1137" s="5">
        <v>43984</v>
      </c>
      <c r="D1137" s="4">
        <f t="shared" si="51"/>
        <v>20</v>
      </c>
      <c r="E1137" s="27" t="str">
        <f t="shared" si="52"/>
        <v>Expert</v>
      </c>
      <c r="F1137" s="4" t="s">
        <v>74</v>
      </c>
      <c r="G1137" s="6" t="s">
        <v>71</v>
      </c>
      <c r="H1137" s="6" t="s">
        <v>116</v>
      </c>
      <c r="I1137" s="4">
        <v>9</v>
      </c>
      <c r="J1137" s="4" t="s">
        <v>24</v>
      </c>
      <c r="K1137" s="4" t="s">
        <v>25</v>
      </c>
      <c r="L1137" s="4" t="s">
        <v>96</v>
      </c>
      <c r="M1137" s="24" t="str">
        <f t="shared" si="53"/>
        <v>Involuntary</v>
      </c>
      <c r="N1137" s="4" t="s">
        <v>26</v>
      </c>
    </row>
    <row r="1138" spans="1:14" x14ac:dyDescent="0.2">
      <c r="A1138" s="4">
        <v>6482</v>
      </c>
      <c r="B1138" s="5">
        <v>39993</v>
      </c>
      <c r="C1138" s="5">
        <v>44059</v>
      </c>
      <c r="D1138" s="4">
        <f t="shared" si="51"/>
        <v>11</v>
      </c>
      <c r="E1138" s="27" t="str">
        <f t="shared" si="52"/>
        <v>Expert</v>
      </c>
      <c r="F1138" s="4" t="s">
        <v>80</v>
      </c>
      <c r="G1138" s="6" t="s">
        <v>62</v>
      </c>
      <c r="H1138" s="6" t="s">
        <v>63</v>
      </c>
      <c r="I1138" s="4">
        <v>7</v>
      </c>
      <c r="J1138" s="4" t="s">
        <v>24</v>
      </c>
      <c r="K1138" s="4" t="s">
        <v>25</v>
      </c>
      <c r="L1138" s="4" t="s">
        <v>96</v>
      </c>
      <c r="M1138" s="24" t="str">
        <f t="shared" si="53"/>
        <v>Involuntary</v>
      </c>
      <c r="N1138" s="4" t="s">
        <v>26</v>
      </c>
    </row>
    <row r="1139" spans="1:14" x14ac:dyDescent="0.2">
      <c r="A1139" s="4">
        <v>6485</v>
      </c>
      <c r="B1139" s="5">
        <v>39288</v>
      </c>
      <c r="C1139" s="5">
        <v>44033</v>
      </c>
      <c r="D1139" s="4">
        <f t="shared" si="51"/>
        <v>13</v>
      </c>
      <c r="E1139" s="27" t="str">
        <f t="shared" si="52"/>
        <v>Expert</v>
      </c>
      <c r="F1139" s="4" t="s">
        <v>78</v>
      </c>
      <c r="G1139" s="6" t="s">
        <v>62</v>
      </c>
      <c r="H1139" s="6" t="s">
        <v>63</v>
      </c>
      <c r="I1139" s="4">
        <v>21</v>
      </c>
      <c r="J1139" s="4" t="s">
        <v>17</v>
      </c>
      <c r="K1139" s="4" t="s">
        <v>18</v>
      </c>
      <c r="L1139" s="4" t="s">
        <v>50</v>
      </c>
      <c r="M1139" s="24" t="str">
        <f t="shared" si="53"/>
        <v>Voluntary</v>
      </c>
      <c r="N1139" s="4" t="s">
        <v>26</v>
      </c>
    </row>
    <row r="1140" spans="1:14" x14ac:dyDescent="0.2">
      <c r="A1140" s="4">
        <v>6488</v>
      </c>
      <c r="B1140" s="5">
        <v>37986</v>
      </c>
      <c r="C1140" s="5">
        <v>44122</v>
      </c>
      <c r="D1140" s="4">
        <f t="shared" si="51"/>
        <v>17</v>
      </c>
      <c r="E1140" s="27" t="str">
        <f t="shared" si="52"/>
        <v>Expert</v>
      </c>
      <c r="F1140" s="4" t="s">
        <v>104</v>
      </c>
      <c r="G1140" s="6" t="s">
        <v>71</v>
      </c>
      <c r="H1140" s="6" t="s">
        <v>116</v>
      </c>
      <c r="I1140" s="4">
        <v>39</v>
      </c>
      <c r="J1140" s="4" t="s">
        <v>24</v>
      </c>
      <c r="K1140" s="4" t="s">
        <v>25</v>
      </c>
      <c r="L1140" s="4" t="s">
        <v>96</v>
      </c>
      <c r="M1140" s="24" t="str">
        <f t="shared" si="53"/>
        <v>Involuntary</v>
      </c>
      <c r="N1140" s="4" t="s">
        <v>26</v>
      </c>
    </row>
    <row r="1141" spans="1:14" x14ac:dyDescent="0.2">
      <c r="A1141" s="4">
        <v>6512</v>
      </c>
      <c r="B1141" s="5">
        <v>34523</v>
      </c>
      <c r="C1141" s="5">
        <v>44121</v>
      </c>
      <c r="D1141" s="4">
        <f t="shared" si="51"/>
        <v>26</v>
      </c>
      <c r="E1141" s="27" t="str">
        <f t="shared" si="52"/>
        <v>Expert</v>
      </c>
      <c r="F1141" s="4" t="s">
        <v>21</v>
      </c>
      <c r="G1141" s="6" t="s">
        <v>47</v>
      </c>
      <c r="H1141" s="6" t="s">
        <v>95</v>
      </c>
      <c r="I1141" s="4">
        <v>19</v>
      </c>
      <c r="J1141" s="4" t="s">
        <v>17</v>
      </c>
      <c r="K1141" s="4" t="s">
        <v>18</v>
      </c>
      <c r="L1141" s="4" t="s">
        <v>50</v>
      </c>
      <c r="M1141" s="24" t="str">
        <f t="shared" si="53"/>
        <v>Voluntary</v>
      </c>
      <c r="N1141" s="4" t="s">
        <v>26</v>
      </c>
    </row>
    <row r="1142" spans="1:14" x14ac:dyDescent="0.2">
      <c r="A1142" s="4">
        <v>6525</v>
      </c>
      <c r="B1142" s="5">
        <v>40207</v>
      </c>
      <c r="C1142" s="5">
        <v>43871</v>
      </c>
      <c r="D1142" s="4">
        <f t="shared" si="51"/>
        <v>10</v>
      </c>
      <c r="E1142" s="27" t="str">
        <f t="shared" si="52"/>
        <v>Proficient</v>
      </c>
      <c r="F1142" s="4" t="s">
        <v>53</v>
      </c>
      <c r="G1142" s="6" t="s">
        <v>62</v>
      </c>
      <c r="H1142" s="6" t="s">
        <v>63</v>
      </c>
      <c r="I1142" s="4">
        <v>31</v>
      </c>
      <c r="J1142" s="4" t="s">
        <v>24</v>
      </c>
      <c r="K1142" s="4" t="s">
        <v>25</v>
      </c>
      <c r="L1142" s="4" t="s">
        <v>50</v>
      </c>
      <c r="M1142" s="24" t="str">
        <f t="shared" si="53"/>
        <v>Voluntary</v>
      </c>
      <c r="N1142" s="4" t="s">
        <v>26</v>
      </c>
    </row>
    <row r="1143" spans="1:14" x14ac:dyDescent="0.2">
      <c r="A1143" s="4">
        <v>6528</v>
      </c>
      <c r="B1143" s="5">
        <v>36974</v>
      </c>
      <c r="C1143" s="5">
        <v>43908</v>
      </c>
      <c r="D1143" s="4">
        <f t="shared" si="51"/>
        <v>19</v>
      </c>
      <c r="E1143" s="27" t="str">
        <f t="shared" si="52"/>
        <v>Expert</v>
      </c>
      <c r="F1143" s="4" t="s">
        <v>107</v>
      </c>
      <c r="G1143" s="6" t="s">
        <v>62</v>
      </c>
      <c r="H1143" s="6" t="s">
        <v>63</v>
      </c>
      <c r="I1143" s="4">
        <v>11</v>
      </c>
      <c r="J1143" s="4" t="s">
        <v>24</v>
      </c>
      <c r="K1143" s="4" t="s">
        <v>25</v>
      </c>
      <c r="L1143" s="4" t="s">
        <v>96</v>
      </c>
      <c r="M1143" s="24" t="str">
        <f t="shared" si="53"/>
        <v>Involuntary</v>
      </c>
      <c r="N1143" s="4" t="s">
        <v>26</v>
      </c>
    </row>
    <row r="1144" spans="1:14" x14ac:dyDescent="0.2">
      <c r="A1144" s="4">
        <v>6540</v>
      </c>
      <c r="B1144" s="5">
        <v>33591</v>
      </c>
      <c r="C1144" s="5">
        <v>44176</v>
      </c>
      <c r="D1144" s="4">
        <f t="shared" si="51"/>
        <v>29</v>
      </c>
      <c r="E1144" s="27" t="str">
        <f t="shared" si="52"/>
        <v>Expert</v>
      </c>
      <c r="F1144" s="4" t="s">
        <v>30</v>
      </c>
      <c r="G1144" s="6" t="s">
        <v>47</v>
      </c>
      <c r="H1144" s="6" t="s">
        <v>95</v>
      </c>
      <c r="I1144" s="4">
        <v>46</v>
      </c>
      <c r="J1144" s="4" t="s">
        <v>17</v>
      </c>
      <c r="K1144" s="4" t="s">
        <v>18</v>
      </c>
      <c r="L1144" s="4" t="s">
        <v>50</v>
      </c>
      <c r="M1144" s="24" t="str">
        <f t="shared" si="53"/>
        <v>Voluntary</v>
      </c>
      <c r="N1144" s="4" t="s">
        <v>26</v>
      </c>
    </row>
    <row r="1145" spans="1:14" x14ac:dyDescent="0.2">
      <c r="A1145" s="4">
        <v>6561</v>
      </c>
      <c r="B1145" s="5">
        <v>38129</v>
      </c>
      <c r="C1145" s="5">
        <v>44141</v>
      </c>
      <c r="D1145" s="4">
        <f t="shared" si="51"/>
        <v>16</v>
      </c>
      <c r="E1145" s="27" t="str">
        <f t="shared" si="52"/>
        <v>Expert</v>
      </c>
      <c r="F1145" s="4" t="s">
        <v>14</v>
      </c>
      <c r="G1145" s="6" t="s">
        <v>67</v>
      </c>
      <c r="H1145" s="6" t="s">
        <v>113</v>
      </c>
      <c r="I1145" s="4">
        <v>43</v>
      </c>
      <c r="J1145" s="4" t="s">
        <v>17</v>
      </c>
      <c r="K1145" s="4" t="s">
        <v>18</v>
      </c>
      <c r="L1145" s="4" t="s">
        <v>50</v>
      </c>
      <c r="M1145" s="24" t="str">
        <f t="shared" si="53"/>
        <v>Voluntary</v>
      </c>
      <c r="N1145" s="4" t="s">
        <v>26</v>
      </c>
    </row>
    <row r="1146" spans="1:14" x14ac:dyDescent="0.2">
      <c r="A1146" s="4">
        <v>6567</v>
      </c>
      <c r="B1146" s="5">
        <v>37151</v>
      </c>
      <c r="C1146" s="5">
        <v>44080</v>
      </c>
      <c r="D1146" s="4">
        <f t="shared" si="51"/>
        <v>19</v>
      </c>
      <c r="E1146" s="27" t="str">
        <f t="shared" si="52"/>
        <v>Expert</v>
      </c>
      <c r="F1146" s="4" t="s">
        <v>30</v>
      </c>
      <c r="G1146" s="6" t="s">
        <v>47</v>
      </c>
      <c r="H1146" s="6" t="s">
        <v>95</v>
      </c>
      <c r="I1146" s="4">
        <v>46</v>
      </c>
      <c r="J1146" s="4" t="s">
        <v>17</v>
      </c>
      <c r="K1146" s="4" t="s">
        <v>18</v>
      </c>
      <c r="L1146" s="4" t="s">
        <v>50</v>
      </c>
      <c r="M1146" s="24" t="str">
        <f t="shared" si="53"/>
        <v>Voluntary</v>
      </c>
      <c r="N1146" s="4" t="s">
        <v>26</v>
      </c>
    </row>
    <row r="1147" spans="1:14" x14ac:dyDescent="0.2">
      <c r="A1147" s="4">
        <v>6568</v>
      </c>
      <c r="B1147" s="5">
        <v>33580</v>
      </c>
      <c r="C1147" s="5">
        <v>44069</v>
      </c>
      <c r="D1147" s="4">
        <f t="shared" si="51"/>
        <v>29</v>
      </c>
      <c r="E1147" s="27" t="str">
        <f t="shared" si="52"/>
        <v>Expert</v>
      </c>
      <c r="F1147" s="4" t="s">
        <v>44</v>
      </c>
      <c r="G1147" s="6" t="s">
        <v>67</v>
      </c>
      <c r="H1147" s="6" t="s">
        <v>113</v>
      </c>
      <c r="I1147" s="4">
        <v>18</v>
      </c>
      <c r="J1147" s="4" t="s">
        <v>17</v>
      </c>
      <c r="K1147" s="4" t="s">
        <v>18</v>
      </c>
      <c r="L1147" s="4" t="s">
        <v>50</v>
      </c>
      <c r="M1147" s="24" t="str">
        <f t="shared" si="53"/>
        <v>Voluntary</v>
      </c>
      <c r="N1147" s="4" t="s">
        <v>26</v>
      </c>
    </row>
    <row r="1148" spans="1:14" x14ac:dyDescent="0.2">
      <c r="A1148" s="4">
        <v>6577</v>
      </c>
      <c r="B1148" s="5">
        <v>36064</v>
      </c>
      <c r="C1148" s="5">
        <v>44040</v>
      </c>
      <c r="D1148" s="4">
        <f t="shared" si="51"/>
        <v>22</v>
      </c>
      <c r="E1148" s="27" t="str">
        <f t="shared" si="52"/>
        <v>Expert</v>
      </c>
      <c r="F1148" s="4" t="s">
        <v>74</v>
      </c>
      <c r="G1148" s="6" t="s">
        <v>71</v>
      </c>
      <c r="H1148" s="6" t="s">
        <v>116</v>
      </c>
      <c r="I1148" s="4">
        <v>9</v>
      </c>
      <c r="J1148" s="4" t="s">
        <v>17</v>
      </c>
      <c r="K1148" s="4" t="s">
        <v>18</v>
      </c>
      <c r="L1148" s="4" t="s">
        <v>96</v>
      </c>
      <c r="M1148" s="24" t="str">
        <f t="shared" si="53"/>
        <v>Involuntary</v>
      </c>
      <c r="N1148" s="4" t="s">
        <v>26</v>
      </c>
    </row>
    <row r="1149" spans="1:14" x14ac:dyDescent="0.2">
      <c r="A1149" s="4">
        <v>6580</v>
      </c>
      <c r="B1149" s="5">
        <v>35098</v>
      </c>
      <c r="C1149" s="5">
        <v>44169</v>
      </c>
      <c r="D1149" s="4">
        <f t="shared" si="51"/>
        <v>24</v>
      </c>
      <c r="E1149" s="27" t="str">
        <f t="shared" si="52"/>
        <v>Expert</v>
      </c>
      <c r="F1149" s="4" t="s">
        <v>108</v>
      </c>
      <c r="G1149" s="6" t="s">
        <v>71</v>
      </c>
      <c r="H1149" s="6" t="s">
        <v>116</v>
      </c>
      <c r="I1149" s="4">
        <v>14</v>
      </c>
      <c r="J1149" s="4" t="s">
        <v>24</v>
      </c>
      <c r="K1149" s="4" t="s">
        <v>25</v>
      </c>
      <c r="L1149" s="4" t="s">
        <v>96</v>
      </c>
      <c r="M1149" s="24" t="str">
        <f t="shared" si="53"/>
        <v>Involuntary</v>
      </c>
      <c r="N1149" s="4" t="s">
        <v>26</v>
      </c>
    </row>
    <row r="1150" spans="1:14" x14ac:dyDescent="0.2">
      <c r="A1150" s="4">
        <v>6586</v>
      </c>
      <c r="B1150" s="5">
        <v>36549</v>
      </c>
      <c r="C1150" s="5">
        <v>44127</v>
      </c>
      <c r="D1150" s="4">
        <f t="shared" si="51"/>
        <v>20</v>
      </c>
      <c r="E1150" s="27" t="str">
        <f t="shared" si="52"/>
        <v>Expert</v>
      </c>
      <c r="F1150" s="4" t="s">
        <v>108</v>
      </c>
      <c r="G1150" s="6" t="s">
        <v>71</v>
      </c>
      <c r="H1150" s="6" t="s">
        <v>116</v>
      </c>
      <c r="I1150" s="4">
        <v>14</v>
      </c>
      <c r="J1150" s="4" t="s">
        <v>24</v>
      </c>
      <c r="K1150" s="4" t="s">
        <v>25</v>
      </c>
      <c r="L1150" s="4" t="s">
        <v>96</v>
      </c>
      <c r="M1150" s="24" t="str">
        <f t="shared" si="53"/>
        <v>Involuntary</v>
      </c>
      <c r="N1150" s="4" t="s">
        <v>26</v>
      </c>
    </row>
    <row r="1151" spans="1:14" x14ac:dyDescent="0.2">
      <c r="A1151" s="4">
        <v>6587</v>
      </c>
      <c r="B1151" s="5">
        <v>41416</v>
      </c>
      <c r="C1151" s="5">
        <v>44126</v>
      </c>
      <c r="D1151" s="4">
        <f t="shared" si="51"/>
        <v>7</v>
      </c>
      <c r="E1151" s="27" t="str">
        <f t="shared" si="52"/>
        <v>Proficient</v>
      </c>
      <c r="F1151" s="4" t="s">
        <v>49</v>
      </c>
      <c r="G1151" s="6" t="s">
        <v>62</v>
      </c>
      <c r="H1151" s="6" t="s">
        <v>63</v>
      </c>
      <c r="I1151" s="4">
        <v>12</v>
      </c>
      <c r="J1151" s="4" t="s">
        <v>24</v>
      </c>
      <c r="K1151" s="4" t="s">
        <v>25</v>
      </c>
      <c r="L1151" s="4" t="s">
        <v>50</v>
      </c>
      <c r="M1151" s="24" t="str">
        <f t="shared" si="53"/>
        <v>Voluntary</v>
      </c>
      <c r="N1151" s="4" t="s">
        <v>26</v>
      </c>
    </row>
    <row r="1152" spans="1:14" x14ac:dyDescent="0.2">
      <c r="A1152" s="4">
        <v>6616</v>
      </c>
      <c r="B1152" s="5">
        <v>40618</v>
      </c>
      <c r="C1152" s="5">
        <v>44064</v>
      </c>
      <c r="D1152" s="4">
        <f t="shared" si="51"/>
        <v>9</v>
      </c>
      <c r="E1152" s="27" t="str">
        <f t="shared" si="52"/>
        <v>Proficient</v>
      </c>
      <c r="F1152" s="4" t="s">
        <v>14</v>
      </c>
      <c r="G1152" s="6" t="s">
        <v>67</v>
      </c>
      <c r="H1152" s="6" t="s">
        <v>113</v>
      </c>
      <c r="I1152" s="4">
        <v>43</v>
      </c>
      <c r="J1152" s="4" t="s">
        <v>17</v>
      </c>
      <c r="K1152" s="4" t="s">
        <v>18</v>
      </c>
      <c r="L1152" s="4" t="s">
        <v>50</v>
      </c>
      <c r="M1152" s="24" t="str">
        <f t="shared" si="53"/>
        <v>Voluntary</v>
      </c>
      <c r="N1152" s="4" t="s">
        <v>26</v>
      </c>
    </row>
    <row r="1153" spans="1:14" x14ac:dyDescent="0.2">
      <c r="A1153" s="4">
        <v>6621</v>
      </c>
      <c r="B1153" s="5">
        <v>35338</v>
      </c>
      <c r="C1153" s="5">
        <v>43968</v>
      </c>
      <c r="D1153" s="4">
        <f t="shared" si="51"/>
        <v>24</v>
      </c>
      <c r="E1153" s="27" t="str">
        <f t="shared" si="52"/>
        <v>Expert</v>
      </c>
      <c r="F1153" s="4" t="s">
        <v>106</v>
      </c>
      <c r="G1153" s="6" t="s">
        <v>47</v>
      </c>
      <c r="H1153" s="6" t="s">
        <v>95</v>
      </c>
      <c r="I1153" s="4">
        <v>20</v>
      </c>
      <c r="J1153" s="4" t="s">
        <v>17</v>
      </c>
      <c r="K1153" s="4" t="s">
        <v>18</v>
      </c>
      <c r="L1153" s="4" t="s">
        <v>50</v>
      </c>
      <c r="M1153" s="24" t="str">
        <f t="shared" si="53"/>
        <v>Voluntary</v>
      </c>
      <c r="N1153" s="4" t="s">
        <v>26</v>
      </c>
    </row>
    <row r="1154" spans="1:14" x14ac:dyDescent="0.2">
      <c r="A1154" s="4">
        <v>6624</v>
      </c>
      <c r="B1154" s="5">
        <v>37882</v>
      </c>
      <c r="C1154" s="5">
        <v>43893</v>
      </c>
      <c r="D1154" s="4">
        <f t="shared" si="51"/>
        <v>17</v>
      </c>
      <c r="E1154" s="27" t="str">
        <f t="shared" si="52"/>
        <v>Expert</v>
      </c>
      <c r="F1154" s="4" t="s">
        <v>78</v>
      </c>
      <c r="G1154" s="6" t="s">
        <v>62</v>
      </c>
      <c r="H1154" s="6" t="s">
        <v>63</v>
      </c>
      <c r="I1154" s="4">
        <v>21</v>
      </c>
      <c r="J1154" s="4" t="s">
        <v>24</v>
      </c>
      <c r="K1154" s="4" t="s">
        <v>25</v>
      </c>
      <c r="L1154" s="4" t="s">
        <v>50</v>
      </c>
      <c r="M1154" s="24" t="str">
        <f t="shared" si="53"/>
        <v>Voluntary</v>
      </c>
      <c r="N1154" s="4" t="s">
        <v>26</v>
      </c>
    </row>
    <row r="1155" spans="1:14" x14ac:dyDescent="0.2">
      <c r="A1155" s="4">
        <v>6626</v>
      </c>
      <c r="B1155" s="5">
        <v>33007</v>
      </c>
      <c r="C1155" s="5">
        <v>44123</v>
      </c>
      <c r="D1155" s="4">
        <f t="shared" ref="D1155:D1218" si="54">YEAR(C1155)-YEAR(B1155)</f>
        <v>30</v>
      </c>
      <c r="E1155" s="27" t="str">
        <f t="shared" ref="E1155:E1218" si="55">IF(D1155&lt;=5,"Newcomer",IF(D1155&lt;=10,"Proficient","Expert"))</f>
        <v>Expert</v>
      </c>
      <c r="F1155" s="4" t="s">
        <v>14</v>
      </c>
      <c r="G1155" s="6" t="s">
        <v>67</v>
      </c>
      <c r="H1155" s="6" t="s">
        <v>113</v>
      </c>
      <c r="I1155" s="4">
        <v>43</v>
      </c>
      <c r="J1155" s="4" t="s">
        <v>24</v>
      </c>
      <c r="K1155" s="4" t="s">
        <v>25</v>
      </c>
      <c r="L1155" s="4" t="s">
        <v>50</v>
      </c>
      <c r="M1155" s="24" t="str">
        <f t="shared" ref="M1155:M1218" si="56">IF(OR(L1155="Retirement",L1155="Resignation"),"Voluntary","Involuntary")</f>
        <v>Voluntary</v>
      </c>
      <c r="N1155" s="4" t="s">
        <v>26</v>
      </c>
    </row>
    <row r="1156" spans="1:14" x14ac:dyDescent="0.2">
      <c r="A1156" s="4">
        <v>6631</v>
      </c>
      <c r="B1156" s="5">
        <v>36311</v>
      </c>
      <c r="C1156" s="5">
        <v>43883</v>
      </c>
      <c r="D1156" s="4">
        <f t="shared" si="54"/>
        <v>21</v>
      </c>
      <c r="E1156" s="27" t="str">
        <f t="shared" si="55"/>
        <v>Expert</v>
      </c>
      <c r="F1156" s="4" t="s">
        <v>27</v>
      </c>
      <c r="G1156" s="6" t="s">
        <v>62</v>
      </c>
      <c r="H1156" s="6" t="s">
        <v>63</v>
      </c>
      <c r="I1156" s="4">
        <v>16</v>
      </c>
      <c r="J1156" s="4" t="s">
        <v>24</v>
      </c>
      <c r="K1156" s="4" t="s">
        <v>25</v>
      </c>
      <c r="L1156" s="4" t="s">
        <v>50</v>
      </c>
      <c r="M1156" s="24" t="str">
        <f t="shared" si="56"/>
        <v>Voluntary</v>
      </c>
      <c r="N1156" s="4" t="s">
        <v>26</v>
      </c>
    </row>
    <row r="1157" spans="1:14" x14ac:dyDescent="0.2">
      <c r="A1157" s="4">
        <v>6632</v>
      </c>
      <c r="B1157" s="5">
        <v>36923</v>
      </c>
      <c r="C1157" s="5">
        <v>44013</v>
      </c>
      <c r="D1157" s="4">
        <f t="shared" si="54"/>
        <v>19</v>
      </c>
      <c r="E1157" s="27" t="str">
        <f t="shared" si="55"/>
        <v>Expert</v>
      </c>
      <c r="F1157" s="4" t="s">
        <v>81</v>
      </c>
      <c r="G1157" s="6" t="s">
        <v>62</v>
      </c>
      <c r="H1157" s="6" t="s">
        <v>63</v>
      </c>
      <c r="I1157" s="4">
        <v>5</v>
      </c>
      <c r="J1157" s="4" t="s">
        <v>24</v>
      </c>
      <c r="K1157" s="4" t="s">
        <v>25</v>
      </c>
      <c r="L1157" s="4" t="s">
        <v>50</v>
      </c>
      <c r="M1157" s="24" t="str">
        <f t="shared" si="56"/>
        <v>Voluntary</v>
      </c>
      <c r="N1157" s="4" t="s">
        <v>26</v>
      </c>
    </row>
    <row r="1158" spans="1:14" x14ac:dyDescent="0.2">
      <c r="A1158" s="4">
        <v>6633</v>
      </c>
      <c r="B1158" s="5">
        <v>40076</v>
      </c>
      <c r="C1158" s="5">
        <v>44131</v>
      </c>
      <c r="D1158" s="4">
        <f t="shared" si="54"/>
        <v>11</v>
      </c>
      <c r="E1158" s="27" t="str">
        <f t="shared" si="55"/>
        <v>Expert</v>
      </c>
      <c r="F1158" s="4" t="s">
        <v>14</v>
      </c>
      <c r="G1158" s="6" t="s">
        <v>67</v>
      </c>
      <c r="H1158" s="6" t="s">
        <v>113</v>
      </c>
      <c r="I1158" s="4">
        <v>43</v>
      </c>
      <c r="J1158" s="4" t="s">
        <v>24</v>
      </c>
      <c r="K1158" s="4" t="s">
        <v>25</v>
      </c>
      <c r="L1158" s="4" t="s">
        <v>50</v>
      </c>
      <c r="M1158" s="24" t="str">
        <f t="shared" si="56"/>
        <v>Voluntary</v>
      </c>
      <c r="N1158" s="4" t="s">
        <v>26</v>
      </c>
    </row>
    <row r="1159" spans="1:14" x14ac:dyDescent="0.2">
      <c r="A1159" s="4">
        <v>6635</v>
      </c>
      <c r="B1159" s="5">
        <v>41249</v>
      </c>
      <c r="C1159" s="5">
        <v>44026</v>
      </c>
      <c r="D1159" s="4">
        <f t="shared" si="54"/>
        <v>8</v>
      </c>
      <c r="E1159" s="27" t="str">
        <f t="shared" si="55"/>
        <v>Proficient</v>
      </c>
      <c r="F1159" s="4" t="s">
        <v>102</v>
      </c>
      <c r="G1159" s="6" t="s">
        <v>47</v>
      </c>
      <c r="H1159" s="6" t="s">
        <v>95</v>
      </c>
      <c r="I1159" s="4">
        <v>1</v>
      </c>
      <c r="J1159" s="4" t="s">
        <v>24</v>
      </c>
      <c r="K1159" s="4" t="s">
        <v>25</v>
      </c>
      <c r="L1159" s="4" t="s">
        <v>50</v>
      </c>
      <c r="M1159" s="24" t="str">
        <f t="shared" si="56"/>
        <v>Voluntary</v>
      </c>
      <c r="N1159" s="4" t="s">
        <v>26</v>
      </c>
    </row>
    <row r="1160" spans="1:14" x14ac:dyDescent="0.2">
      <c r="A1160" s="4">
        <v>6638</v>
      </c>
      <c r="B1160" s="5">
        <v>39415</v>
      </c>
      <c r="C1160" s="5">
        <v>43925</v>
      </c>
      <c r="D1160" s="4">
        <f t="shared" si="54"/>
        <v>13</v>
      </c>
      <c r="E1160" s="27" t="str">
        <f t="shared" si="55"/>
        <v>Expert</v>
      </c>
      <c r="F1160" s="4" t="s">
        <v>90</v>
      </c>
      <c r="G1160" s="6" t="s">
        <v>71</v>
      </c>
      <c r="H1160" s="6" t="s">
        <v>116</v>
      </c>
      <c r="I1160" s="4">
        <v>26</v>
      </c>
      <c r="J1160" s="4" t="s">
        <v>24</v>
      </c>
      <c r="K1160" s="4" t="s">
        <v>25</v>
      </c>
      <c r="L1160" s="4" t="s">
        <v>50</v>
      </c>
      <c r="M1160" s="24" t="str">
        <f t="shared" si="56"/>
        <v>Voluntary</v>
      </c>
      <c r="N1160" s="4" t="s">
        <v>26</v>
      </c>
    </row>
    <row r="1161" spans="1:14" x14ac:dyDescent="0.2">
      <c r="A1161" s="4">
        <v>6639</v>
      </c>
      <c r="B1161" s="5">
        <v>35135</v>
      </c>
      <c r="C1161" s="5">
        <v>43832</v>
      </c>
      <c r="D1161" s="4">
        <f t="shared" si="54"/>
        <v>24</v>
      </c>
      <c r="E1161" s="27" t="str">
        <f t="shared" si="55"/>
        <v>Expert</v>
      </c>
      <c r="F1161" s="4" t="s">
        <v>30</v>
      </c>
      <c r="G1161" s="6" t="s">
        <v>62</v>
      </c>
      <c r="H1161" s="6" t="s">
        <v>63</v>
      </c>
      <c r="I1161" s="4">
        <v>46</v>
      </c>
      <c r="J1161" s="4" t="s">
        <v>17</v>
      </c>
      <c r="K1161" s="4" t="s">
        <v>18</v>
      </c>
      <c r="L1161" s="4" t="s">
        <v>50</v>
      </c>
      <c r="M1161" s="24" t="str">
        <f t="shared" si="56"/>
        <v>Voluntary</v>
      </c>
      <c r="N1161" s="4" t="s">
        <v>26</v>
      </c>
    </row>
    <row r="1162" spans="1:14" x14ac:dyDescent="0.2">
      <c r="A1162" s="4">
        <v>6640</v>
      </c>
      <c r="B1162" s="5">
        <v>33289</v>
      </c>
      <c r="C1162" s="5">
        <v>43833</v>
      </c>
      <c r="D1162" s="4">
        <f t="shared" si="54"/>
        <v>29</v>
      </c>
      <c r="E1162" s="27" t="str">
        <f t="shared" si="55"/>
        <v>Expert</v>
      </c>
      <c r="F1162" s="4" t="s">
        <v>107</v>
      </c>
      <c r="G1162" s="6" t="s">
        <v>67</v>
      </c>
      <c r="H1162" s="6" t="s">
        <v>113</v>
      </c>
      <c r="I1162" s="4">
        <v>11</v>
      </c>
      <c r="J1162" s="4" t="s">
        <v>24</v>
      </c>
      <c r="K1162" s="4" t="s">
        <v>25</v>
      </c>
      <c r="L1162" s="4" t="s">
        <v>96</v>
      </c>
      <c r="M1162" s="24" t="str">
        <f t="shared" si="56"/>
        <v>Involuntary</v>
      </c>
      <c r="N1162" s="4" t="s">
        <v>26</v>
      </c>
    </row>
    <row r="1163" spans="1:14" x14ac:dyDescent="0.2">
      <c r="A1163" s="4">
        <v>6641</v>
      </c>
      <c r="B1163" s="5">
        <v>39015</v>
      </c>
      <c r="C1163" s="5">
        <v>44161</v>
      </c>
      <c r="D1163" s="4">
        <f t="shared" si="54"/>
        <v>14</v>
      </c>
      <c r="E1163" s="27" t="str">
        <f t="shared" si="55"/>
        <v>Expert</v>
      </c>
      <c r="F1163" s="4" t="s">
        <v>90</v>
      </c>
      <c r="G1163" s="6" t="s">
        <v>71</v>
      </c>
      <c r="H1163" s="6" t="s">
        <v>116</v>
      </c>
      <c r="I1163" s="4">
        <v>26</v>
      </c>
      <c r="J1163" s="4" t="s">
        <v>24</v>
      </c>
      <c r="K1163" s="4" t="s">
        <v>25</v>
      </c>
      <c r="L1163" s="4" t="s">
        <v>50</v>
      </c>
      <c r="M1163" s="24" t="str">
        <f t="shared" si="56"/>
        <v>Voluntary</v>
      </c>
      <c r="N1163" s="4" t="s">
        <v>26</v>
      </c>
    </row>
    <row r="1164" spans="1:14" x14ac:dyDescent="0.2">
      <c r="A1164" s="4">
        <v>6642</v>
      </c>
      <c r="B1164" s="5">
        <v>34200</v>
      </c>
      <c r="C1164" s="5">
        <v>44063</v>
      </c>
      <c r="D1164" s="4">
        <f t="shared" si="54"/>
        <v>27</v>
      </c>
      <c r="E1164" s="27" t="str">
        <f t="shared" si="55"/>
        <v>Expert</v>
      </c>
      <c r="F1164" s="4" t="s">
        <v>30</v>
      </c>
      <c r="G1164" s="6" t="s">
        <v>62</v>
      </c>
      <c r="H1164" s="6" t="s">
        <v>63</v>
      </c>
      <c r="I1164" s="4">
        <v>46</v>
      </c>
      <c r="J1164" s="4" t="s">
        <v>24</v>
      </c>
      <c r="K1164" s="4" t="s">
        <v>25</v>
      </c>
      <c r="L1164" s="4" t="s">
        <v>50</v>
      </c>
      <c r="M1164" s="24" t="str">
        <f t="shared" si="56"/>
        <v>Voluntary</v>
      </c>
      <c r="N1164" s="4" t="s">
        <v>26</v>
      </c>
    </row>
    <row r="1165" spans="1:14" x14ac:dyDescent="0.2">
      <c r="A1165" s="4">
        <v>6654</v>
      </c>
      <c r="B1165" s="5">
        <v>41082</v>
      </c>
      <c r="C1165" s="5">
        <v>44006</v>
      </c>
      <c r="D1165" s="4">
        <f t="shared" si="54"/>
        <v>8</v>
      </c>
      <c r="E1165" s="27" t="str">
        <f t="shared" si="55"/>
        <v>Proficient</v>
      </c>
      <c r="F1165" s="4" t="s">
        <v>107</v>
      </c>
      <c r="G1165" s="6" t="s">
        <v>67</v>
      </c>
      <c r="H1165" s="6" t="s">
        <v>113</v>
      </c>
      <c r="I1165" s="4">
        <v>11</v>
      </c>
      <c r="J1165" s="4" t="s">
        <v>24</v>
      </c>
      <c r="K1165" s="4" t="s">
        <v>25</v>
      </c>
      <c r="L1165" s="4" t="s">
        <v>96</v>
      </c>
      <c r="M1165" s="24" t="str">
        <f t="shared" si="56"/>
        <v>Involuntary</v>
      </c>
      <c r="N1165" s="4" t="s">
        <v>26</v>
      </c>
    </row>
    <row r="1166" spans="1:14" x14ac:dyDescent="0.2">
      <c r="A1166" s="4">
        <v>6666</v>
      </c>
      <c r="B1166" s="5">
        <v>37331</v>
      </c>
      <c r="C1166" s="5">
        <v>44073</v>
      </c>
      <c r="D1166" s="4">
        <f t="shared" si="54"/>
        <v>18</v>
      </c>
      <c r="E1166" s="27" t="str">
        <f t="shared" si="55"/>
        <v>Expert</v>
      </c>
      <c r="F1166" s="4" t="s">
        <v>91</v>
      </c>
      <c r="G1166" s="6" t="s">
        <v>62</v>
      </c>
      <c r="H1166" s="6" t="s">
        <v>63</v>
      </c>
      <c r="I1166" s="4">
        <v>29</v>
      </c>
      <c r="J1166" s="4" t="s">
        <v>17</v>
      </c>
      <c r="K1166" s="4" t="s">
        <v>18</v>
      </c>
      <c r="L1166" s="4" t="s">
        <v>50</v>
      </c>
      <c r="M1166" s="24" t="str">
        <f t="shared" si="56"/>
        <v>Voluntary</v>
      </c>
      <c r="N1166" s="4" t="s">
        <v>26</v>
      </c>
    </row>
    <row r="1167" spans="1:14" x14ac:dyDescent="0.2">
      <c r="A1167" s="4">
        <v>6676</v>
      </c>
      <c r="B1167" s="5">
        <v>33664</v>
      </c>
      <c r="C1167" s="5">
        <v>43906</v>
      </c>
      <c r="D1167" s="4">
        <f t="shared" si="54"/>
        <v>28</v>
      </c>
      <c r="E1167" s="27" t="str">
        <f t="shared" si="55"/>
        <v>Expert</v>
      </c>
      <c r="F1167" s="4" t="s">
        <v>108</v>
      </c>
      <c r="G1167" s="6" t="s">
        <v>71</v>
      </c>
      <c r="H1167" s="6" t="s">
        <v>116</v>
      </c>
      <c r="I1167" s="4">
        <v>14</v>
      </c>
      <c r="J1167" s="4" t="s">
        <v>24</v>
      </c>
      <c r="K1167" s="4" t="s">
        <v>25</v>
      </c>
      <c r="L1167" s="4" t="s">
        <v>96</v>
      </c>
      <c r="M1167" s="24" t="str">
        <f t="shared" si="56"/>
        <v>Involuntary</v>
      </c>
      <c r="N1167" s="4" t="s">
        <v>26</v>
      </c>
    </row>
    <row r="1168" spans="1:14" x14ac:dyDescent="0.2">
      <c r="A1168" s="4">
        <v>6680</v>
      </c>
      <c r="B1168" s="5">
        <v>40562</v>
      </c>
      <c r="C1168" s="5">
        <v>44074</v>
      </c>
      <c r="D1168" s="4">
        <f t="shared" si="54"/>
        <v>9</v>
      </c>
      <c r="E1168" s="27" t="str">
        <f t="shared" si="55"/>
        <v>Proficient</v>
      </c>
      <c r="F1168" s="4" t="s">
        <v>78</v>
      </c>
      <c r="G1168" s="6" t="s">
        <v>62</v>
      </c>
      <c r="H1168" s="6" t="s">
        <v>63</v>
      </c>
      <c r="I1168" s="4">
        <v>21</v>
      </c>
      <c r="J1168" s="4" t="s">
        <v>17</v>
      </c>
      <c r="K1168" s="4" t="s">
        <v>18</v>
      </c>
      <c r="L1168" s="4" t="s">
        <v>50</v>
      </c>
      <c r="M1168" s="24" t="str">
        <f t="shared" si="56"/>
        <v>Voluntary</v>
      </c>
      <c r="N1168" s="4" t="s">
        <v>26</v>
      </c>
    </row>
    <row r="1169" spans="1:14" x14ac:dyDescent="0.2">
      <c r="A1169" s="4">
        <v>6684</v>
      </c>
      <c r="B1169" s="5">
        <v>34405</v>
      </c>
      <c r="C1169" s="5">
        <v>43893</v>
      </c>
      <c r="D1169" s="4">
        <f t="shared" si="54"/>
        <v>26</v>
      </c>
      <c r="E1169" s="27" t="str">
        <f t="shared" si="55"/>
        <v>Expert</v>
      </c>
      <c r="F1169" s="4" t="s">
        <v>14</v>
      </c>
      <c r="G1169" s="6" t="s">
        <v>71</v>
      </c>
      <c r="H1169" s="6" t="s">
        <v>116</v>
      </c>
      <c r="I1169" s="4">
        <v>43</v>
      </c>
      <c r="J1169" s="4" t="s">
        <v>24</v>
      </c>
      <c r="K1169" s="4" t="s">
        <v>25</v>
      </c>
      <c r="L1169" s="4" t="s">
        <v>50</v>
      </c>
      <c r="M1169" s="24" t="str">
        <f t="shared" si="56"/>
        <v>Voluntary</v>
      </c>
      <c r="N1169" s="4" t="s">
        <v>26</v>
      </c>
    </row>
    <row r="1170" spans="1:14" x14ac:dyDescent="0.2">
      <c r="A1170" s="4">
        <v>6685</v>
      </c>
      <c r="B1170" s="5">
        <v>35560</v>
      </c>
      <c r="C1170" s="5">
        <v>44167</v>
      </c>
      <c r="D1170" s="4">
        <f t="shared" si="54"/>
        <v>23</v>
      </c>
      <c r="E1170" s="27" t="str">
        <f t="shared" si="55"/>
        <v>Expert</v>
      </c>
      <c r="F1170" s="4" t="s">
        <v>78</v>
      </c>
      <c r="G1170" s="6" t="s">
        <v>62</v>
      </c>
      <c r="H1170" s="6" t="s">
        <v>63</v>
      </c>
      <c r="I1170" s="4">
        <v>21</v>
      </c>
      <c r="J1170" s="4" t="s">
        <v>24</v>
      </c>
      <c r="K1170" s="4" t="s">
        <v>25</v>
      </c>
      <c r="L1170" s="4" t="s">
        <v>50</v>
      </c>
      <c r="M1170" s="24" t="str">
        <f t="shared" si="56"/>
        <v>Voluntary</v>
      </c>
      <c r="N1170" s="4" t="s">
        <v>26</v>
      </c>
    </row>
    <row r="1171" spans="1:14" x14ac:dyDescent="0.2">
      <c r="A1171" s="4">
        <v>6686</v>
      </c>
      <c r="B1171" s="5">
        <v>36758</v>
      </c>
      <c r="C1171" s="5">
        <v>44130</v>
      </c>
      <c r="D1171" s="4">
        <f t="shared" si="54"/>
        <v>20</v>
      </c>
      <c r="E1171" s="27" t="str">
        <f t="shared" si="55"/>
        <v>Expert</v>
      </c>
      <c r="F1171" s="4" t="s">
        <v>69</v>
      </c>
      <c r="G1171" s="6" t="s">
        <v>71</v>
      </c>
      <c r="H1171" s="6" t="s">
        <v>116</v>
      </c>
      <c r="I1171" s="4">
        <v>28</v>
      </c>
      <c r="J1171" s="4" t="s">
        <v>24</v>
      </c>
      <c r="K1171" s="4" t="s">
        <v>25</v>
      </c>
      <c r="L1171" s="4" t="s">
        <v>50</v>
      </c>
      <c r="M1171" s="24" t="str">
        <f t="shared" si="56"/>
        <v>Voluntary</v>
      </c>
      <c r="N1171" s="4" t="s">
        <v>26</v>
      </c>
    </row>
    <row r="1172" spans="1:14" x14ac:dyDescent="0.2">
      <c r="A1172" s="4">
        <v>6688</v>
      </c>
      <c r="B1172" s="5">
        <v>35119</v>
      </c>
      <c r="C1172" s="5">
        <v>44075</v>
      </c>
      <c r="D1172" s="4">
        <f t="shared" si="54"/>
        <v>24</v>
      </c>
      <c r="E1172" s="27" t="str">
        <f t="shared" si="55"/>
        <v>Expert</v>
      </c>
      <c r="F1172" s="4" t="s">
        <v>69</v>
      </c>
      <c r="G1172" s="6" t="s">
        <v>71</v>
      </c>
      <c r="H1172" s="6" t="s">
        <v>116</v>
      </c>
      <c r="I1172" s="4">
        <v>28</v>
      </c>
      <c r="J1172" s="4" t="s">
        <v>24</v>
      </c>
      <c r="K1172" s="4" t="s">
        <v>25</v>
      </c>
      <c r="L1172" s="4" t="s">
        <v>50</v>
      </c>
      <c r="M1172" s="24" t="str">
        <f t="shared" si="56"/>
        <v>Voluntary</v>
      </c>
      <c r="N1172" s="4" t="s">
        <v>26</v>
      </c>
    </row>
    <row r="1173" spans="1:14" x14ac:dyDescent="0.2">
      <c r="A1173" s="4">
        <v>6692</v>
      </c>
      <c r="B1173" s="5">
        <v>38601</v>
      </c>
      <c r="C1173" s="5">
        <v>44091</v>
      </c>
      <c r="D1173" s="4">
        <f t="shared" si="54"/>
        <v>15</v>
      </c>
      <c r="E1173" s="27" t="str">
        <f t="shared" si="55"/>
        <v>Expert</v>
      </c>
      <c r="F1173" s="4" t="s">
        <v>14</v>
      </c>
      <c r="G1173" s="6" t="s">
        <v>71</v>
      </c>
      <c r="H1173" s="6" t="s">
        <v>116</v>
      </c>
      <c r="I1173" s="4">
        <v>43</v>
      </c>
      <c r="J1173" s="4" t="s">
        <v>24</v>
      </c>
      <c r="K1173" s="4" t="s">
        <v>25</v>
      </c>
      <c r="L1173" s="4" t="s">
        <v>50</v>
      </c>
      <c r="M1173" s="24" t="str">
        <f t="shared" si="56"/>
        <v>Voluntary</v>
      </c>
      <c r="N1173" s="4" t="s">
        <v>26</v>
      </c>
    </row>
    <row r="1174" spans="1:14" x14ac:dyDescent="0.2">
      <c r="A1174" s="4">
        <v>6693</v>
      </c>
      <c r="B1174" s="5">
        <v>33306</v>
      </c>
      <c r="C1174" s="5">
        <v>43960</v>
      </c>
      <c r="D1174" s="4">
        <f t="shared" si="54"/>
        <v>29</v>
      </c>
      <c r="E1174" s="27" t="str">
        <f t="shared" si="55"/>
        <v>Expert</v>
      </c>
      <c r="F1174" s="4" t="s">
        <v>44</v>
      </c>
      <c r="G1174" s="6" t="s">
        <v>67</v>
      </c>
      <c r="H1174" s="6" t="s">
        <v>113</v>
      </c>
      <c r="I1174" s="4">
        <v>18</v>
      </c>
      <c r="J1174" s="4" t="s">
        <v>24</v>
      </c>
      <c r="K1174" s="4" t="s">
        <v>25</v>
      </c>
      <c r="L1174" s="4" t="s">
        <v>50</v>
      </c>
      <c r="M1174" s="24" t="str">
        <f t="shared" si="56"/>
        <v>Voluntary</v>
      </c>
      <c r="N1174" s="4" t="s">
        <v>26</v>
      </c>
    </row>
    <row r="1175" spans="1:14" x14ac:dyDescent="0.2">
      <c r="A1175" s="4">
        <v>6694</v>
      </c>
      <c r="B1175" s="5">
        <v>36157</v>
      </c>
      <c r="C1175" s="5">
        <v>44111</v>
      </c>
      <c r="D1175" s="4">
        <f t="shared" si="54"/>
        <v>22</v>
      </c>
      <c r="E1175" s="27" t="str">
        <f t="shared" si="55"/>
        <v>Expert</v>
      </c>
      <c r="F1175" s="4" t="s">
        <v>27</v>
      </c>
      <c r="G1175" s="6" t="s">
        <v>62</v>
      </c>
      <c r="H1175" s="6" t="s">
        <v>63</v>
      </c>
      <c r="I1175" s="4">
        <v>16</v>
      </c>
      <c r="J1175" s="4" t="s">
        <v>24</v>
      </c>
      <c r="K1175" s="4" t="s">
        <v>25</v>
      </c>
      <c r="L1175" s="4" t="s">
        <v>50</v>
      </c>
      <c r="M1175" s="24" t="str">
        <f t="shared" si="56"/>
        <v>Voluntary</v>
      </c>
      <c r="N1175" s="4" t="s">
        <v>26</v>
      </c>
    </row>
    <row r="1176" spans="1:14" x14ac:dyDescent="0.2">
      <c r="A1176" s="4">
        <v>6696</v>
      </c>
      <c r="B1176" s="5">
        <v>40064</v>
      </c>
      <c r="C1176" s="5">
        <v>43841</v>
      </c>
      <c r="D1176" s="4">
        <f t="shared" si="54"/>
        <v>11</v>
      </c>
      <c r="E1176" s="27" t="str">
        <f t="shared" si="55"/>
        <v>Expert</v>
      </c>
      <c r="F1176" s="4" t="s">
        <v>30</v>
      </c>
      <c r="G1176" s="6" t="s">
        <v>62</v>
      </c>
      <c r="H1176" s="6" t="s">
        <v>63</v>
      </c>
      <c r="I1176" s="4">
        <v>46</v>
      </c>
      <c r="J1176" s="4" t="s">
        <v>24</v>
      </c>
      <c r="K1176" s="4" t="s">
        <v>25</v>
      </c>
      <c r="L1176" s="4" t="s">
        <v>50</v>
      </c>
      <c r="M1176" s="24" t="str">
        <f t="shared" si="56"/>
        <v>Voluntary</v>
      </c>
      <c r="N1176" s="4" t="s">
        <v>26</v>
      </c>
    </row>
    <row r="1177" spans="1:14" x14ac:dyDescent="0.2">
      <c r="A1177" s="4">
        <v>6700</v>
      </c>
      <c r="B1177" s="5">
        <v>34957</v>
      </c>
      <c r="C1177" s="5">
        <v>44041</v>
      </c>
      <c r="D1177" s="4">
        <f t="shared" si="54"/>
        <v>25</v>
      </c>
      <c r="E1177" s="27" t="str">
        <f t="shared" si="55"/>
        <v>Expert</v>
      </c>
      <c r="F1177" s="4" t="s">
        <v>44</v>
      </c>
      <c r="G1177" s="6" t="s">
        <v>67</v>
      </c>
      <c r="H1177" s="6" t="s">
        <v>113</v>
      </c>
      <c r="I1177" s="4">
        <v>18</v>
      </c>
      <c r="J1177" s="4" t="s">
        <v>24</v>
      </c>
      <c r="K1177" s="4" t="s">
        <v>25</v>
      </c>
      <c r="L1177" s="4" t="s">
        <v>50</v>
      </c>
      <c r="M1177" s="24" t="str">
        <f t="shared" si="56"/>
        <v>Voluntary</v>
      </c>
      <c r="N1177" s="4" t="s">
        <v>26</v>
      </c>
    </row>
    <row r="1178" spans="1:14" x14ac:dyDescent="0.2">
      <c r="A1178" s="4">
        <v>6702</v>
      </c>
      <c r="B1178" s="5">
        <v>37162</v>
      </c>
      <c r="C1178" s="5">
        <v>44128</v>
      </c>
      <c r="D1178" s="4">
        <f t="shared" si="54"/>
        <v>19</v>
      </c>
      <c r="E1178" s="27" t="str">
        <f t="shared" si="55"/>
        <v>Expert</v>
      </c>
      <c r="F1178" s="4" t="s">
        <v>107</v>
      </c>
      <c r="G1178" s="6" t="s">
        <v>67</v>
      </c>
      <c r="H1178" s="6" t="s">
        <v>113</v>
      </c>
      <c r="I1178" s="4">
        <v>11</v>
      </c>
      <c r="J1178" s="4" t="s">
        <v>24</v>
      </c>
      <c r="K1178" s="4" t="s">
        <v>25</v>
      </c>
      <c r="L1178" s="4" t="s">
        <v>96</v>
      </c>
      <c r="M1178" s="24" t="str">
        <f t="shared" si="56"/>
        <v>Involuntary</v>
      </c>
      <c r="N1178" s="4" t="s">
        <v>26</v>
      </c>
    </row>
    <row r="1179" spans="1:14" x14ac:dyDescent="0.2">
      <c r="A1179" s="4">
        <v>6703</v>
      </c>
      <c r="B1179" s="5">
        <v>35398</v>
      </c>
      <c r="C1179" s="5">
        <v>44070</v>
      </c>
      <c r="D1179" s="4">
        <f t="shared" si="54"/>
        <v>24</v>
      </c>
      <c r="E1179" s="27" t="str">
        <f t="shared" si="55"/>
        <v>Expert</v>
      </c>
      <c r="F1179" s="4" t="s">
        <v>14</v>
      </c>
      <c r="G1179" s="6" t="s">
        <v>71</v>
      </c>
      <c r="H1179" s="6" t="s">
        <v>116</v>
      </c>
      <c r="I1179" s="4">
        <v>43</v>
      </c>
      <c r="J1179" s="4" t="s">
        <v>24</v>
      </c>
      <c r="K1179" s="4" t="s">
        <v>25</v>
      </c>
      <c r="L1179" s="4" t="s">
        <v>50</v>
      </c>
      <c r="M1179" s="24" t="str">
        <f t="shared" si="56"/>
        <v>Voluntary</v>
      </c>
      <c r="N1179" s="4" t="s">
        <v>26</v>
      </c>
    </row>
    <row r="1180" spans="1:14" x14ac:dyDescent="0.2">
      <c r="A1180" s="4">
        <v>6704</v>
      </c>
      <c r="B1180" s="5">
        <v>36960</v>
      </c>
      <c r="C1180" s="5">
        <v>44177</v>
      </c>
      <c r="D1180" s="4">
        <f t="shared" si="54"/>
        <v>19</v>
      </c>
      <c r="E1180" s="27" t="str">
        <f t="shared" si="55"/>
        <v>Expert</v>
      </c>
      <c r="F1180" s="4" t="s">
        <v>78</v>
      </c>
      <c r="G1180" s="6" t="s">
        <v>62</v>
      </c>
      <c r="H1180" s="6" t="s">
        <v>63</v>
      </c>
      <c r="I1180" s="4">
        <v>21</v>
      </c>
      <c r="J1180" s="4" t="s">
        <v>24</v>
      </c>
      <c r="K1180" s="4" t="s">
        <v>25</v>
      </c>
      <c r="L1180" s="4" t="s">
        <v>50</v>
      </c>
      <c r="M1180" s="24" t="str">
        <f t="shared" si="56"/>
        <v>Voluntary</v>
      </c>
      <c r="N1180" s="4" t="s">
        <v>26</v>
      </c>
    </row>
    <row r="1181" spans="1:14" x14ac:dyDescent="0.2">
      <c r="A1181" s="4">
        <v>6709</v>
      </c>
      <c r="B1181" s="5">
        <v>34013</v>
      </c>
      <c r="C1181" s="5">
        <v>44066</v>
      </c>
      <c r="D1181" s="4">
        <f t="shared" si="54"/>
        <v>27</v>
      </c>
      <c r="E1181" s="27" t="str">
        <f t="shared" si="55"/>
        <v>Expert</v>
      </c>
      <c r="F1181" s="4" t="s">
        <v>66</v>
      </c>
      <c r="G1181" s="6" t="s">
        <v>71</v>
      </c>
      <c r="H1181" s="6" t="s">
        <v>116</v>
      </c>
      <c r="I1181" s="4">
        <v>36</v>
      </c>
      <c r="J1181" s="4" t="s">
        <v>24</v>
      </c>
      <c r="K1181" s="4" t="s">
        <v>25</v>
      </c>
      <c r="L1181" s="4" t="s">
        <v>50</v>
      </c>
      <c r="M1181" s="24" t="str">
        <f t="shared" si="56"/>
        <v>Voluntary</v>
      </c>
      <c r="N1181" s="4" t="s">
        <v>26</v>
      </c>
    </row>
    <row r="1182" spans="1:14" x14ac:dyDescent="0.2">
      <c r="A1182" s="4">
        <v>6710</v>
      </c>
      <c r="B1182" s="5">
        <v>35406</v>
      </c>
      <c r="C1182" s="5">
        <v>43950</v>
      </c>
      <c r="D1182" s="4">
        <f t="shared" si="54"/>
        <v>24</v>
      </c>
      <c r="E1182" s="27" t="str">
        <f t="shared" si="55"/>
        <v>Expert</v>
      </c>
      <c r="F1182" s="4" t="s">
        <v>107</v>
      </c>
      <c r="G1182" s="6" t="s">
        <v>67</v>
      </c>
      <c r="H1182" s="6" t="s">
        <v>113</v>
      </c>
      <c r="I1182" s="4">
        <v>11</v>
      </c>
      <c r="J1182" s="4" t="s">
        <v>24</v>
      </c>
      <c r="K1182" s="4" t="s">
        <v>25</v>
      </c>
      <c r="L1182" s="4" t="s">
        <v>96</v>
      </c>
      <c r="M1182" s="24" t="str">
        <f t="shared" si="56"/>
        <v>Involuntary</v>
      </c>
      <c r="N1182" s="4" t="s">
        <v>26</v>
      </c>
    </row>
    <row r="1183" spans="1:14" x14ac:dyDescent="0.2">
      <c r="A1183" s="4">
        <v>6711</v>
      </c>
      <c r="B1183" s="5">
        <v>36654</v>
      </c>
      <c r="C1183" s="5">
        <v>44165</v>
      </c>
      <c r="D1183" s="4">
        <f t="shared" si="54"/>
        <v>20</v>
      </c>
      <c r="E1183" s="27" t="str">
        <f t="shared" si="55"/>
        <v>Expert</v>
      </c>
      <c r="F1183" s="4" t="s">
        <v>14</v>
      </c>
      <c r="G1183" s="6" t="s">
        <v>71</v>
      </c>
      <c r="H1183" s="6" t="s">
        <v>116</v>
      </c>
      <c r="I1183" s="4">
        <v>43</v>
      </c>
      <c r="J1183" s="4" t="s">
        <v>17</v>
      </c>
      <c r="K1183" s="4" t="s">
        <v>18</v>
      </c>
      <c r="L1183" s="4" t="s">
        <v>50</v>
      </c>
      <c r="M1183" s="24" t="str">
        <f t="shared" si="56"/>
        <v>Voluntary</v>
      </c>
      <c r="N1183" s="4" t="s">
        <v>26</v>
      </c>
    </row>
    <row r="1184" spans="1:14" x14ac:dyDescent="0.2">
      <c r="A1184" s="4">
        <v>6712</v>
      </c>
      <c r="B1184" s="5">
        <v>37105</v>
      </c>
      <c r="C1184" s="5">
        <v>43892</v>
      </c>
      <c r="D1184" s="4">
        <f t="shared" si="54"/>
        <v>19</v>
      </c>
      <c r="E1184" s="27" t="str">
        <f t="shared" si="55"/>
        <v>Expert</v>
      </c>
      <c r="F1184" s="4" t="s">
        <v>27</v>
      </c>
      <c r="G1184" s="6" t="s">
        <v>62</v>
      </c>
      <c r="H1184" s="6" t="s">
        <v>63</v>
      </c>
      <c r="I1184" s="4">
        <v>16</v>
      </c>
      <c r="J1184" s="4" t="s">
        <v>24</v>
      </c>
      <c r="K1184" s="4" t="s">
        <v>25</v>
      </c>
      <c r="L1184" s="4" t="s">
        <v>50</v>
      </c>
      <c r="M1184" s="24" t="str">
        <f t="shared" si="56"/>
        <v>Voluntary</v>
      </c>
      <c r="N1184" s="4" t="s">
        <v>26</v>
      </c>
    </row>
    <row r="1185" spans="1:14" x14ac:dyDescent="0.2">
      <c r="A1185" s="4">
        <v>6713</v>
      </c>
      <c r="B1185" s="5">
        <v>35009</v>
      </c>
      <c r="C1185" s="5">
        <v>43854</v>
      </c>
      <c r="D1185" s="4">
        <f t="shared" si="54"/>
        <v>25</v>
      </c>
      <c r="E1185" s="27" t="str">
        <f t="shared" si="55"/>
        <v>Expert</v>
      </c>
      <c r="F1185" s="4" t="s">
        <v>21</v>
      </c>
      <c r="G1185" s="6" t="s">
        <v>47</v>
      </c>
      <c r="H1185" s="6" t="s">
        <v>95</v>
      </c>
      <c r="I1185" s="4">
        <v>19</v>
      </c>
      <c r="J1185" s="4" t="s">
        <v>24</v>
      </c>
      <c r="K1185" s="4" t="s">
        <v>25</v>
      </c>
      <c r="L1185" s="4" t="s">
        <v>50</v>
      </c>
      <c r="M1185" s="24" t="str">
        <f t="shared" si="56"/>
        <v>Voluntary</v>
      </c>
      <c r="N1185" s="4" t="s">
        <v>26</v>
      </c>
    </row>
    <row r="1186" spans="1:14" x14ac:dyDescent="0.2">
      <c r="A1186" s="4">
        <v>6714</v>
      </c>
      <c r="B1186" s="5">
        <v>35822</v>
      </c>
      <c r="C1186" s="5">
        <v>43959</v>
      </c>
      <c r="D1186" s="4">
        <f t="shared" si="54"/>
        <v>22</v>
      </c>
      <c r="E1186" s="27" t="str">
        <f t="shared" si="55"/>
        <v>Expert</v>
      </c>
      <c r="F1186" s="4" t="s">
        <v>53</v>
      </c>
      <c r="G1186" s="6" t="s">
        <v>67</v>
      </c>
      <c r="H1186" s="6" t="s">
        <v>113</v>
      </c>
      <c r="I1186" s="4">
        <v>31</v>
      </c>
      <c r="J1186" s="4" t="s">
        <v>24</v>
      </c>
      <c r="K1186" s="4" t="s">
        <v>25</v>
      </c>
      <c r="L1186" s="4" t="s">
        <v>50</v>
      </c>
      <c r="M1186" s="24" t="str">
        <f t="shared" si="56"/>
        <v>Voluntary</v>
      </c>
      <c r="N1186" s="4" t="s">
        <v>26</v>
      </c>
    </row>
    <row r="1187" spans="1:14" x14ac:dyDescent="0.2">
      <c r="A1187" s="4">
        <v>6715</v>
      </c>
      <c r="B1187" s="5">
        <v>42223</v>
      </c>
      <c r="C1187" s="5">
        <v>44163</v>
      </c>
      <c r="D1187" s="4">
        <f t="shared" si="54"/>
        <v>5</v>
      </c>
      <c r="E1187" s="27" t="str">
        <f t="shared" si="55"/>
        <v>Newcomer</v>
      </c>
      <c r="F1187" s="4" t="s">
        <v>41</v>
      </c>
      <c r="G1187" s="6" t="s">
        <v>62</v>
      </c>
      <c r="H1187" s="6" t="s">
        <v>63</v>
      </c>
      <c r="I1187" s="4">
        <v>15</v>
      </c>
      <c r="J1187" s="4" t="s">
        <v>24</v>
      </c>
      <c r="K1187" s="4" t="s">
        <v>25</v>
      </c>
      <c r="L1187" s="4" t="s">
        <v>50</v>
      </c>
      <c r="M1187" s="24" t="str">
        <f t="shared" si="56"/>
        <v>Voluntary</v>
      </c>
      <c r="N1187" s="4" t="s">
        <v>26</v>
      </c>
    </row>
    <row r="1188" spans="1:14" x14ac:dyDescent="0.2">
      <c r="A1188" s="4">
        <v>6717</v>
      </c>
      <c r="B1188" s="5">
        <v>34586</v>
      </c>
      <c r="C1188" s="5">
        <v>44004</v>
      </c>
      <c r="D1188" s="4">
        <f t="shared" si="54"/>
        <v>26</v>
      </c>
      <c r="E1188" s="27" t="str">
        <f t="shared" si="55"/>
        <v>Expert</v>
      </c>
      <c r="F1188" s="4" t="s">
        <v>115</v>
      </c>
      <c r="G1188" s="6" t="s">
        <v>67</v>
      </c>
      <c r="H1188" s="6" t="s">
        <v>113</v>
      </c>
      <c r="I1188" s="4">
        <v>17</v>
      </c>
      <c r="J1188" s="4" t="s">
        <v>24</v>
      </c>
      <c r="K1188" s="4" t="s">
        <v>25</v>
      </c>
      <c r="L1188" s="4" t="s">
        <v>50</v>
      </c>
      <c r="M1188" s="24" t="str">
        <f t="shared" si="56"/>
        <v>Voluntary</v>
      </c>
      <c r="N1188" s="4" t="s">
        <v>26</v>
      </c>
    </row>
    <row r="1189" spans="1:14" x14ac:dyDescent="0.2">
      <c r="A1189" s="4">
        <v>6740</v>
      </c>
      <c r="B1189" s="5">
        <v>36874</v>
      </c>
      <c r="C1189" s="5">
        <v>43920</v>
      </c>
      <c r="D1189" s="4">
        <f t="shared" si="54"/>
        <v>20</v>
      </c>
      <c r="E1189" s="27" t="str">
        <f t="shared" si="55"/>
        <v>Expert</v>
      </c>
      <c r="F1189" s="4" t="s">
        <v>106</v>
      </c>
      <c r="G1189" s="6" t="s">
        <v>47</v>
      </c>
      <c r="H1189" s="6" t="s">
        <v>95</v>
      </c>
      <c r="I1189" s="4">
        <v>20</v>
      </c>
      <c r="J1189" s="4" t="s">
        <v>17</v>
      </c>
      <c r="K1189" s="4" t="s">
        <v>18</v>
      </c>
      <c r="L1189" s="4" t="s">
        <v>96</v>
      </c>
      <c r="M1189" s="24" t="str">
        <f t="shared" si="56"/>
        <v>Involuntary</v>
      </c>
      <c r="N1189" s="4" t="s">
        <v>26</v>
      </c>
    </row>
    <row r="1190" spans="1:14" x14ac:dyDescent="0.2">
      <c r="A1190" s="4">
        <v>6741</v>
      </c>
      <c r="B1190" s="5">
        <v>35776</v>
      </c>
      <c r="C1190" s="5">
        <v>43847</v>
      </c>
      <c r="D1190" s="4">
        <f t="shared" si="54"/>
        <v>23</v>
      </c>
      <c r="E1190" s="27" t="str">
        <f t="shared" si="55"/>
        <v>Expert</v>
      </c>
      <c r="F1190" s="4" t="s">
        <v>104</v>
      </c>
      <c r="G1190" s="6" t="s">
        <v>71</v>
      </c>
      <c r="H1190" s="6" t="s">
        <v>116</v>
      </c>
      <c r="I1190" s="4">
        <v>39</v>
      </c>
      <c r="J1190" s="4" t="s">
        <v>24</v>
      </c>
      <c r="K1190" s="4" t="s">
        <v>25</v>
      </c>
      <c r="L1190" s="4" t="s">
        <v>96</v>
      </c>
      <c r="M1190" s="24" t="str">
        <f t="shared" si="56"/>
        <v>Involuntary</v>
      </c>
      <c r="N1190" s="4" t="s">
        <v>26</v>
      </c>
    </row>
    <row r="1191" spans="1:14" x14ac:dyDescent="0.2">
      <c r="A1191" s="4">
        <v>6747</v>
      </c>
      <c r="B1191" s="5">
        <v>36961</v>
      </c>
      <c r="C1191" s="5">
        <v>44195</v>
      </c>
      <c r="D1191" s="4">
        <f t="shared" si="54"/>
        <v>19</v>
      </c>
      <c r="E1191" s="27" t="str">
        <f t="shared" si="55"/>
        <v>Expert</v>
      </c>
      <c r="F1191" s="4" t="s">
        <v>90</v>
      </c>
      <c r="G1191" s="6" t="s">
        <v>71</v>
      </c>
      <c r="H1191" s="6" t="s">
        <v>116</v>
      </c>
      <c r="I1191" s="4">
        <v>26</v>
      </c>
      <c r="J1191" s="4" t="s">
        <v>24</v>
      </c>
      <c r="K1191" s="4" t="s">
        <v>25</v>
      </c>
      <c r="L1191" s="4" t="s">
        <v>50</v>
      </c>
      <c r="M1191" s="24" t="str">
        <f t="shared" si="56"/>
        <v>Voluntary</v>
      </c>
      <c r="N1191" s="4" t="s">
        <v>26</v>
      </c>
    </row>
    <row r="1192" spans="1:14" x14ac:dyDescent="0.2">
      <c r="A1192" s="4">
        <v>6755</v>
      </c>
      <c r="B1192" s="5">
        <v>35926</v>
      </c>
      <c r="C1192" s="5">
        <v>43984</v>
      </c>
      <c r="D1192" s="4">
        <f t="shared" si="54"/>
        <v>22</v>
      </c>
      <c r="E1192" s="27" t="str">
        <f t="shared" si="55"/>
        <v>Expert</v>
      </c>
      <c r="F1192" s="4" t="s">
        <v>102</v>
      </c>
      <c r="G1192" s="6" t="s">
        <v>47</v>
      </c>
      <c r="H1192" s="6" t="s">
        <v>95</v>
      </c>
      <c r="I1192" s="4">
        <v>1</v>
      </c>
      <c r="J1192" s="4" t="s">
        <v>24</v>
      </c>
      <c r="K1192" s="4" t="s">
        <v>25</v>
      </c>
      <c r="L1192" s="4" t="s">
        <v>50</v>
      </c>
      <c r="M1192" s="24" t="str">
        <f t="shared" si="56"/>
        <v>Voluntary</v>
      </c>
      <c r="N1192" s="4" t="s">
        <v>26</v>
      </c>
    </row>
    <row r="1193" spans="1:14" x14ac:dyDescent="0.2">
      <c r="A1193" s="4">
        <v>6763</v>
      </c>
      <c r="B1193" s="5">
        <v>33184</v>
      </c>
      <c r="C1193" s="5">
        <v>44068</v>
      </c>
      <c r="D1193" s="4">
        <f t="shared" si="54"/>
        <v>30</v>
      </c>
      <c r="E1193" s="27" t="str">
        <f t="shared" si="55"/>
        <v>Expert</v>
      </c>
      <c r="F1193" s="4" t="s">
        <v>108</v>
      </c>
      <c r="G1193" s="6" t="s">
        <v>71</v>
      </c>
      <c r="H1193" s="6" t="s">
        <v>116</v>
      </c>
      <c r="I1193" s="4">
        <v>14</v>
      </c>
      <c r="J1193" s="4" t="s">
        <v>17</v>
      </c>
      <c r="K1193" s="4" t="s">
        <v>18</v>
      </c>
      <c r="L1193" s="4" t="s">
        <v>96</v>
      </c>
      <c r="M1193" s="24" t="str">
        <f t="shared" si="56"/>
        <v>Involuntary</v>
      </c>
      <c r="N1193" s="4" t="s">
        <v>26</v>
      </c>
    </row>
    <row r="1194" spans="1:14" x14ac:dyDescent="0.2">
      <c r="A1194" s="4">
        <v>6773</v>
      </c>
      <c r="B1194" s="5">
        <v>39541</v>
      </c>
      <c r="C1194" s="5">
        <v>43891</v>
      </c>
      <c r="D1194" s="4">
        <f t="shared" si="54"/>
        <v>12</v>
      </c>
      <c r="E1194" s="27" t="str">
        <f t="shared" si="55"/>
        <v>Expert</v>
      </c>
      <c r="F1194" s="4" t="s">
        <v>41</v>
      </c>
      <c r="G1194" s="6" t="s">
        <v>67</v>
      </c>
      <c r="H1194" s="6" t="s">
        <v>113</v>
      </c>
      <c r="I1194" s="4">
        <v>15</v>
      </c>
      <c r="J1194" s="4" t="s">
        <v>24</v>
      </c>
      <c r="K1194" s="4" t="s">
        <v>25</v>
      </c>
      <c r="L1194" s="4" t="s">
        <v>50</v>
      </c>
      <c r="M1194" s="24" t="str">
        <f t="shared" si="56"/>
        <v>Voluntary</v>
      </c>
      <c r="N1194" s="4" t="s">
        <v>26</v>
      </c>
    </row>
    <row r="1195" spans="1:14" x14ac:dyDescent="0.2">
      <c r="A1195" s="4">
        <v>6774</v>
      </c>
      <c r="B1195" s="5">
        <v>38589</v>
      </c>
      <c r="C1195" s="5">
        <v>43851</v>
      </c>
      <c r="D1195" s="4">
        <f t="shared" si="54"/>
        <v>15</v>
      </c>
      <c r="E1195" s="27" t="str">
        <f t="shared" si="55"/>
        <v>Expert</v>
      </c>
      <c r="F1195" s="4" t="s">
        <v>90</v>
      </c>
      <c r="G1195" s="6" t="s">
        <v>71</v>
      </c>
      <c r="H1195" s="6" t="s">
        <v>116</v>
      </c>
      <c r="I1195" s="4">
        <v>26</v>
      </c>
      <c r="J1195" s="4" t="s">
        <v>24</v>
      </c>
      <c r="K1195" s="4" t="s">
        <v>25</v>
      </c>
      <c r="L1195" s="4" t="s">
        <v>50</v>
      </c>
      <c r="M1195" s="24" t="str">
        <f t="shared" si="56"/>
        <v>Voluntary</v>
      </c>
      <c r="N1195" s="4" t="s">
        <v>26</v>
      </c>
    </row>
    <row r="1196" spans="1:14" x14ac:dyDescent="0.2">
      <c r="A1196" s="4">
        <v>6781</v>
      </c>
      <c r="B1196" s="5">
        <v>38537</v>
      </c>
      <c r="C1196" s="5">
        <v>44091</v>
      </c>
      <c r="D1196" s="4">
        <f t="shared" si="54"/>
        <v>15</v>
      </c>
      <c r="E1196" s="27" t="str">
        <f t="shared" si="55"/>
        <v>Expert</v>
      </c>
      <c r="F1196" s="4" t="s">
        <v>106</v>
      </c>
      <c r="G1196" s="6" t="s">
        <v>47</v>
      </c>
      <c r="H1196" s="6" t="s">
        <v>95</v>
      </c>
      <c r="I1196" s="4">
        <v>20</v>
      </c>
      <c r="J1196" s="4" t="s">
        <v>24</v>
      </c>
      <c r="K1196" s="4" t="s">
        <v>25</v>
      </c>
      <c r="L1196" s="4" t="s">
        <v>96</v>
      </c>
      <c r="M1196" s="24" t="str">
        <f t="shared" si="56"/>
        <v>Involuntary</v>
      </c>
      <c r="N1196" s="4" t="s">
        <v>26</v>
      </c>
    </row>
    <row r="1197" spans="1:14" x14ac:dyDescent="0.2">
      <c r="A1197" s="4">
        <v>6784</v>
      </c>
      <c r="B1197" s="5">
        <v>33286</v>
      </c>
      <c r="C1197" s="5">
        <v>43974</v>
      </c>
      <c r="D1197" s="4">
        <f t="shared" si="54"/>
        <v>29</v>
      </c>
      <c r="E1197" s="27" t="str">
        <f t="shared" si="55"/>
        <v>Expert</v>
      </c>
      <c r="F1197" s="4" t="s">
        <v>110</v>
      </c>
      <c r="G1197" s="6" t="s">
        <v>62</v>
      </c>
      <c r="H1197" s="6" t="s">
        <v>63</v>
      </c>
      <c r="I1197" s="4">
        <v>34</v>
      </c>
      <c r="J1197" s="4" t="s">
        <v>17</v>
      </c>
      <c r="K1197" s="4" t="s">
        <v>18</v>
      </c>
      <c r="L1197" s="4" t="s">
        <v>96</v>
      </c>
      <c r="M1197" s="24" t="str">
        <f t="shared" si="56"/>
        <v>Involuntary</v>
      </c>
      <c r="N1197" s="4" t="s">
        <v>26</v>
      </c>
    </row>
    <row r="1198" spans="1:14" x14ac:dyDescent="0.2">
      <c r="A1198" s="4">
        <v>6789</v>
      </c>
      <c r="B1198" s="5">
        <v>36152</v>
      </c>
      <c r="C1198" s="5">
        <v>43889</v>
      </c>
      <c r="D1198" s="4">
        <f t="shared" si="54"/>
        <v>22</v>
      </c>
      <c r="E1198" s="27" t="str">
        <f t="shared" si="55"/>
        <v>Expert</v>
      </c>
      <c r="F1198" s="4" t="s">
        <v>81</v>
      </c>
      <c r="G1198" s="6" t="s">
        <v>62</v>
      </c>
      <c r="H1198" s="6" t="s">
        <v>63</v>
      </c>
      <c r="I1198" s="4">
        <v>5</v>
      </c>
      <c r="J1198" s="4" t="s">
        <v>24</v>
      </c>
      <c r="K1198" s="4" t="s">
        <v>25</v>
      </c>
      <c r="L1198" s="4" t="s">
        <v>50</v>
      </c>
      <c r="M1198" s="24" t="str">
        <f t="shared" si="56"/>
        <v>Voluntary</v>
      </c>
      <c r="N1198" s="4" t="s">
        <v>26</v>
      </c>
    </row>
    <row r="1199" spans="1:14" x14ac:dyDescent="0.2">
      <c r="A1199" s="4">
        <v>6790</v>
      </c>
      <c r="B1199" s="5">
        <v>37443</v>
      </c>
      <c r="C1199" s="5">
        <v>44061</v>
      </c>
      <c r="D1199" s="4">
        <f t="shared" si="54"/>
        <v>18</v>
      </c>
      <c r="E1199" s="27" t="str">
        <f t="shared" si="55"/>
        <v>Expert</v>
      </c>
      <c r="F1199" s="4" t="s">
        <v>14</v>
      </c>
      <c r="G1199" s="6" t="s">
        <v>71</v>
      </c>
      <c r="H1199" s="6" t="s">
        <v>116</v>
      </c>
      <c r="I1199" s="4">
        <v>43</v>
      </c>
      <c r="J1199" s="4" t="s">
        <v>24</v>
      </c>
      <c r="K1199" s="4" t="s">
        <v>25</v>
      </c>
      <c r="L1199" s="4" t="s">
        <v>50</v>
      </c>
      <c r="M1199" s="24" t="str">
        <f t="shared" si="56"/>
        <v>Voluntary</v>
      </c>
      <c r="N1199" s="4" t="s">
        <v>26</v>
      </c>
    </row>
    <row r="1200" spans="1:14" x14ac:dyDescent="0.2">
      <c r="A1200" s="4">
        <v>6804</v>
      </c>
      <c r="B1200" s="5">
        <v>40670</v>
      </c>
      <c r="C1200" s="5">
        <v>44096</v>
      </c>
      <c r="D1200" s="4">
        <f t="shared" si="54"/>
        <v>9</v>
      </c>
      <c r="E1200" s="27" t="str">
        <f t="shared" si="55"/>
        <v>Proficient</v>
      </c>
      <c r="F1200" s="4" t="s">
        <v>90</v>
      </c>
      <c r="G1200" s="6" t="s">
        <v>71</v>
      </c>
      <c r="H1200" s="6" t="s">
        <v>116</v>
      </c>
      <c r="I1200" s="4">
        <v>26</v>
      </c>
      <c r="J1200" s="4" t="s">
        <v>17</v>
      </c>
      <c r="K1200" s="4" t="s">
        <v>18</v>
      </c>
      <c r="L1200" s="4" t="s">
        <v>50</v>
      </c>
      <c r="M1200" s="24" t="str">
        <f t="shared" si="56"/>
        <v>Voluntary</v>
      </c>
      <c r="N1200" s="4" t="s">
        <v>26</v>
      </c>
    </row>
    <row r="1201" spans="1:14" x14ac:dyDescent="0.2">
      <c r="A1201" s="4">
        <v>6807</v>
      </c>
      <c r="B1201" s="5">
        <v>37979</v>
      </c>
      <c r="C1201" s="5">
        <v>44008</v>
      </c>
      <c r="D1201" s="4">
        <f t="shared" si="54"/>
        <v>17</v>
      </c>
      <c r="E1201" s="27" t="str">
        <f t="shared" si="55"/>
        <v>Expert</v>
      </c>
      <c r="F1201" s="4" t="s">
        <v>14</v>
      </c>
      <c r="G1201" s="6" t="s">
        <v>71</v>
      </c>
      <c r="H1201" s="6" t="s">
        <v>116</v>
      </c>
      <c r="I1201" s="4">
        <v>43</v>
      </c>
      <c r="J1201" s="4" t="s">
        <v>17</v>
      </c>
      <c r="K1201" s="4" t="s">
        <v>18</v>
      </c>
      <c r="L1201" s="4" t="s">
        <v>50</v>
      </c>
      <c r="M1201" s="24" t="str">
        <f t="shared" si="56"/>
        <v>Voluntary</v>
      </c>
      <c r="N1201" s="4" t="s">
        <v>26</v>
      </c>
    </row>
    <row r="1202" spans="1:14" x14ac:dyDescent="0.2">
      <c r="A1202" s="4">
        <v>6810</v>
      </c>
      <c r="B1202" s="5">
        <v>35653</v>
      </c>
      <c r="C1202" s="5">
        <v>43879</v>
      </c>
      <c r="D1202" s="4">
        <f t="shared" si="54"/>
        <v>23</v>
      </c>
      <c r="E1202" s="27" t="str">
        <f t="shared" si="55"/>
        <v>Expert</v>
      </c>
      <c r="F1202" s="4" t="s">
        <v>69</v>
      </c>
      <c r="G1202" s="6" t="s">
        <v>71</v>
      </c>
      <c r="H1202" s="6" t="s">
        <v>116</v>
      </c>
      <c r="I1202" s="4">
        <v>28</v>
      </c>
      <c r="J1202" s="4" t="s">
        <v>17</v>
      </c>
      <c r="K1202" s="4" t="s">
        <v>18</v>
      </c>
      <c r="L1202" s="4" t="s">
        <v>50</v>
      </c>
      <c r="M1202" s="24" t="str">
        <f t="shared" si="56"/>
        <v>Voluntary</v>
      </c>
      <c r="N1202" s="4" t="s">
        <v>26</v>
      </c>
    </row>
    <row r="1203" spans="1:14" x14ac:dyDescent="0.2">
      <c r="A1203" s="4">
        <v>6826</v>
      </c>
      <c r="B1203" s="5">
        <v>41139</v>
      </c>
      <c r="C1203" s="5">
        <v>44145</v>
      </c>
      <c r="D1203" s="4">
        <f t="shared" si="54"/>
        <v>8</v>
      </c>
      <c r="E1203" s="27" t="str">
        <f t="shared" si="55"/>
        <v>Proficient</v>
      </c>
      <c r="F1203" s="4" t="s">
        <v>30</v>
      </c>
      <c r="G1203" s="6" t="s">
        <v>62</v>
      </c>
      <c r="H1203" s="6" t="s">
        <v>63</v>
      </c>
      <c r="I1203" s="4">
        <v>46</v>
      </c>
      <c r="J1203" s="4" t="s">
        <v>24</v>
      </c>
      <c r="K1203" s="4" t="s">
        <v>25</v>
      </c>
      <c r="L1203" s="4" t="s">
        <v>50</v>
      </c>
      <c r="M1203" s="24" t="str">
        <f t="shared" si="56"/>
        <v>Voluntary</v>
      </c>
      <c r="N1203" s="4" t="s">
        <v>26</v>
      </c>
    </row>
    <row r="1204" spans="1:14" x14ac:dyDescent="0.2">
      <c r="A1204" s="4">
        <v>6828</v>
      </c>
      <c r="B1204" s="5">
        <v>35922</v>
      </c>
      <c r="C1204" s="5">
        <v>43956</v>
      </c>
      <c r="D1204" s="4">
        <f t="shared" si="54"/>
        <v>22</v>
      </c>
      <c r="E1204" s="27" t="str">
        <f t="shared" si="55"/>
        <v>Expert</v>
      </c>
      <c r="F1204" s="4" t="s">
        <v>89</v>
      </c>
      <c r="G1204" s="6" t="s">
        <v>62</v>
      </c>
      <c r="H1204" s="6" t="s">
        <v>63</v>
      </c>
      <c r="I1204" s="4">
        <v>33</v>
      </c>
      <c r="J1204" s="4" t="s">
        <v>24</v>
      </c>
      <c r="K1204" s="4" t="s">
        <v>25</v>
      </c>
      <c r="L1204" s="4" t="s">
        <v>50</v>
      </c>
      <c r="M1204" s="24" t="str">
        <f t="shared" si="56"/>
        <v>Voluntary</v>
      </c>
      <c r="N1204" s="4" t="s">
        <v>26</v>
      </c>
    </row>
    <row r="1205" spans="1:14" x14ac:dyDescent="0.2">
      <c r="A1205" s="4">
        <v>6829</v>
      </c>
      <c r="B1205" s="5">
        <v>38112</v>
      </c>
      <c r="C1205" s="5">
        <v>44022</v>
      </c>
      <c r="D1205" s="4">
        <f t="shared" si="54"/>
        <v>16</v>
      </c>
      <c r="E1205" s="27" t="str">
        <f t="shared" si="55"/>
        <v>Expert</v>
      </c>
      <c r="F1205" s="4" t="s">
        <v>41</v>
      </c>
      <c r="G1205" s="6" t="s">
        <v>67</v>
      </c>
      <c r="H1205" s="6" t="s">
        <v>113</v>
      </c>
      <c r="I1205" s="4">
        <v>15</v>
      </c>
      <c r="J1205" s="4" t="s">
        <v>24</v>
      </c>
      <c r="K1205" s="4" t="s">
        <v>25</v>
      </c>
      <c r="L1205" s="4" t="s">
        <v>50</v>
      </c>
      <c r="M1205" s="24" t="str">
        <f t="shared" si="56"/>
        <v>Voluntary</v>
      </c>
      <c r="N1205" s="4" t="s">
        <v>26</v>
      </c>
    </row>
    <row r="1206" spans="1:14" x14ac:dyDescent="0.2">
      <c r="A1206" s="4">
        <v>6831</v>
      </c>
      <c r="B1206" s="5">
        <v>35254</v>
      </c>
      <c r="C1206" s="5">
        <v>43845</v>
      </c>
      <c r="D1206" s="4">
        <f t="shared" si="54"/>
        <v>24</v>
      </c>
      <c r="E1206" s="27" t="str">
        <f t="shared" si="55"/>
        <v>Expert</v>
      </c>
      <c r="F1206" s="4" t="s">
        <v>90</v>
      </c>
      <c r="G1206" s="6" t="s">
        <v>71</v>
      </c>
      <c r="H1206" s="6" t="s">
        <v>116</v>
      </c>
      <c r="I1206" s="4">
        <v>26</v>
      </c>
      <c r="J1206" s="4" t="s">
        <v>24</v>
      </c>
      <c r="K1206" s="4" t="s">
        <v>25</v>
      </c>
      <c r="L1206" s="4" t="s">
        <v>50</v>
      </c>
      <c r="M1206" s="24" t="str">
        <f t="shared" si="56"/>
        <v>Voluntary</v>
      </c>
      <c r="N1206" s="4" t="s">
        <v>26</v>
      </c>
    </row>
    <row r="1207" spans="1:14" x14ac:dyDescent="0.2">
      <c r="A1207" s="4">
        <v>6832</v>
      </c>
      <c r="B1207" s="5">
        <v>39379</v>
      </c>
      <c r="C1207" s="5">
        <v>43999</v>
      </c>
      <c r="D1207" s="4">
        <f t="shared" si="54"/>
        <v>13</v>
      </c>
      <c r="E1207" s="27" t="str">
        <f t="shared" si="55"/>
        <v>Expert</v>
      </c>
      <c r="F1207" s="4" t="s">
        <v>89</v>
      </c>
      <c r="G1207" s="6" t="s">
        <v>62</v>
      </c>
      <c r="H1207" s="6" t="s">
        <v>63</v>
      </c>
      <c r="I1207" s="4">
        <v>33</v>
      </c>
      <c r="J1207" s="4" t="s">
        <v>24</v>
      </c>
      <c r="K1207" s="4" t="s">
        <v>25</v>
      </c>
      <c r="L1207" s="4" t="s">
        <v>50</v>
      </c>
      <c r="M1207" s="24" t="str">
        <f t="shared" si="56"/>
        <v>Voluntary</v>
      </c>
      <c r="N1207" s="4" t="s">
        <v>26</v>
      </c>
    </row>
    <row r="1208" spans="1:14" x14ac:dyDescent="0.2">
      <c r="A1208" s="4">
        <v>6833</v>
      </c>
      <c r="B1208" s="5">
        <v>33491</v>
      </c>
      <c r="C1208" s="5">
        <v>43945</v>
      </c>
      <c r="D1208" s="4">
        <f t="shared" si="54"/>
        <v>29</v>
      </c>
      <c r="E1208" s="27" t="str">
        <f t="shared" si="55"/>
        <v>Expert</v>
      </c>
      <c r="F1208" s="4" t="s">
        <v>79</v>
      </c>
      <c r="G1208" s="6" t="s">
        <v>71</v>
      </c>
      <c r="H1208" s="6" t="s">
        <v>116</v>
      </c>
      <c r="I1208" s="4">
        <v>25</v>
      </c>
      <c r="J1208" s="4" t="s">
        <v>24</v>
      </c>
      <c r="K1208" s="4" t="s">
        <v>25</v>
      </c>
      <c r="L1208" s="4" t="s">
        <v>50</v>
      </c>
      <c r="M1208" s="24" t="str">
        <f t="shared" si="56"/>
        <v>Voluntary</v>
      </c>
      <c r="N1208" s="4" t="s">
        <v>26</v>
      </c>
    </row>
    <row r="1209" spans="1:14" x14ac:dyDescent="0.2">
      <c r="A1209" s="4">
        <v>6836</v>
      </c>
      <c r="B1209" s="5">
        <v>39766</v>
      </c>
      <c r="C1209" s="5">
        <v>43896</v>
      </c>
      <c r="D1209" s="4">
        <f t="shared" si="54"/>
        <v>12</v>
      </c>
      <c r="E1209" s="27" t="str">
        <f t="shared" si="55"/>
        <v>Expert</v>
      </c>
      <c r="F1209" s="4" t="s">
        <v>78</v>
      </c>
      <c r="G1209" s="6" t="s">
        <v>62</v>
      </c>
      <c r="H1209" s="6" t="s">
        <v>63</v>
      </c>
      <c r="I1209" s="4">
        <v>21</v>
      </c>
      <c r="J1209" s="4" t="s">
        <v>24</v>
      </c>
      <c r="K1209" s="4" t="s">
        <v>25</v>
      </c>
      <c r="L1209" s="4" t="s">
        <v>50</v>
      </c>
      <c r="M1209" s="24" t="str">
        <f t="shared" si="56"/>
        <v>Voluntary</v>
      </c>
      <c r="N1209" s="4" t="s">
        <v>26</v>
      </c>
    </row>
    <row r="1210" spans="1:14" x14ac:dyDescent="0.2">
      <c r="A1210" s="4">
        <v>6837</v>
      </c>
      <c r="B1210" s="5">
        <v>34981</v>
      </c>
      <c r="C1210" s="5">
        <v>44038</v>
      </c>
      <c r="D1210" s="4">
        <f t="shared" si="54"/>
        <v>25</v>
      </c>
      <c r="E1210" s="27" t="str">
        <f t="shared" si="55"/>
        <v>Expert</v>
      </c>
      <c r="F1210" s="4" t="s">
        <v>115</v>
      </c>
      <c r="G1210" s="6" t="s">
        <v>67</v>
      </c>
      <c r="H1210" s="6" t="s">
        <v>113</v>
      </c>
      <c r="I1210" s="4">
        <v>17</v>
      </c>
      <c r="J1210" s="4" t="s">
        <v>24</v>
      </c>
      <c r="K1210" s="4" t="s">
        <v>25</v>
      </c>
      <c r="L1210" s="4" t="s">
        <v>50</v>
      </c>
      <c r="M1210" s="24" t="str">
        <f t="shared" si="56"/>
        <v>Voluntary</v>
      </c>
      <c r="N1210" s="4" t="s">
        <v>26</v>
      </c>
    </row>
    <row r="1211" spans="1:14" x14ac:dyDescent="0.2">
      <c r="A1211" s="4">
        <v>6838</v>
      </c>
      <c r="B1211" s="5">
        <v>41744</v>
      </c>
      <c r="C1211" s="5">
        <v>44091</v>
      </c>
      <c r="D1211" s="4">
        <f t="shared" si="54"/>
        <v>6</v>
      </c>
      <c r="E1211" s="27" t="str">
        <f t="shared" si="55"/>
        <v>Proficient</v>
      </c>
      <c r="F1211" s="4" t="s">
        <v>70</v>
      </c>
      <c r="G1211" s="6" t="s">
        <v>67</v>
      </c>
      <c r="H1211" s="6" t="s">
        <v>113</v>
      </c>
      <c r="I1211" s="4">
        <v>6</v>
      </c>
      <c r="J1211" s="4" t="s">
        <v>24</v>
      </c>
      <c r="K1211" s="4" t="s">
        <v>25</v>
      </c>
      <c r="L1211" s="4" t="s">
        <v>50</v>
      </c>
      <c r="M1211" s="24" t="str">
        <f t="shared" si="56"/>
        <v>Voluntary</v>
      </c>
      <c r="N1211" s="4" t="s">
        <v>26</v>
      </c>
    </row>
    <row r="1212" spans="1:14" x14ac:dyDescent="0.2">
      <c r="A1212" s="4">
        <v>6840</v>
      </c>
      <c r="B1212" s="5">
        <v>41344</v>
      </c>
      <c r="C1212" s="5">
        <v>44047</v>
      </c>
      <c r="D1212" s="4">
        <f t="shared" si="54"/>
        <v>7</v>
      </c>
      <c r="E1212" s="27" t="str">
        <f t="shared" si="55"/>
        <v>Proficient</v>
      </c>
      <c r="F1212" s="4" t="s">
        <v>14</v>
      </c>
      <c r="G1212" s="6" t="s">
        <v>71</v>
      </c>
      <c r="H1212" s="6" t="s">
        <v>116</v>
      </c>
      <c r="I1212" s="4">
        <v>43</v>
      </c>
      <c r="J1212" s="4" t="s">
        <v>24</v>
      </c>
      <c r="K1212" s="4" t="s">
        <v>25</v>
      </c>
      <c r="L1212" s="4" t="s">
        <v>50</v>
      </c>
      <c r="M1212" s="24" t="str">
        <f t="shared" si="56"/>
        <v>Voluntary</v>
      </c>
      <c r="N1212" s="4" t="s">
        <v>26</v>
      </c>
    </row>
    <row r="1213" spans="1:14" x14ac:dyDescent="0.2">
      <c r="A1213" s="4">
        <v>6841</v>
      </c>
      <c r="B1213" s="5">
        <v>41271</v>
      </c>
      <c r="C1213" s="5">
        <v>44098</v>
      </c>
      <c r="D1213" s="4">
        <f t="shared" si="54"/>
        <v>8</v>
      </c>
      <c r="E1213" s="27" t="str">
        <f t="shared" si="55"/>
        <v>Proficient</v>
      </c>
      <c r="F1213" s="4" t="s">
        <v>44</v>
      </c>
      <c r="G1213" s="6" t="s">
        <v>67</v>
      </c>
      <c r="H1213" s="6" t="s">
        <v>113</v>
      </c>
      <c r="I1213" s="4">
        <v>18</v>
      </c>
      <c r="J1213" s="4" t="s">
        <v>24</v>
      </c>
      <c r="K1213" s="4" t="s">
        <v>25</v>
      </c>
      <c r="L1213" s="4" t="s">
        <v>50</v>
      </c>
      <c r="M1213" s="24" t="str">
        <f t="shared" si="56"/>
        <v>Voluntary</v>
      </c>
      <c r="N1213" s="4" t="s">
        <v>26</v>
      </c>
    </row>
    <row r="1214" spans="1:14" x14ac:dyDescent="0.2">
      <c r="A1214" s="4">
        <v>6863</v>
      </c>
      <c r="B1214" s="5">
        <v>34858</v>
      </c>
      <c r="C1214" s="5">
        <v>43950</v>
      </c>
      <c r="D1214" s="4">
        <f t="shared" si="54"/>
        <v>25</v>
      </c>
      <c r="E1214" s="27" t="str">
        <f t="shared" si="55"/>
        <v>Expert</v>
      </c>
      <c r="F1214" s="4" t="s">
        <v>87</v>
      </c>
      <c r="G1214" s="6" t="s">
        <v>67</v>
      </c>
      <c r="H1214" s="6" t="s">
        <v>113</v>
      </c>
      <c r="I1214" s="4">
        <v>40</v>
      </c>
      <c r="J1214" s="4" t="s">
        <v>24</v>
      </c>
      <c r="K1214" s="4" t="s">
        <v>25</v>
      </c>
      <c r="L1214" s="4" t="s">
        <v>50</v>
      </c>
      <c r="M1214" s="24" t="str">
        <f t="shared" si="56"/>
        <v>Voluntary</v>
      </c>
      <c r="N1214" s="4" t="s">
        <v>26</v>
      </c>
    </row>
    <row r="1215" spans="1:14" x14ac:dyDescent="0.2">
      <c r="A1215" s="4">
        <v>6867</v>
      </c>
      <c r="B1215" s="5">
        <v>36436</v>
      </c>
      <c r="C1215" s="5">
        <v>43945</v>
      </c>
      <c r="D1215" s="4">
        <f t="shared" si="54"/>
        <v>21</v>
      </c>
      <c r="E1215" s="27" t="str">
        <f t="shared" si="55"/>
        <v>Expert</v>
      </c>
      <c r="F1215" s="4" t="s">
        <v>30</v>
      </c>
      <c r="G1215" s="6" t="s">
        <v>62</v>
      </c>
      <c r="H1215" s="6" t="s">
        <v>63</v>
      </c>
      <c r="I1215" s="4">
        <v>46</v>
      </c>
      <c r="J1215" s="4" t="s">
        <v>24</v>
      </c>
      <c r="K1215" s="4" t="s">
        <v>25</v>
      </c>
      <c r="L1215" s="4" t="s">
        <v>50</v>
      </c>
      <c r="M1215" s="24" t="str">
        <f t="shared" si="56"/>
        <v>Voluntary</v>
      </c>
      <c r="N1215" s="4" t="s">
        <v>26</v>
      </c>
    </row>
    <row r="1216" spans="1:14" x14ac:dyDescent="0.2">
      <c r="A1216" s="4">
        <v>6868</v>
      </c>
      <c r="B1216" s="5">
        <v>42316</v>
      </c>
      <c r="C1216" s="5">
        <v>44053</v>
      </c>
      <c r="D1216" s="4">
        <f t="shared" si="54"/>
        <v>5</v>
      </c>
      <c r="E1216" s="27" t="str">
        <f t="shared" si="55"/>
        <v>Newcomer</v>
      </c>
      <c r="F1216" s="4" t="s">
        <v>89</v>
      </c>
      <c r="G1216" s="6" t="s">
        <v>67</v>
      </c>
      <c r="H1216" s="6" t="s">
        <v>113</v>
      </c>
      <c r="I1216" s="4">
        <v>33</v>
      </c>
      <c r="J1216" s="4" t="s">
        <v>24</v>
      </c>
      <c r="K1216" s="4" t="s">
        <v>25</v>
      </c>
      <c r="L1216" s="4" t="s">
        <v>50</v>
      </c>
      <c r="M1216" s="24" t="str">
        <f t="shared" si="56"/>
        <v>Voluntary</v>
      </c>
      <c r="N1216" s="4" t="s">
        <v>26</v>
      </c>
    </row>
    <row r="1217" spans="1:14" x14ac:dyDescent="0.2">
      <c r="A1217" s="4">
        <v>6869</v>
      </c>
      <c r="B1217" s="5">
        <v>40472</v>
      </c>
      <c r="C1217" s="5">
        <v>43962</v>
      </c>
      <c r="D1217" s="4">
        <f t="shared" si="54"/>
        <v>10</v>
      </c>
      <c r="E1217" s="27" t="str">
        <f t="shared" si="55"/>
        <v>Proficient</v>
      </c>
      <c r="F1217" s="4" t="s">
        <v>81</v>
      </c>
      <c r="G1217" s="6" t="s">
        <v>62</v>
      </c>
      <c r="H1217" s="6" t="s">
        <v>63</v>
      </c>
      <c r="I1217" s="4">
        <v>5</v>
      </c>
      <c r="J1217" s="4" t="s">
        <v>24</v>
      </c>
      <c r="K1217" s="4" t="s">
        <v>25</v>
      </c>
      <c r="L1217" s="4" t="s">
        <v>50</v>
      </c>
      <c r="M1217" s="24" t="str">
        <f t="shared" si="56"/>
        <v>Voluntary</v>
      </c>
      <c r="N1217" s="4" t="s">
        <v>26</v>
      </c>
    </row>
    <row r="1218" spans="1:14" x14ac:dyDescent="0.2">
      <c r="A1218" s="4">
        <v>6870</v>
      </c>
      <c r="B1218" s="5">
        <v>36492</v>
      </c>
      <c r="C1218" s="5">
        <v>44143</v>
      </c>
      <c r="D1218" s="4">
        <f t="shared" si="54"/>
        <v>21</v>
      </c>
      <c r="E1218" s="27" t="str">
        <f t="shared" si="55"/>
        <v>Expert</v>
      </c>
      <c r="F1218" s="4" t="s">
        <v>107</v>
      </c>
      <c r="G1218" s="6" t="s">
        <v>67</v>
      </c>
      <c r="H1218" s="6" t="s">
        <v>113</v>
      </c>
      <c r="I1218" s="4">
        <v>11</v>
      </c>
      <c r="J1218" s="4" t="s">
        <v>24</v>
      </c>
      <c r="K1218" s="4" t="s">
        <v>25</v>
      </c>
      <c r="L1218" s="4" t="s">
        <v>96</v>
      </c>
      <c r="M1218" s="24" t="str">
        <f t="shared" si="56"/>
        <v>Involuntary</v>
      </c>
      <c r="N1218" s="4" t="s">
        <v>26</v>
      </c>
    </row>
    <row r="1219" spans="1:14" x14ac:dyDescent="0.2">
      <c r="A1219" s="4">
        <v>6872</v>
      </c>
      <c r="B1219" s="5">
        <v>37097</v>
      </c>
      <c r="C1219" s="5">
        <v>43973</v>
      </c>
      <c r="D1219" s="4">
        <f t="shared" ref="D1219:D1282" si="57">YEAR(C1219)-YEAR(B1219)</f>
        <v>19</v>
      </c>
      <c r="E1219" s="27" t="str">
        <f t="shared" ref="E1219:E1282" si="58">IF(D1219&lt;=5,"Newcomer",IF(D1219&lt;=10,"Proficient","Expert"))</f>
        <v>Expert</v>
      </c>
      <c r="F1219" s="4" t="s">
        <v>110</v>
      </c>
      <c r="G1219" s="6" t="s">
        <v>62</v>
      </c>
      <c r="H1219" s="6" t="s">
        <v>63</v>
      </c>
      <c r="I1219" s="4">
        <v>34</v>
      </c>
      <c r="J1219" s="4" t="s">
        <v>17</v>
      </c>
      <c r="K1219" s="4" t="s">
        <v>18</v>
      </c>
      <c r="L1219" s="4" t="s">
        <v>96</v>
      </c>
      <c r="M1219" s="24" t="str">
        <f t="shared" ref="M1219:M1282" si="59">IF(OR(L1219="Retirement",L1219="Resignation"),"Voluntary","Involuntary")</f>
        <v>Involuntary</v>
      </c>
      <c r="N1219" s="4" t="s">
        <v>26</v>
      </c>
    </row>
    <row r="1220" spans="1:14" x14ac:dyDescent="0.2">
      <c r="A1220" s="4">
        <v>6874</v>
      </c>
      <c r="B1220" s="5">
        <v>42129</v>
      </c>
      <c r="C1220" s="5">
        <v>43965</v>
      </c>
      <c r="D1220" s="4">
        <f t="shared" si="57"/>
        <v>5</v>
      </c>
      <c r="E1220" s="27" t="str">
        <f t="shared" si="58"/>
        <v>Newcomer</v>
      </c>
      <c r="F1220" s="4" t="s">
        <v>91</v>
      </c>
      <c r="G1220" s="6" t="s">
        <v>67</v>
      </c>
      <c r="H1220" s="6" t="s">
        <v>113</v>
      </c>
      <c r="I1220" s="4">
        <v>29</v>
      </c>
      <c r="J1220" s="4" t="s">
        <v>24</v>
      </c>
      <c r="K1220" s="4" t="s">
        <v>25</v>
      </c>
      <c r="L1220" s="4" t="s">
        <v>50</v>
      </c>
      <c r="M1220" s="24" t="str">
        <f t="shared" si="59"/>
        <v>Voluntary</v>
      </c>
      <c r="N1220" s="4" t="s">
        <v>26</v>
      </c>
    </row>
    <row r="1221" spans="1:14" x14ac:dyDescent="0.2">
      <c r="A1221" s="4">
        <v>6875</v>
      </c>
      <c r="B1221" s="5">
        <v>41996</v>
      </c>
      <c r="C1221" s="5">
        <v>44129</v>
      </c>
      <c r="D1221" s="4">
        <f t="shared" si="57"/>
        <v>6</v>
      </c>
      <c r="E1221" s="27" t="str">
        <f t="shared" si="58"/>
        <v>Proficient</v>
      </c>
      <c r="F1221" s="4" t="s">
        <v>30</v>
      </c>
      <c r="G1221" s="6" t="s">
        <v>62</v>
      </c>
      <c r="H1221" s="6" t="s">
        <v>63</v>
      </c>
      <c r="I1221" s="4">
        <v>46</v>
      </c>
      <c r="J1221" s="4" t="s">
        <v>24</v>
      </c>
      <c r="K1221" s="4" t="s">
        <v>25</v>
      </c>
      <c r="L1221" s="4" t="s">
        <v>50</v>
      </c>
      <c r="M1221" s="24" t="str">
        <f t="shared" si="59"/>
        <v>Voluntary</v>
      </c>
      <c r="N1221" s="4" t="s">
        <v>26</v>
      </c>
    </row>
    <row r="1222" spans="1:14" x14ac:dyDescent="0.2">
      <c r="A1222" s="4">
        <v>6880</v>
      </c>
      <c r="B1222" s="5">
        <v>39579</v>
      </c>
      <c r="C1222" s="5">
        <v>44175</v>
      </c>
      <c r="D1222" s="4">
        <f t="shared" si="57"/>
        <v>12</v>
      </c>
      <c r="E1222" s="27" t="str">
        <f t="shared" si="58"/>
        <v>Expert</v>
      </c>
      <c r="F1222" s="4" t="s">
        <v>30</v>
      </c>
      <c r="G1222" s="6" t="s">
        <v>62</v>
      </c>
      <c r="H1222" s="6" t="s">
        <v>63</v>
      </c>
      <c r="I1222" s="4">
        <v>46</v>
      </c>
      <c r="J1222" s="4" t="s">
        <v>24</v>
      </c>
      <c r="K1222" s="4" t="s">
        <v>25</v>
      </c>
      <c r="L1222" s="4" t="s">
        <v>50</v>
      </c>
      <c r="M1222" s="24" t="str">
        <f t="shared" si="59"/>
        <v>Voluntary</v>
      </c>
      <c r="N1222" s="4" t="s">
        <v>26</v>
      </c>
    </row>
    <row r="1223" spans="1:14" x14ac:dyDescent="0.2">
      <c r="A1223" s="4">
        <v>6896</v>
      </c>
      <c r="B1223" s="5">
        <v>39401</v>
      </c>
      <c r="C1223" s="5">
        <v>44022</v>
      </c>
      <c r="D1223" s="4">
        <f t="shared" si="57"/>
        <v>13</v>
      </c>
      <c r="E1223" s="27" t="str">
        <f t="shared" si="58"/>
        <v>Expert</v>
      </c>
      <c r="F1223" s="4" t="s">
        <v>14</v>
      </c>
      <c r="G1223" s="6" t="s">
        <v>71</v>
      </c>
      <c r="H1223" s="6" t="s">
        <v>116</v>
      </c>
      <c r="I1223" s="4">
        <v>43</v>
      </c>
      <c r="J1223" s="4" t="s">
        <v>17</v>
      </c>
      <c r="K1223" s="4" t="s">
        <v>18</v>
      </c>
      <c r="L1223" s="4" t="s">
        <v>50</v>
      </c>
      <c r="M1223" s="24" t="str">
        <f t="shared" si="59"/>
        <v>Voluntary</v>
      </c>
      <c r="N1223" s="4" t="s">
        <v>26</v>
      </c>
    </row>
    <row r="1224" spans="1:14" x14ac:dyDescent="0.2">
      <c r="A1224" s="4">
        <v>6912</v>
      </c>
      <c r="B1224" s="5">
        <v>38313</v>
      </c>
      <c r="C1224" s="5">
        <v>44140</v>
      </c>
      <c r="D1224" s="4">
        <f t="shared" si="57"/>
        <v>16</v>
      </c>
      <c r="E1224" s="27" t="str">
        <f t="shared" si="58"/>
        <v>Expert</v>
      </c>
      <c r="F1224" s="4" t="s">
        <v>114</v>
      </c>
      <c r="G1224" s="6" t="s">
        <v>42</v>
      </c>
      <c r="H1224" s="6" t="s">
        <v>105</v>
      </c>
      <c r="I1224" s="4">
        <v>27</v>
      </c>
      <c r="J1224" s="4" t="s">
        <v>24</v>
      </c>
      <c r="K1224" s="4" t="s">
        <v>25</v>
      </c>
      <c r="L1224" s="4" t="s">
        <v>96</v>
      </c>
      <c r="M1224" s="24" t="str">
        <f t="shared" si="59"/>
        <v>Involuntary</v>
      </c>
      <c r="N1224" s="4" t="s">
        <v>26</v>
      </c>
    </row>
    <row r="1225" spans="1:14" x14ac:dyDescent="0.2">
      <c r="A1225" s="4">
        <v>6913</v>
      </c>
      <c r="B1225" s="5">
        <v>35801</v>
      </c>
      <c r="C1225" s="5">
        <v>44006</v>
      </c>
      <c r="D1225" s="4">
        <f t="shared" si="57"/>
        <v>22</v>
      </c>
      <c r="E1225" s="27" t="str">
        <f t="shared" si="58"/>
        <v>Expert</v>
      </c>
      <c r="F1225" s="4" t="s">
        <v>30</v>
      </c>
      <c r="G1225" s="6" t="s">
        <v>62</v>
      </c>
      <c r="H1225" s="6" t="s">
        <v>63</v>
      </c>
      <c r="I1225" s="4">
        <v>46</v>
      </c>
      <c r="J1225" s="4" t="s">
        <v>17</v>
      </c>
      <c r="K1225" s="4" t="s">
        <v>18</v>
      </c>
      <c r="L1225" s="4" t="s">
        <v>50</v>
      </c>
      <c r="M1225" s="24" t="str">
        <f t="shared" si="59"/>
        <v>Voluntary</v>
      </c>
      <c r="N1225" s="4" t="s">
        <v>26</v>
      </c>
    </row>
    <row r="1226" spans="1:14" x14ac:dyDescent="0.2">
      <c r="A1226" s="4">
        <v>6914</v>
      </c>
      <c r="B1226" s="5">
        <v>36158</v>
      </c>
      <c r="C1226" s="5">
        <v>44175</v>
      </c>
      <c r="D1226" s="4">
        <f t="shared" si="57"/>
        <v>22</v>
      </c>
      <c r="E1226" s="27" t="str">
        <f t="shared" si="58"/>
        <v>Expert</v>
      </c>
      <c r="F1226" s="4" t="s">
        <v>27</v>
      </c>
      <c r="G1226" s="6" t="s">
        <v>67</v>
      </c>
      <c r="H1226" s="6" t="s">
        <v>113</v>
      </c>
      <c r="I1226" s="4">
        <v>16</v>
      </c>
      <c r="J1226" s="4" t="s">
        <v>17</v>
      </c>
      <c r="K1226" s="4" t="s">
        <v>18</v>
      </c>
      <c r="L1226" s="4" t="s">
        <v>50</v>
      </c>
      <c r="M1226" s="24" t="str">
        <f t="shared" si="59"/>
        <v>Voluntary</v>
      </c>
      <c r="N1226" s="4" t="s">
        <v>26</v>
      </c>
    </row>
    <row r="1227" spans="1:14" x14ac:dyDescent="0.2">
      <c r="A1227" s="4">
        <v>6915</v>
      </c>
      <c r="B1227" s="5">
        <v>40331</v>
      </c>
      <c r="C1227" s="5">
        <v>43950</v>
      </c>
      <c r="D1227" s="4">
        <f t="shared" si="57"/>
        <v>10</v>
      </c>
      <c r="E1227" s="27" t="str">
        <f t="shared" si="58"/>
        <v>Proficient</v>
      </c>
      <c r="F1227" s="4" t="s">
        <v>30</v>
      </c>
      <c r="G1227" s="6" t="s">
        <v>62</v>
      </c>
      <c r="H1227" s="6" t="s">
        <v>63</v>
      </c>
      <c r="I1227" s="4">
        <v>46</v>
      </c>
      <c r="J1227" s="4" t="s">
        <v>17</v>
      </c>
      <c r="K1227" s="4" t="s">
        <v>18</v>
      </c>
      <c r="L1227" s="4" t="s">
        <v>50</v>
      </c>
      <c r="M1227" s="24" t="str">
        <f t="shared" si="59"/>
        <v>Voluntary</v>
      </c>
      <c r="N1227" s="4" t="s">
        <v>26</v>
      </c>
    </row>
    <row r="1228" spans="1:14" x14ac:dyDescent="0.2">
      <c r="A1228" s="4">
        <v>6918</v>
      </c>
      <c r="B1228" s="5">
        <v>32917</v>
      </c>
      <c r="C1228" s="5">
        <v>43949</v>
      </c>
      <c r="D1228" s="4">
        <f t="shared" si="57"/>
        <v>30</v>
      </c>
      <c r="E1228" s="27" t="str">
        <f t="shared" si="58"/>
        <v>Expert</v>
      </c>
      <c r="F1228" s="4" t="s">
        <v>14</v>
      </c>
      <c r="G1228" s="6" t="s">
        <v>71</v>
      </c>
      <c r="H1228" s="6" t="s">
        <v>116</v>
      </c>
      <c r="I1228" s="4">
        <v>43</v>
      </c>
      <c r="J1228" s="4" t="s">
        <v>17</v>
      </c>
      <c r="K1228" s="4" t="s">
        <v>18</v>
      </c>
      <c r="L1228" s="4" t="s">
        <v>50</v>
      </c>
      <c r="M1228" s="24" t="str">
        <f t="shared" si="59"/>
        <v>Voluntary</v>
      </c>
      <c r="N1228" s="4" t="s">
        <v>26</v>
      </c>
    </row>
    <row r="1229" spans="1:14" x14ac:dyDescent="0.2">
      <c r="A1229" s="4">
        <v>6919</v>
      </c>
      <c r="B1229" s="5">
        <v>38564</v>
      </c>
      <c r="C1229" s="5">
        <v>43965</v>
      </c>
      <c r="D1229" s="4">
        <f t="shared" si="57"/>
        <v>15</v>
      </c>
      <c r="E1229" s="27" t="str">
        <f t="shared" si="58"/>
        <v>Expert</v>
      </c>
      <c r="F1229" s="4" t="s">
        <v>44</v>
      </c>
      <c r="G1229" s="6" t="s">
        <v>67</v>
      </c>
      <c r="H1229" s="6" t="s">
        <v>113</v>
      </c>
      <c r="I1229" s="4">
        <v>18</v>
      </c>
      <c r="J1229" s="4" t="s">
        <v>24</v>
      </c>
      <c r="K1229" s="4" t="s">
        <v>25</v>
      </c>
      <c r="L1229" s="4" t="s">
        <v>50</v>
      </c>
      <c r="M1229" s="24" t="str">
        <f t="shared" si="59"/>
        <v>Voluntary</v>
      </c>
      <c r="N1229" s="4" t="s">
        <v>26</v>
      </c>
    </row>
    <row r="1230" spans="1:14" x14ac:dyDescent="0.2">
      <c r="A1230" s="4">
        <v>6921</v>
      </c>
      <c r="B1230" s="5">
        <v>34234</v>
      </c>
      <c r="C1230" s="5">
        <v>43883</v>
      </c>
      <c r="D1230" s="4">
        <f t="shared" si="57"/>
        <v>27</v>
      </c>
      <c r="E1230" s="27" t="str">
        <f t="shared" si="58"/>
        <v>Expert</v>
      </c>
      <c r="F1230" s="4" t="s">
        <v>14</v>
      </c>
      <c r="G1230" s="6" t="s">
        <v>71</v>
      </c>
      <c r="H1230" s="6" t="s">
        <v>116</v>
      </c>
      <c r="I1230" s="4">
        <v>43</v>
      </c>
      <c r="J1230" s="4" t="s">
        <v>17</v>
      </c>
      <c r="K1230" s="4" t="s">
        <v>18</v>
      </c>
      <c r="L1230" s="4" t="s">
        <v>50</v>
      </c>
      <c r="M1230" s="24" t="str">
        <f t="shared" si="59"/>
        <v>Voluntary</v>
      </c>
      <c r="N1230" s="4" t="s">
        <v>26</v>
      </c>
    </row>
    <row r="1231" spans="1:14" x14ac:dyDescent="0.2">
      <c r="A1231" s="4">
        <v>6937</v>
      </c>
      <c r="B1231" s="5">
        <v>33857</v>
      </c>
      <c r="C1231" s="5">
        <v>44135</v>
      </c>
      <c r="D1231" s="4">
        <f t="shared" si="57"/>
        <v>28</v>
      </c>
      <c r="E1231" s="27" t="str">
        <f t="shared" si="58"/>
        <v>Expert</v>
      </c>
      <c r="F1231" s="4" t="s">
        <v>14</v>
      </c>
      <c r="G1231" s="6" t="s">
        <v>71</v>
      </c>
      <c r="H1231" s="6" t="s">
        <v>116</v>
      </c>
      <c r="I1231" s="4">
        <v>43</v>
      </c>
      <c r="J1231" s="4" t="s">
        <v>24</v>
      </c>
      <c r="K1231" s="4" t="s">
        <v>25</v>
      </c>
      <c r="L1231" s="4" t="s">
        <v>50</v>
      </c>
      <c r="M1231" s="24" t="str">
        <f t="shared" si="59"/>
        <v>Voluntary</v>
      </c>
      <c r="N1231" s="4" t="s">
        <v>26</v>
      </c>
    </row>
    <row r="1232" spans="1:14" x14ac:dyDescent="0.2">
      <c r="A1232" s="4">
        <v>6941</v>
      </c>
      <c r="B1232" s="5">
        <v>33594</v>
      </c>
      <c r="C1232" s="5">
        <v>44065</v>
      </c>
      <c r="D1232" s="4">
        <f t="shared" si="57"/>
        <v>29</v>
      </c>
      <c r="E1232" s="27" t="str">
        <f t="shared" si="58"/>
        <v>Expert</v>
      </c>
      <c r="F1232" s="4" t="s">
        <v>114</v>
      </c>
      <c r="G1232" s="6" t="s">
        <v>71</v>
      </c>
      <c r="H1232" s="6" t="s">
        <v>116</v>
      </c>
      <c r="I1232" s="4">
        <v>27</v>
      </c>
      <c r="J1232" s="4" t="s">
        <v>24</v>
      </c>
      <c r="K1232" s="4" t="s">
        <v>25</v>
      </c>
      <c r="L1232" s="4" t="s">
        <v>96</v>
      </c>
      <c r="M1232" s="24" t="str">
        <f t="shared" si="59"/>
        <v>Involuntary</v>
      </c>
      <c r="N1232" s="4" t="s">
        <v>26</v>
      </c>
    </row>
    <row r="1233" spans="1:14" x14ac:dyDescent="0.2">
      <c r="A1233" s="4">
        <v>6955</v>
      </c>
      <c r="B1233" s="5">
        <v>42225</v>
      </c>
      <c r="C1233" s="5">
        <v>43862</v>
      </c>
      <c r="D1233" s="4">
        <f t="shared" si="57"/>
        <v>5</v>
      </c>
      <c r="E1233" s="27" t="str">
        <f t="shared" si="58"/>
        <v>Newcomer</v>
      </c>
      <c r="F1233" s="4" t="s">
        <v>106</v>
      </c>
      <c r="G1233" s="6" t="s">
        <v>47</v>
      </c>
      <c r="H1233" s="6" t="s">
        <v>95</v>
      </c>
      <c r="I1233" s="4">
        <v>20</v>
      </c>
      <c r="J1233" s="4" t="s">
        <v>24</v>
      </c>
      <c r="K1233" s="4" t="s">
        <v>25</v>
      </c>
      <c r="L1233" s="4" t="s">
        <v>96</v>
      </c>
      <c r="M1233" s="24" t="str">
        <f t="shared" si="59"/>
        <v>Involuntary</v>
      </c>
      <c r="N1233" s="4" t="s">
        <v>26</v>
      </c>
    </row>
    <row r="1234" spans="1:14" x14ac:dyDescent="0.2">
      <c r="A1234" s="4">
        <v>6974</v>
      </c>
      <c r="B1234" s="5">
        <v>39261</v>
      </c>
      <c r="C1234" s="5">
        <v>43874</v>
      </c>
      <c r="D1234" s="4">
        <f t="shared" si="57"/>
        <v>13</v>
      </c>
      <c r="E1234" s="27" t="str">
        <f t="shared" si="58"/>
        <v>Expert</v>
      </c>
      <c r="F1234" s="4" t="s">
        <v>14</v>
      </c>
      <c r="G1234" s="6" t="s">
        <v>71</v>
      </c>
      <c r="H1234" s="6" t="s">
        <v>116</v>
      </c>
      <c r="I1234" s="4">
        <v>43</v>
      </c>
      <c r="J1234" s="4" t="s">
        <v>24</v>
      </c>
      <c r="K1234" s="4" t="s">
        <v>25</v>
      </c>
      <c r="L1234" s="4" t="s">
        <v>50</v>
      </c>
      <c r="M1234" s="24" t="str">
        <f t="shared" si="59"/>
        <v>Voluntary</v>
      </c>
      <c r="N1234" s="4" t="s">
        <v>26</v>
      </c>
    </row>
    <row r="1235" spans="1:14" x14ac:dyDescent="0.2">
      <c r="A1235" s="4">
        <v>6980</v>
      </c>
      <c r="B1235" s="5">
        <v>34330</v>
      </c>
      <c r="C1235" s="5">
        <v>43952</v>
      </c>
      <c r="D1235" s="4">
        <f t="shared" si="57"/>
        <v>27</v>
      </c>
      <c r="E1235" s="27" t="str">
        <f t="shared" si="58"/>
        <v>Expert</v>
      </c>
      <c r="F1235" s="4" t="s">
        <v>91</v>
      </c>
      <c r="G1235" s="6" t="s">
        <v>67</v>
      </c>
      <c r="H1235" s="6" t="s">
        <v>113</v>
      </c>
      <c r="I1235" s="4">
        <v>29</v>
      </c>
      <c r="J1235" s="4" t="s">
        <v>17</v>
      </c>
      <c r="K1235" s="4" t="s">
        <v>18</v>
      </c>
      <c r="L1235" s="4" t="s">
        <v>50</v>
      </c>
      <c r="M1235" s="24" t="str">
        <f t="shared" si="59"/>
        <v>Voluntary</v>
      </c>
      <c r="N1235" s="4" t="s">
        <v>26</v>
      </c>
    </row>
    <row r="1236" spans="1:14" x14ac:dyDescent="0.2">
      <c r="A1236" s="4">
        <v>6981</v>
      </c>
      <c r="B1236" s="5">
        <v>39359</v>
      </c>
      <c r="C1236" s="5">
        <v>43934</v>
      </c>
      <c r="D1236" s="4">
        <f t="shared" si="57"/>
        <v>13</v>
      </c>
      <c r="E1236" s="27" t="str">
        <f t="shared" si="58"/>
        <v>Expert</v>
      </c>
      <c r="F1236" s="4" t="s">
        <v>44</v>
      </c>
      <c r="G1236" s="6" t="s">
        <v>67</v>
      </c>
      <c r="H1236" s="6" t="s">
        <v>113</v>
      </c>
      <c r="I1236" s="4">
        <v>18</v>
      </c>
      <c r="J1236" s="4" t="s">
        <v>17</v>
      </c>
      <c r="K1236" s="4" t="s">
        <v>18</v>
      </c>
      <c r="L1236" s="4" t="s">
        <v>50</v>
      </c>
      <c r="M1236" s="24" t="str">
        <f t="shared" si="59"/>
        <v>Voluntary</v>
      </c>
      <c r="N1236" s="4" t="s">
        <v>26</v>
      </c>
    </row>
    <row r="1237" spans="1:14" x14ac:dyDescent="0.2">
      <c r="A1237" s="4">
        <v>7005</v>
      </c>
      <c r="B1237" s="5">
        <v>40922</v>
      </c>
      <c r="C1237" s="5">
        <v>43839</v>
      </c>
      <c r="D1237" s="4">
        <f t="shared" si="57"/>
        <v>8</v>
      </c>
      <c r="E1237" s="27" t="str">
        <f t="shared" si="58"/>
        <v>Proficient</v>
      </c>
      <c r="F1237" s="4" t="s">
        <v>106</v>
      </c>
      <c r="G1237" s="6" t="s">
        <v>62</v>
      </c>
      <c r="H1237" s="6" t="s">
        <v>63</v>
      </c>
      <c r="I1237" s="4">
        <v>20</v>
      </c>
      <c r="J1237" s="4" t="s">
        <v>24</v>
      </c>
      <c r="K1237" s="4" t="s">
        <v>25</v>
      </c>
      <c r="L1237" s="4" t="s">
        <v>96</v>
      </c>
      <c r="M1237" s="24" t="str">
        <f t="shared" si="59"/>
        <v>Involuntary</v>
      </c>
      <c r="N1237" s="4" t="s">
        <v>26</v>
      </c>
    </row>
    <row r="1238" spans="1:14" x14ac:dyDescent="0.2">
      <c r="A1238" s="4">
        <v>7006</v>
      </c>
      <c r="B1238" s="5">
        <v>37755</v>
      </c>
      <c r="C1238" s="5">
        <v>44061</v>
      </c>
      <c r="D1238" s="4">
        <f t="shared" si="57"/>
        <v>17</v>
      </c>
      <c r="E1238" s="27" t="str">
        <f t="shared" si="58"/>
        <v>Expert</v>
      </c>
      <c r="F1238" s="4" t="s">
        <v>112</v>
      </c>
      <c r="G1238" s="6" t="s">
        <v>62</v>
      </c>
      <c r="H1238" s="6" t="s">
        <v>63</v>
      </c>
      <c r="I1238" s="4">
        <v>24</v>
      </c>
      <c r="J1238" s="4" t="s">
        <v>17</v>
      </c>
      <c r="K1238" s="4" t="s">
        <v>18</v>
      </c>
      <c r="L1238" s="4" t="s">
        <v>96</v>
      </c>
      <c r="M1238" s="24" t="str">
        <f t="shared" si="59"/>
        <v>Involuntary</v>
      </c>
      <c r="N1238" s="4" t="s">
        <v>26</v>
      </c>
    </row>
    <row r="1239" spans="1:14" x14ac:dyDescent="0.2">
      <c r="A1239" s="4">
        <v>7007</v>
      </c>
      <c r="B1239" s="5">
        <v>42029</v>
      </c>
      <c r="C1239" s="5">
        <v>43844</v>
      </c>
      <c r="D1239" s="4">
        <f t="shared" si="57"/>
        <v>5</v>
      </c>
      <c r="E1239" s="27" t="str">
        <f t="shared" si="58"/>
        <v>Newcomer</v>
      </c>
      <c r="F1239" s="4" t="s">
        <v>86</v>
      </c>
      <c r="G1239" s="6" t="s">
        <v>67</v>
      </c>
      <c r="H1239" s="6" t="s">
        <v>113</v>
      </c>
      <c r="I1239" s="4">
        <v>8</v>
      </c>
      <c r="J1239" s="4" t="s">
        <v>24</v>
      </c>
      <c r="K1239" s="4" t="s">
        <v>25</v>
      </c>
      <c r="L1239" s="4" t="s">
        <v>50</v>
      </c>
      <c r="M1239" s="24" t="str">
        <f t="shared" si="59"/>
        <v>Voluntary</v>
      </c>
      <c r="N1239" s="4" t="s">
        <v>26</v>
      </c>
    </row>
    <row r="1240" spans="1:14" x14ac:dyDescent="0.2">
      <c r="A1240" s="4">
        <v>7010</v>
      </c>
      <c r="B1240" s="5">
        <v>34730</v>
      </c>
      <c r="C1240" s="5">
        <v>44150</v>
      </c>
      <c r="D1240" s="4">
        <f t="shared" si="57"/>
        <v>25</v>
      </c>
      <c r="E1240" s="27" t="str">
        <f t="shared" si="58"/>
        <v>Expert</v>
      </c>
      <c r="F1240" s="4" t="s">
        <v>104</v>
      </c>
      <c r="G1240" s="6" t="s">
        <v>71</v>
      </c>
      <c r="H1240" s="6" t="s">
        <v>116</v>
      </c>
      <c r="I1240" s="4">
        <v>39</v>
      </c>
      <c r="J1240" s="4" t="s">
        <v>17</v>
      </c>
      <c r="K1240" s="4" t="s">
        <v>18</v>
      </c>
      <c r="L1240" s="4" t="s">
        <v>96</v>
      </c>
      <c r="M1240" s="24" t="str">
        <f t="shared" si="59"/>
        <v>Involuntary</v>
      </c>
      <c r="N1240" s="4" t="s">
        <v>26</v>
      </c>
    </row>
    <row r="1241" spans="1:14" x14ac:dyDescent="0.2">
      <c r="A1241" s="4">
        <v>7016</v>
      </c>
      <c r="B1241" s="5">
        <v>39832</v>
      </c>
      <c r="C1241" s="5">
        <v>43913</v>
      </c>
      <c r="D1241" s="4">
        <f t="shared" si="57"/>
        <v>11</v>
      </c>
      <c r="E1241" s="27" t="str">
        <f t="shared" si="58"/>
        <v>Expert</v>
      </c>
      <c r="F1241" s="4" t="s">
        <v>112</v>
      </c>
      <c r="G1241" s="6" t="s">
        <v>62</v>
      </c>
      <c r="H1241" s="6" t="s">
        <v>63</v>
      </c>
      <c r="I1241" s="4">
        <v>24</v>
      </c>
      <c r="J1241" s="4" t="s">
        <v>17</v>
      </c>
      <c r="K1241" s="4" t="s">
        <v>18</v>
      </c>
      <c r="L1241" s="4" t="s">
        <v>96</v>
      </c>
      <c r="M1241" s="24" t="str">
        <f t="shared" si="59"/>
        <v>Involuntary</v>
      </c>
      <c r="N1241" s="4" t="s">
        <v>26</v>
      </c>
    </row>
    <row r="1242" spans="1:14" x14ac:dyDescent="0.2">
      <c r="A1242" s="4">
        <v>7020</v>
      </c>
      <c r="B1242" s="5">
        <v>36338</v>
      </c>
      <c r="C1242" s="5">
        <v>44050</v>
      </c>
      <c r="D1242" s="4">
        <f t="shared" si="57"/>
        <v>21</v>
      </c>
      <c r="E1242" s="27" t="str">
        <f t="shared" si="58"/>
        <v>Expert</v>
      </c>
      <c r="F1242" s="4" t="s">
        <v>100</v>
      </c>
      <c r="G1242" s="6" t="s">
        <v>62</v>
      </c>
      <c r="H1242" s="6" t="s">
        <v>63</v>
      </c>
      <c r="I1242" s="4">
        <v>13</v>
      </c>
      <c r="J1242" s="4" t="s">
        <v>17</v>
      </c>
      <c r="K1242" s="4" t="s">
        <v>18</v>
      </c>
      <c r="L1242" s="4" t="s">
        <v>96</v>
      </c>
      <c r="M1242" s="24" t="str">
        <f t="shared" si="59"/>
        <v>Involuntary</v>
      </c>
      <c r="N1242" s="4" t="s">
        <v>26</v>
      </c>
    </row>
    <row r="1243" spans="1:14" x14ac:dyDescent="0.2">
      <c r="A1243" s="4">
        <v>7023</v>
      </c>
      <c r="B1243" s="5">
        <v>39596</v>
      </c>
      <c r="C1243" s="5">
        <v>44139</v>
      </c>
      <c r="D1243" s="4">
        <f t="shared" si="57"/>
        <v>12</v>
      </c>
      <c r="E1243" s="27" t="str">
        <f t="shared" si="58"/>
        <v>Expert</v>
      </c>
      <c r="F1243" s="4" t="s">
        <v>27</v>
      </c>
      <c r="G1243" s="6" t="s">
        <v>67</v>
      </c>
      <c r="H1243" s="6" t="s">
        <v>113</v>
      </c>
      <c r="I1243" s="4">
        <v>16</v>
      </c>
      <c r="J1243" s="4" t="s">
        <v>24</v>
      </c>
      <c r="K1243" s="4" t="s">
        <v>25</v>
      </c>
      <c r="L1243" s="4" t="s">
        <v>50</v>
      </c>
      <c r="M1243" s="24" t="str">
        <f t="shared" si="59"/>
        <v>Voluntary</v>
      </c>
      <c r="N1243" s="4" t="s">
        <v>26</v>
      </c>
    </row>
    <row r="1244" spans="1:14" x14ac:dyDescent="0.2">
      <c r="A1244" s="4">
        <v>7025</v>
      </c>
      <c r="B1244" s="5">
        <v>34785</v>
      </c>
      <c r="C1244" s="5">
        <v>44158</v>
      </c>
      <c r="D1244" s="4">
        <f t="shared" si="57"/>
        <v>25</v>
      </c>
      <c r="E1244" s="27" t="str">
        <f t="shared" si="58"/>
        <v>Expert</v>
      </c>
      <c r="F1244" s="4" t="s">
        <v>73</v>
      </c>
      <c r="G1244" s="6" t="s">
        <v>71</v>
      </c>
      <c r="H1244" s="6" t="s">
        <v>116</v>
      </c>
      <c r="I1244" s="4">
        <v>32</v>
      </c>
      <c r="J1244" s="4" t="s">
        <v>17</v>
      </c>
      <c r="K1244" s="4" t="s">
        <v>18</v>
      </c>
      <c r="L1244" s="4" t="s">
        <v>50</v>
      </c>
      <c r="M1244" s="24" t="str">
        <f t="shared" si="59"/>
        <v>Voluntary</v>
      </c>
      <c r="N1244" s="4" t="s">
        <v>26</v>
      </c>
    </row>
    <row r="1245" spans="1:14" x14ac:dyDescent="0.2">
      <c r="A1245" s="4">
        <v>7026</v>
      </c>
      <c r="B1245" s="5">
        <v>41925</v>
      </c>
      <c r="C1245" s="5">
        <v>43949</v>
      </c>
      <c r="D1245" s="4">
        <f t="shared" si="57"/>
        <v>6</v>
      </c>
      <c r="E1245" s="27" t="str">
        <f t="shared" si="58"/>
        <v>Proficient</v>
      </c>
      <c r="F1245" s="4" t="s">
        <v>78</v>
      </c>
      <c r="G1245" s="6" t="s">
        <v>67</v>
      </c>
      <c r="H1245" s="6" t="s">
        <v>113</v>
      </c>
      <c r="I1245" s="4">
        <v>21</v>
      </c>
      <c r="J1245" s="4" t="s">
        <v>24</v>
      </c>
      <c r="K1245" s="4" t="s">
        <v>25</v>
      </c>
      <c r="L1245" s="4" t="s">
        <v>50</v>
      </c>
      <c r="M1245" s="24" t="str">
        <f t="shared" si="59"/>
        <v>Voluntary</v>
      </c>
      <c r="N1245" s="4" t="s">
        <v>26</v>
      </c>
    </row>
    <row r="1246" spans="1:14" x14ac:dyDescent="0.2">
      <c r="A1246" s="4">
        <v>7027</v>
      </c>
      <c r="B1246" s="5">
        <v>41388</v>
      </c>
      <c r="C1246" s="5">
        <v>43847</v>
      </c>
      <c r="D1246" s="4">
        <f t="shared" si="57"/>
        <v>7</v>
      </c>
      <c r="E1246" s="27" t="str">
        <f t="shared" si="58"/>
        <v>Proficient</v>
      </c>
      <c r="F1246" s="4" t="s">
        <v>70</v>
      </c>
      <c r="G1246" s="6" t="s">
        <v>67</v>
      </c>
      <c r="H1246" s="6" t="s">
        <v>113</v>
      </c>
      <c r="I1246" s="4">
        <v>6</v>
      </c>
      <c r="J1246" s="4" t="s">
        <v>24</v>
      </c>
      <c r="K1246" s="4" t="s">
        <v>25</v>
      </c>
      <c r="L1246" s="4" t="s">
        <v>50</v>
      </c>
      <c r="M1246" s="24" t="str">
        <f t="shared" si="59"/>
        <v>Voluntary</v>
      </c>
      <c r="N1246" s="4" t="s">
        <v>26</v>
      </c>
    </row>
    <row r="1247" spans="1:14" x14ac:dyDescent="0.2">
      <c r="A1247" s="4">
        <v>7028</v>
      </c>
      <c r="B1247" s="5">
        <v>39611</v>
      </c>
      <c r="C1247" s="5">
        <v>44068</v>
      </c>
      <c r="D1247" s="4">
        <f t="shared" si="57"/>
        <v>12</v>
      </c>
      <c r="E1247" s="27" t="str">
        <f t="shared" si="58"/>
        <v>Expert</v>
      </c>
      <c r="F1247" s="4" t="s">
        <v>69</v>
      </c>
      <c r="G1247" s="6" t="s">
        <v>71</v>
      </c>
      <c r="H1247" s="6" t="s">
        <v>116</v>
      </c>
      <c r="I1247" s="4">
        <v>28</v>
      </c>
      <c r="J1247" s="4" t="s">
        <v>17</v>
      </c>
      <c r="K1247" s="4" t="s">
        <v>18</v>
      </c>
      <c r="L1247" s="4" t="s">
        <v>50</v>
      </c>
      <c r="M1247" s="24" t="str">
        <f t="shared" si="59"/>
        <v>Voluntary</v>
      </c>
      <c r="N1247" s="4" t="s">
        <v>26</v>
      </c>
    </row>
    <row r="1248" spans="1:14" x14ac:dyDescent="0.2">
      <c r="A1248" s="4">
        <v>7030</v>
      </c>
      <c r="B1248" s="5">
        <v>34023</v>
      </c>
      <c r="C1248" s="5">
        <v>44003</v>
      </c>
      <c r="D1248" s="4">
        <f t="shared" si="57"/>
        <v>27</v>
      </c>
      <c r="E1248" s="27" t="str">
        <f t="shared" si="58"/>
        <v>Expert</v>
      </c>
      <c r="F1248" s="4" t="s">
        <v>69</v>
      </c>
      <c r="G1248" s="6" t="s">
        <v>71</v>
      </c>
      <c r="H1248" s="6" t="s">
        <v>116</v>
      </c>
      <c r="I1248" s="4">
        <v>28</v>
      </c>
      <c r="J1248" s="4" t="s">
        <v>24</v>
      </c>
      <c r="K1248" s="4" t="s">
        <v>25</v>
      </c>
      <c r="L1248" s="4" t="s">
        <v>50</v>
      </c>
      <c r="M1248" s="24" t="str">
        <f t="shared" si="59"/>
        <v>Voluntary</v>
      </c>
      <c r="N1248" s="4" t="s">
        <v>26</v>
      </c>
    </row>
    <row r="1249" spans="1:14" x14ac:dyDescent="0.2">
      <c r="A1249" s="4">
        <v>7033</v>
      </c>
      <c r="B1249" s="5">
        <v>34536</v>
      </c>
      <c r="C1249" s="5">
        <v>44037</v>
      </c>
      <c r="D1249" s="4">
        <f t="shared" si="57"/>
        <v>26</v>
      </c>
      <c r="E1249" s="27" t="str">
        <f t="shared" si="58"/>
        <v>Expert</v>
      </c>
      <c r="F1249" s="4" t="s">
        <v>100</v>
      </c>
      <c r="G1249" s="6" t="s">
        <v>62</v>
      </c>
      <c r="H1249" s="6" t="s">
        <v>63</v>
      </c>
      <c r="I1249" s="4">
        <v>13</v>
      </c>
      <c r="J1249" s="4" t="s">
        <v>17</v>
      </c>
      <c r="K1249" s="4" t="s">
        <v>18</v>
      </c>
      <c r="L1249" s="4" t="s">
        <v>96</v>
      </c>
      <c r="M1249" s="24" t="str">
        <f t="shared" si="59"/>
        <v>Involuntary</v>
      </c>
      <c r="N1249" s="4" t="s">
        <v>26</v>
      </c>
    </row>
    <row r="1250" spans="1:14" x14ac:dyDescent="0.2">
      <c r="A1250" s="4">
        <v>7036</v>
      </c>
      <c r="B1250" s="5">
        <v>40379</v>
      </c>
      <c r="C1250" s="5">
        <v>44152</v>
      </c>
      <c r="D1250" s="4">
        <f t="shared" si="57"/>
        <v>10</v>
      </c>
      <c r="E1250" s="27" t="str">
        <f t="shared" si="58"/>
        <v>Proficient</v>
      </c>
      <c r="F1250" s="4" t="s">
        <v>14</v>
      </c>
      <c r="G1250" s="6" t="s">
        <v>35</v>
      </c>
      <c r="H1250" s="6" t="s">
        <v>76</v>
      </c>
      <c r="I1250" s="4">
        <v>44</v>
      </c>
      <c r="J1250" s="4" t="s">
        <v>24</v>
      </c>
      <c r="K1250" s="4" t="s">
        <v>25</v>
      </c>
      <c r="L1250" s="4" t="s">
        <v>50</v>
      </c>
      <c r="M1250" s="24" t="str">
        <f t="shared" si="59"/>
        <v>Voluntary</v>
      </c>
      <c r="N1250" s="4" t="s">
        <v>26</v>
      </c>
    </row>
    <row r="1251" spans="1:14" x14ac:dyDescent="0.2">
      <c r="A1251" s="4">
        <v>7039</v>
      </c>
      <c r="B1251" s="5">
        <v>42285</v>
      </c>
      <c r="C1251" s="5">
        <v>43996</v>
      </c>
      <c r="D1251" s="4">
        <f t="shared" si="57"/>
        <v>5</v>
      </c>
      <c r="E1251" s="27" t="str">
        <f t="shared" si="58"/>
        <v>Newcomer</v>
      </c>
      <c r="F1251" s="4" t="s">
        <v>14</v>
      </c>
      <c r="G1251" s="6" t="s">
        <v>35</v>
      </c>
      <c r="H1251" s="6" t="s">
        <v>76</v>
      </c>
      <c r="I1251" s="4">
        <v>44</v>
      </c>
      <c r="J1251" s="4" t="s">
        <v>24</v>
      </c>
      <c r="K1251" s="4" t="s">
        <v>25</v>
      </c>
      <c r="L1251" s="4" t="s">
        <v>50</v>
      </c>
      <c r="M1251" s="24" t="str">
        <f t="shared" si="59"/>
        <v>Voluntary</v>
      </c>
      <c r="N1251" s="4" t="s">
        <v>26</v>
      </c>
    </row>
    <row r="1252" spans="1:14" x14ac:dyDescent="0.2">
      <c r="A1252" s="4">
        <v>7041</v>
      </c>
      <c r="B1252" s="5">
        <v>38965</v>
      </c>
      <c r="C1252" s="5">
        <v>44014</v>
      </c>
      <c r="D1252" s="4">
        <f t="shared" si="57"/>
        <v>14</v>
      </c>
      <c r="E1252" s="27" t="str">
        <f t="shared" si="58"/>
        <v>Expert</v>
      </c>
      <c r="F1252" s="4" t="s">
        <v>30</v>
      </c>
      <c r="G1252" s="6" t="s">
        <v>62</v>
      </c>
      <c r="H1252" s="6" t="s">
        <v>63</v>
      </c>
      <c r="I1252" s="4">
        <v>46</v>
      </c>
      <c r="J1252" s="4" t="s">
        <v>24</v>
      </c>
      <c r="K1252" s="4" t="s">
        <v>25</v>
      </c>
      <c r="L1252" s="4" t="s">
        <v>50</v>
      </c>
      <c r="M1252" s="24" t="str">
        <f t="shared" si="59"/>
        <v>Voluntary</v>
      </c>
      <c r="N1252" s="4" t="s">
        <v>26</v>
      </c>
    </row>
    <row r="1253" spans="1:14" x14ac:dyDescent="0.2">
      <c r="A1253" s="4">
        <v>7042</v>
      </c>
      <c r="B1253" s="5">
        <v>37278</v>
      </c>
      <c r="C1253" s="5">
        <v>43833</v>
      </c>
      <c r="D1253" s="4">
        <f t="shared" si="57"/>
        <v>18</v>
      </c>
      <c r="E1253" s="27" t="str">
        <f t="shared" si="58"/>
        <v>Expert</v>
      </c>
      <c r="F1253" s="4" t="s">
        <v>91</v>
      </c>
      <c r="G1253" s="6" t="s">
        <v>67</v>
      </c>
      <c r="H1253" s="6" t="s">
        <v>113</v>
      </c>
      <c r="I1253" s="4">
        <v>29</v>
      </c>
      <c r="J1253" s="4" t="s">
        <v>24</v>
      </c>
      <c r="K1253" s="4" t="s">
        <v>25</v>
      </c>
      <c r="L1253" s="4" t="s">
        <v>50</v>
      </c>
      <c r="M1253" s="24" t="str">
        <f t="shared" si="59"/>
        <v>Voluntary</v>
      </c>
      <c r="N1253" s="4" t="s">
        <v>26</v>
      </c>
    </row>
    <row r="1254" spans="1:14" x14ac:dyDescent="0.2">
      <c r="A1254" s="4">
        <v>7052</v>
      </c>
      <c r="B1254" s="5">
        <v>39262</v>
      </c>
      <c r="C1254" s="5">
        <v>43858</v>
      </c>
      <c r="D1254" s="4">
        <f t="shared" si="57"/>
        <v>13</v>
      </c>
      <c r="E1254" s="27" t="str">
        <f t="shared" si="58"/>
        <v>Expert</v>
      </c>
      <c r="F1254" s="4" t="s">
        <v>14</v>
      </c>
      <c r="G1254" s="6" t="s">
        <v>35</v>
      </c>
      <c r="H1254" s="6" t="s">
        <v>76</v>
      </c>
      <c r="I1254" s="4">
        <v>44</v>
      </c>
      <c r="J1254" s="4" t="s">
        <v>17</v>
      </c>
      <c r="K1254" s="4" t="s">
        <v>18</v>
      </c>
      <c r="L1254" s="4" t="s">
        <v>50</v>
      </c>
      <c r="M1254" s="24" t="str">
        <f t="shared" si="59"/>
        <v>Voluntary</v>
      </c>
      <c r="N1254" s="4" t="s">
        <v>26</v>
      </c>
    </row>
    <row r="1255" spans="1:14" x14ac:dyDescent="0.2">
      <c r="A1255" s="4">
        <v>7056</v>
      </c>
      <c r="B1255" s="5">
        <v>35130</v>
      </c>
      <c r="C1255" s="5">
        <v>44121</v>
      </c>
      <c r="D1255" s="4">
        <f t="shared" si="57"/>
        <v>24</v>
      </c>
      <c r="E1255" s="27" t="str">
        <f t="shared" si="58"/>
        <v>Expert</v>
      </c>
      <c r="F1255" s="4" t="s">
        <v>89</v>
      </c>
      <c r="G1255" s="6" t="s">
        <v>67</v>
      </c>
      <c r="H1255" s="6" t="s">
        <v>113</v>
      </c>
      <c r="I1255" s="4">
        <v>33</v>
      </c>
      <c r="J1255" s="4" t="s">
        <v>17</v>
      </c>
      <c r="K1255" s="4" t="s">
        <v>18</v>
      </c>
      <c r="L1255" s="4" t="s">
        <v>50</v>
      </c>
      <c r="M1255" s="24" t="str">
        <f t="shared" si="59"/>
        <v>Voluntary</v>
      </c>
      <c r="N1255" s="4" t="s">
        <v>26</v>
      </c>
    </row>
    <row r="1256" spans="1:14" x14ac:dyDescent="0.2">
      <c r="A1256" s="4">
        <v>7059</v>
      </c>
      <c r="B1256" s="5">
        <v>41930</v>
      </c>
      <c r="C1256" s="5">
        <v>43837</v>
      </c>
      <c r="D1256" s="4">
        <f t="shared" si="57"/>
        <v>6</v>
      </c>
      <c r="E1256" s="27" t="str">
        <f t="shared" si="58"/>
        <v>Proficient</v>
      </c>
      <c r="F1256" s="4" t="s">
        <v>114</v>
      </c>
      <c r="G1256" s="6" t="s">
        <v>71</v>
      </c>
      <c r="H1256" s="6" t="s">
        <v>116</v>
      </c>
      <c r="I1256" s="4">
        <v>27</v>
      </c>
      <c r="J1256" s="4" t="s">
        <v>24</v>
      </c>
      <c r="K1256" s="4" t="s">
        <v>25</v>
      </c>
      <c r="L1256" s="4" t="s">
        <v>96</v>
      </c>
      <c r="M1256" s="24" t="str">
        <f t="shared" si="59"/>
        <v>Involuntary</v>
      </c>
      <c r="N1256" s="4" t="s">
        <v>26</v>
      </c>
    </row>
    <row r="1257" spans="1:14" x14ac:dyDescent="0.2">
      <c r="A1257" s="4">
        <v>7067</v>
      </c>
      <c r="B1257" s="5">
        <v>33280</v>
      </c>
      <c r="C1257" s="5">
        <v>44077</v>
      </c>
      <c r="D1257" s="4">
        <f t="shared" si="57"/>
        <v>29</v>
      </c>
      <c r="E1257" s="27" t="str">
        <f t="shared" si="58"/>
        <v>Expert</v>
      </c>
      <c r="F1257" s="4" t="s">
        <v>44</v>
      </c>
      <c r="G1257" s="6" t="s">
        <v>71</v>
      </c>
      <c r="H1257" s="6" t="s">
        <v>116</v>
      </c>
      <c r="I1257" s="4">
        <v>18</v>
      </c>
      <c r="J1257" s="4" t="s">
        <v>17</v>
      </c>
      <c r="K1257" s="4" t="s">
        <v>18</v>
      </c>
      <c r="L1257" s="4" t="s">
        <v>50</v>
      </c>
      <c r="M1257" s="24" t="str">
        <f t="shared" si="59"/>
        <v>Voluntary</v>
      </c>
      <c r="N1257" s="4" t="s">
        <v>26</v>
      </c>
    </row>
    <row r="1258" spans="1:14" x14ac:dyDescent="0.2">
      <c r="A1258" s="4">
        <v>7079</v>
      </c>
      <c r="B1258" s="5">
        <v>39890</v>
      </c>
      <c r="C1258" s="5">
        <v>43883</v>
      </c>
      <c r="D1258" s="4">
        <f t="shared" si="57"/>
        <v>11</v>
      </c>
      <c r="E1258" s="27" t="str">
        <f t="shared" si="58"/>
        <v>Expert</v>
      </c>
      <c r="F1258" s="4" t="s">
        <v>100</v>
      </c>
      <c r="G1258" s="6" t="s">
        <v>67</v>
      </c>
      <c r="H1258" s="6" t="s">
        <v>113</v>
      </c>
      <c r="I1258" s="4">
        <v>13</v>
      </c>
      <c r="J1258" s="4" t="s">
        <v>17</v>
      </c>
      <c r="K1258" s="4" t="s">
        <v>18</v>
      </c>
      <c r="L1258" s="4" t="s">
        <v>96</v>
      </c>
      <c r="M1258" s="24" t="str">
        <f t="shared" si="59"/>
        <v>Involuntary</v>
      </c>
      <c r="N1258" s="4" t="s">
        <v>26</v>
      </c>
    </row>
    <row r="1259" spans="1:14" x14ac:dyDescent="0.2">
      <c r="A1259" s="4">
        <v>7080</v>
      </c>
      <c r="B1259" s="5">
        <v>37048</v>
      </c>
      <c r="C1259" s="5">
        <v>43861</v>
      </c>
      <c r="D1259" s="4">
        <f t="shared" si="57"/>
        <v>19</v>
      </c>
      <c r="E1259" s="27" t="str">
        <f t="shared" si="58"/>
        <v>Expert</v>
      </c>
      <c r="F1259" s="4" t="s">
        <v>114</v>
      </c>
      <c r="G1259" s="6" t="s">
        <v>71</v>
      </c>
      <c r="H1259" s="6" t="s">
        <v>116</v>
      </c>
      <c r="I1259" s="4">
        <v>27</v>
      </c>
      <c r="J1259" s="4" t="s">
        <v>17</v>
      </c>
      <c r="K1259" s="4" t="s">
        <v>18</v>
      </c>
      <c r="L1259" s="4" t="s">
        <v>96</v>
      </c>
      <c r="M1259" s="24" t="str">
        <f t="shared" si="59"/>
        <v>Involuntary</v>
      </c>
      <c r="N1259" s="4" t="s">
        <v>26</v>
      </c>
    </row>
    <row r="1260" spans="1:14" x14ac:dyDescent="0.2">
      <c r="A1260" s="4">
        <v>7083</v>
      </c>
      <c r="B1260" s="5">
        <v>39248</v>
      </c>
      <c r="C1260" s="5">
        <v>43924</v>
      </c>
      <c r="D1260" s="4">
        <f t="shared" si="57"/>
        <v>13</v>
      </c>
      <c r="E1260" s="27" t="str">
        <f t="shared" si="58"/>
        <v>Expert</v>
      </c>
      <c r="F1260" s="4" t="s">
        <v>53</v>
      </c>
      <c r="G1260" s="6" t="s">
        <v>67</v>
      </c>
      <c r="H1260" s="6" t="s">
        <v>113</v>
      </c>
      <c r="I1260" s="4">
        <v>31</v>
      </c>
      <c r="J1260" s="4" t="s">
        <v>24</v>
      </c>
      <c r="K1260" s="4" t="s">
        <v>25</v>
      </c>
      <c r="L1260" s="4" t="s">
        <v>50</v>
      </c>
      <c r="M1260" s="24" t="str">
        <f t="shared" si="59"/>
        <v>Voluntary</v>
      </c>
      <c r="N1260" s="4" t="s">
        <v>26</v>
      </c>
    </row>
    <row r="1261" spans="1:14" x14ac:dyDescent="0.2">
      <c r="A1261" s="4">
        <v>7086</v>
      </c>
      <c r="B1261" s="5">
        <v>36865</v>
      </c>
      <c r="C1261" s="5">
        <v>43838</v>
      </c>
      <c r="D1261" s="4">
        <f t="shared" si="57"/>
        <v>20</v>
      </c>
      <c r="E1261" s="27" t="str">
        <f t="shared" si="58"/>
        <v>Expert</v>
      </c>
      <c r="F1261" s="4" t="s">
        <v>30</v>
      </c>
      <c r="G1261" s="6" t="s">
        <v>62</v>
      </c>
      <c r="H1261" s="6" t="s">
        <v>63</v>
      </c>
      <c r="I1261" s="4">
        <v>46</v>
      </c>
      <c r="J1261" s="4" t="s">
        <v>24</v>
      </c>
      <c r="K1261" s="4" t="s">
        <v>25</v>
      </c>
      <c r="L1261" s="4" t="s">
        <v>50</v>
      </c>
      <c r="M1261" s="24" t="str">
        <f t="shared" si="59"/>
        <v>Voluntary</v>
      </c>
      <c r="N1261" s="4" t="s">
        <v>26</v>
      </c>
    </row>
    <row r="1262" spans="1:14" x14ac:dyDescent="0.2">
      <c r="A1262" s="4">
        <v>7088</v>
      </c>
      <c r="B1262" s="5">
        <v>40069</v>
      </c>
      <c r="C1262" s="5">
        <v>43954</v>
      </c>
      <c r="D1262" s="4">
        <f t="shared" si="57"/>
        <v>11</v>
      </c>
      <c r="E1262" s="27" t="str">
        <f t="shared" si="58"/>
        <v>Expert</v>
      </c>
      <c r="F1262" s="4" t="s">
        <v>90</v>
      </c>
      <c r="G1262" s="6" t="s">
        <v>71</v>
      </c>
      <c r="H1262" s="6" t="s">
        <v>116</v>
      </c>
      <c r="I1262" s="4">
        <v>26</v>
      </c>
      <c r="J1262" s="4" t="s">
        <v>17</v>
      </c>
      <c r="K1262" s="4" t="s">
        <v>18</v>
      </c>
      <c r="L1262" s="4" t="s">
        <v>50</v>
      </c>
      <c r="M1262" s="24" t="str">
        <f t="shared" si="59"/>
        <v>Voluntary</v>
      </c>
      <c r="N1262" s="4" t="s">
        <v>26</v>
      </c>
    </row>
    <row r="1263" spans="1:14" x14ac:dyDescent="0.2">
      <c r="A1263" s="4">
        <v>7089</v>
      </c>
      <c r="B1263" s="5">
        <v>33539</v>
      </c>
      <c r="C1263" s="5">
        <v>43868</v>
      </c>
      <c r="D1263" s="4">
        <f t="shared" si="57"/>
        <v>29</v>
      </c>
      <c r="E1263" s="27" t="str">
        <f t="shared" si="58"/>
        <v>Expert</v>
      </c>
      <c r="F1263" s="4" t="s">
        <v>86</v>
      </c>
      <c r="G1263" s="6" t="s">
        <v>67</v>
      </c>
      <c r="H1263" s="6" t="s">
        <v>113</v>
      </c>
      <c r="I1263" s="4">
        <v>8</v>
      </c>
      <c r="J1263" s="4" t="s">
        <v>24</v>
      </c>
      <c r="K1263" s="4" t="s">
        <v>25</v>
      </c>
      <c r="L1263" s="4" t="s">
        <v>50</v>
      </c>
      <c r="M1263" s="24" t="str">
        <f t="shared" si="59"/>
        <v>Voluntary</v>
      </c>
      <c r="N1263" s="4" t="s">
        <v>26</v>
      </c>
    </row>
    <row r="1264" spans="1:14" x14ac:dyDescent="0.2">
      <c r="A1264" s="4">
        <v>7091</v>
      </c>
      <c r="B1264" s="5">
        <v>36605</v>
      </c>
      <c r="C1264" s="5">
        <v>43947</v>
      </c>
      <c r="D1264" s="4">
        <f t="shared" si="57"/>
        <v>20</v>
      </c>
      <c r="E1264" s="27" t="str">
        <f t="shared" si="58"/>
        <v>Expert</v>
      </c>
      <c r="F1264" s="4" t="s">
        <v>90</v>
      </c>
      <c r="G1264" s="6" t="s">
        <v>71</v>
      </c>
      <c r="H1264" s="6" t="s">
        <v>116</v>
      </c>
      <c r="I1264" s="4">
        <v>26</v>
      </c>
      <c r="J1264" s="4" t="s">
        <v>24</v>
      </c>
      <c r="K1264" s="4" t="s">
        <v>25</v>
      </c>
      <c r="L1264" s="4" t="s">
        <v>50</v>
      </c>
      <c r="M1264" s="24" t="str">
        <f t="shared" si="59"/>
        <v>Voluntary</v>
      </c>
      <c r="N1264" s="4" t="s">
        <v>26</v>
      </c>
    </row>
    <row r="1265" spans="1:14" x14ac:dyDescent="0.2">
      <c r="A1265" s="4">
        <v>7093</v>
      </c>
      <c r="B1265" s="5">
        <v>40474</v>
      </c>
      <c r="C1265" s="5">
        <v>43985</v>
      </c>
      <c r="D1265" s="4">
        <f t="shared" si="57"/>
        <v>10</v>
      </c>
      <c r="E1265" s="27" t="str">
        <f t="shared" si="58"/>
        <v>Proficient</v>
      </c>
      <c r="F1265" s="4" t="s">
        <v>14</v>
      </c>
      <c r="G1265" s="6" t="s">
        <v>35</v>
      </c>
      <c r="H1265" s="6" t="s">
        <v>76</v>
      </c>
      <c r="I1265" s="4">
        <v>44</v>
      </c>
      <c r="J1265" s="4" t="s">
        <v>24</v>
      </c>
      <c r="K1265" s="4" t="s">
        <v>25</v>
      </c>
      <c r="L1265" s="4" t="s">
        <v>50</v>
      </c>
      <c r="M1265" s="24" t="str">
        <f t="shared" si="59"/>
        <v>Voluntary</v>
      </c>
      <c r="N1265" s="4" t="s">
        <v>26</v>
      </c>
    </row>
    <row r="1266" spans="1:14" x14ac:dyDescent="0.2">
      <c r="A1266" s="4">
        <v>7094</v>
      </c>
      <c r="B1266" s="5">
        <v>33940</v>
      </c>
      <c r="C1266" s="5">
        <v>43885</v>
      </c>
      <c r="D1266" s="4">
        <f t="shared" si="57"/>
        <v>28</v>
      </c>
      <c r="E1266" s="27" t="str">
        <f t="shared" si="58"/>
        <v>Expert</v>
      </c>
      <c r="F1266" s="4" t="s">
        <v>53</v>
      </c>
      <c r="G1266" s="6" t="s">
        <v>67</v>
      </c>
      <c r="H1266" s="6" t="s">
        <v>113</v>
      </c>
      <c r="I1266" s="4">
        <v>31</v>
      </c>
      <c r="J1266" s="4" t="s">
        <v>24</v>
      </c>
      <c r="K1266" s="4" t="s">
        <v>25</v>
      </c>
      <c r="L1266" s="4" t="s">
        <v>50</v>
      </c>
      <c r="M1266" s="24" t="str">
        <f t="shared" si="59"/>
        <v>Voluntary</v>
      </c>
      <c r="N1266" s="4" t="s">
        <v>26</v>
      </c>
    </row>
    <row r="1267" spans="1:14" x14ac:dyDescent="0.2">
      <c r="A1267" s="4">
        <v>7096</v>
      </c>
      <c r="B1267" s="5">
        <v>37869</v>
      </c>
      <c r="C1267" s="5">
        <v>43917</v>
      </c>
      <c r="D1267" s="4">
        <f t="shared" si="57"/>
        <v>17</v>
      </c>
      <c r="E1267" s="27" t="str">
        <f t="shared" si="58"/>
        <v>Expert</v>
      </c>
      <c r="F1267" s="4" t="s">
        <v>70</v>
      </c>
      <c r="G1267" s="6" t="s">
        <v>67</v>
      </c>
      <c r="H1267" s="6" t="s">
        <v>113</v>
      </c>
      <c r="I1267" s="4">
        <v>6</v>
      </c>
      <c r="J1267" s="4" t="s">
        <v>24</v>
      </c>
      <c r="K1267" s="4" t="s">
        <v>25</v>
      </c>
      <c r="L1267" s="4" t="s">
        <v>50</v>
      </c>
      <c r="M1267" s="24" t="str">
        <f t="shared" si="59"/>
        <v>Voluntary</v>
      </c>
      <c r="N1267" s="4" t="s">
        <v>26</v>
      </c>
    </row>
    <row r="1268" spans="1:14" x14ac:dyDescent="0.2">
      <c r="A1268" s="4">
        <v>7100</v>
      </c>
      <c r="B1268" s="5">
        <v>37283</v>
      </c>
      <c r="C1268" s="5">
        <v>43916</v>
      </c>
      <c r="D1268" s="4">
        <f t="shared" si="57"/>
        <v>18</v>
      </c>
      <c r="E1268" s="27" t="str">
        <f t="shared" si="58"/>
        <v>Expert</v>
      </c>
      <c r="F1268" s="4" t="s">
        <v>14</v>
      </c>
      <c r="G1268" s="6" t="s">
        <v>35</v>
      </c>
      <c r="H1268" s="6" t="s">
        <v>76</v>
      </c>
      <c r="I1268" s="4">
        <v>44</v>
      </c>
      <c r="J1268" s="4" t="s">
        <v>24</v>
      </c>
      <c r="K1268" s="4" t="s">
        <v>25</v>
      </c>
      <c r="L1268" s="4" t="s">
        <v>50</v>
      </c>
      <c r="M1268" s="24" t="str">
        <f t="shared" si="59"/>
        <v>Voluntary</v>
      </c>
      <c r="N1268" s="4" t="s">
        <v>26</v>
      </c>
    </row>
    <row r="1269" spans="1:14" x14ac:dyDescent="0.2">
      <c r="A1269" s="4">
        <v>7101</v>
      </c>
      <c r="B1269" s="5">
        <v>41586</v>
      </c>
      <c r="C1269" s="5">
        <v>43874</v>
      </c>
      <c r="D1269" s="4">
        <f t="shared" si="57"/>
        <v>7</v>
      </c>
      <c r="E1269" s="27" t="str">
        <f t="shared" si="58"/>
        <v>Proficient</v>
      </c>
      <c r="F1269" s="4" t="s">
        <v>81</v>
      </c>
      <c r="G1269" s="6" t="s">
        <v>62</v>
      </c>
      <c r="H1269" s="6" t="s">
        <v>63</v>
      </c>
      <c r="I1269" s="4">
        <v>5</v>
      </c>
      <c r="J1269" s="4" t="s">
        <v>24</v>
      </c>
      <c r="K1269" s="4" t="s">
        <v>25</v>
      </c>
      <c r="L1269" s="4" t="s">
        <v>50</v>
      </c>
      <c r="M1269" s="24" t="str">
        <f t="shared" si="59"/>
        <v>Voluntary</v>
      </c>
      <c r="N1269" s="4" t="s">
        <v>26</v>
      </c>
    </row>
    <row r="1270" spans="1:14" x14ac:dyDescent="0.2">
      <c r="A1270" s="4">
        <v>7103</v>
      </c>
      <c r="B1270" s="5">
        <v>36177</v>
      </c>
      <c r="C1270" s="5">
        <v>44065</v>
      </c>
      <c r="D1270" s="4">
        <f t="shared" si="57"/>
        <v>21</v>
      </c>
      <c r="E1270" s="27" t="str">
        <f t="shared" si="58"/>
        <v>Expert</v>
      </c>
      <c r="F1270" s="4" t="s">
        <v>80</v>
      </c>
      <c r="G1270" s="6" t="s">
        <v>62</v>
      </c>
      <c r="H1270" s="6" t="s">
        <v>63</v>
      </c>
      <c r="I1270" s="4">
        <v>7</v>
      </c>
      <c r="J1270" s="4" t="s">
        <v>24</v>
      </c>
      <c r="K1270" s="4" t="s">
        <v>25</v>
      </c>
      <c r="L1270" s="4" t="s">
        <v>96</v>
      </c>
      <c r="M1270" s="24" t="str">
        <f t="shared" si="59"/>
        <v>Involuntary</v>
      </c>
      <c r="N1270" s="4" t="s">
        <v>26</v>
      </c>
    </row>
    <row r="1271" spans="1:14" x14ac:dyDescent="0.2">
      <c r="A1271" s="4">
        <v>7111</v>
      </c>
      <c r="B1271" s="5">
        <v>41419</v>
      </c>
      <c r="C1271" s="5">
        <v>43930</v>
      </c>
      <c r="D1271" s="4">
        <f t="shared" si="57"/>
        <v>7</v>
      </c>
      <c r="E1271" s="27" t="str">
        <f t="shared" si="58"/>
        <v>Proficient</v>
      </c>
      <c r="F1271" s="4" t="s">
        <v>21</v>
      </c>
      <c r="G1271" s="6" t="s">
        <v>62</v>
      </c>
      <c r="H1271" s="6" t="s">
        <v>63</v>
      </c>
      <c r="I1271" s="4">
        <v>19</v>
      </c>
      <c r="J1271" s="4" t="s">
        <v>24</v>
      </c>
      <c r="K1271" s="4" t="s">
        <v>25</v>
      </c>
      <c r="L1271" s="4" t="s">
        <v>50</v>
      </c>
      <c r="M1271" s="24" t="str">
        <f t="shared" si="59"/>
        <v>Voluntary</v>
      </c>
      <c r="N1271" s="4" t="s">
        <v>26</v>
      </c>
    </row>
    <row r="1272" spans="1:14" x14ac:dyDescent="0.2">
      <c r="A1272" s="4">
        <v>7122</v>
      </c>
      <c r="B1272" s="5">
        <v>39359</v>
      </c>
      <c r="C1272" s="5">
        <v>44063</v>
      </c>
      <c r="D1272" s="4">
        <f t="shared" si="57"/>
        <v>13</v>
      </c>
      <c r="E1272" s="27" t="str">
        <f t="shared" si="58"/>
        <v>Expert</v>
      </c>
      <c r="F1272" s="4" t="s">
        <v>100</v>
      </c>
      <c r="G1272" s="6" t="s">
        <v>67</v>
      </c>
      <c r="H1272" s="6" t="s">
        <v>113</v>
      </c>
      <c r="I1272" s="4">
        <v>13</v>
      </c>
      <c r="J1272" s="4" t="s">
        <v>17</v>
      </c>
      <c r="K1272" s="4" t="s">
        <v>18</v>
      </c>
      <c r="L1272" s="4" t="s">
        <v>96</v>
      </c>
      <c r="M1272" s="24" t="str">
        <f t="shared" si="59"/>
        <v>Involuntary</v>
      </c>
      <c r="N1272" s="4" t="s">
        <v>26</v>
      </c>
    </row>
    <row r="1273" spans="1:14" x14ac:dyDescent="0.2">
      <c r="A1273" s="4">
        <v>7123</v>
      </c>
      <c r="B1273" s="5">
        <v>35506</v>
      </c>
      <c r="C1273" s="5">
        <v>44073</v>
      </c>
      <c r="D1273" s="4">
        <f t="shared" si="57"/>
        <v>23</v>
      </c>
      <c r="E1273" s="27" t="str">
        <f t="shared" si="58"/>
        <v>Expert</v>
      </c>
      <c r="F1273" s="4" t="s">
        <v>53</v>
      </c>
      <c r="G1273" s="6" t="s">
        <v>67</v>
      </c>
      <c r="H1273" s="6" t="s">
        <v>113</v>
      </c>
      <c r="I1273" s="4">
        <v>31</v>
      </c>
      <c r="J1273" s="4" t="s">
        <v>24</v>
      </c>
      <c r="K1273" s="4" t="s">
        <v>25</v>
      </c>
      <c r="L1273" s="4" t="s">
        <v>50</v>
      </c>
      <c r="M1273" s="24" t="str">
        <f t="shared" si="59"/>
        <v>Voluntary</v>
      </c>
      <c r="N1273" s="4" t="s">
        <v>26</v>
      </c>
    </row>
    <row r="1274" spans="1:14" x14ac:dyDescent="0.2">
      <c r="A1274" s="4">
        <v>7124</v>
      </c>
      <c r="B1274" s="5">
        <v>34466</v>
      </c>
      <c r="C1274" s="5">
        <v>43866</v>
      </c>
      <c r="D1274" s="4">
        <f t="shared" si="57"/>
        <v>26</v>
      </c>
      <c r="E1274" s="27" t="str">
        <f t="shared" si="58"/>
        <v>Expert</v>
      </c>
      <c r="F1274" s="4" t="s">
        <v>78</v>
      </c>
      <c r="G1274" s="6" t="s">
        <v>67</v>
      </c>
      <c r="H1274" s="6" t="s">
        <v>113</v>
      </c>
      <c r="I1274" s="4">
        <v>21</v>
      </c>
      <c r="J1274" s="4" t="s">
        <v>24</v>
      </c>
      <c r="K1274" s="4" t="s">
        <v>25</v>
      </c>
      <c r="L1274" s="4" t="s">
        <v>50</v>
      </c>
      <c r="M1274" s="24" t="str">
        <f t="shared" si="59"/>
        <v>Voluntary</v>
      </c>
      <c r="N1274" s="4" t="s">
        <v>26</v>
      </c>
    </row>
    <row r="1275" spans="1:14" x14ac:dyDescent="0.2">
      <c r="A1275" s="4">
        <v>7125</v>
      </c>
      <c r="B1275" s="5">
        <v>41083</v>
      </c>
      <c r="C1275" s="5">
        <v>44173</v>
      </c>
      <c r="D1275" s="4">
        <f t="shared" si="57"/>
        <v>8</v>
      </c>
      <c r="E1275" s="27" t="str">
        <f t="shared" si="58"/>
        <v>Proficient</v>
      </c>
      <c r="F1275" s="4" t="s">
        <v>107</v>
      </c>
      <c r="G1275" s="6" t="s">
        <v>71</v>
      </c>
      <c r="H1275" s="6" t="s">
        <v>116</v>
      </c>
      <c r="I1275" s="4">
        <v>11</v>
      </c>
      <c r="J1275" s="4" t="s">
        <v>24</v>
      </c>
      <c r="K1275" s="4" t="s">
        <v>25</v>
      </c>
      <c r="L1275" s="4" t="s">
        <v>96</v>
      </c>
      <c r="M1275" s="24" t="str">
        <f t="shared" si="59"/>
        <v>Involuntary</v>
      </c>
      <c r="N1275" s="4" t="s">
        <v>26</v>
      </c>
    </row>
    <row r="1276" spans="1:14" x14ac:dyDescent="0.2">
      <c r="A1276" s="4">
        <v>7127</v>
      </c>
      <c r="B1276" s="5">
        <v>38386</v>
      </c>
      <c r="C1276" s="5">
        <v>43832</v>
      </c>
      <c r="D1276" s="4">
        <f t="shared" si="57"/>
        <v>15</v>
      </c>
      <c r="E1276" s="27" t="str">
        <f t="shared" si="58"/>
        <v>Expert</v>
      </c>
      <c r="F1276" s="4" t="s">
        <v>14</v>
      </c>
      <c r="G1276" s="6" t="s">
        <v>35</v>
      </c>
      <c r="H1276" s="6" t="s">
        <v>76</v>
      </c>
      <c r="I1276" s="4">
        <v>44</v>
      </c>
      <c r="J1276" s="4" t="s">
        <v>24</v>
      </c>
      <c r="K1276" s="4" t="s">
        <v>25</v>
      </c>
      <c r="L1276" s="4" t="s">
        <v>50</v>
      </c>
      <c r="M1276" s="24" t="str">
        <f t="shared" si="59"/>
        <v>Voluntary</v>
      </c>
      <c r="N1276" s="4" t="s">
        <v>26</v>
      </c>
    </row>
    <row r="1277" spans="1:14" x14ac:dyDescent="0.2">
      <c r="A1277" s="4">
        <v>7128</v>
      </c>
      <c r="B1277" s="5">
        <v>35556</v>
      </c>
      <c r="C1277" s="5">
        <v>44003</v>
      </c>
      <c r="D1277" s="4">
        <f t="shared" si="57"/>
        <v>23</v>
      </c>
      <c r="E1277" s="27" t="str">
        <f t="shared" si="58"/>
        <v>Expert</v>
      </c>
      <c r="F1277" s="4" t="s">
        <v>78</v>
      </c>
      <c r="G1277" s="6" t="s">
        <v>67</v>
      </c>
      <c r="H1277" s="6" t="s">
        <v>113</v>
      </c>
      <c r="I1277" s="4">
        <v>21</v>
      </c>
      <c r="J1277" s="4" t="s">
        <v>24</v>
      </c>
      <c r="K1277" s="4" t="s">
        <v>25</v>
      </c>
      <c r="L1277" s="4" t="s">
        <v>50</v>
      </c>
      <c r="M1277" s="24" t="str">
        <f t="shared" si="59"/>
        <v>Voluntary</v>
      </c>
      <c r="N1277" s="4" t="s">
        <v>26</v>
      </c>
    </row>
    <row r="1278" spans="1:14" x14ac:dyDescent="0.2">
      <c r="A1278" s="4">
        <v>7129</v>
      </c>
      <c r="B1278" s="5">
        <v>38296</v>
      </c>
      <c r="C1278" s="5">
        <v>43889</v>
      </c>
      <c r="D1278" s="4">
        <f t="shared" si="57"/>
        <v>16</v>
      </c>
      <c r="E1278" s="27" t="str">
        <f t="shared" si="58"/>
        <v>Expert</v>
      </c>
      <c r="F1278" s="4" t="s">
        <v>30</v>
      </c>
      <c r="G1278" s="6" t="s">
        <v>62</v>
      </c>
      <c r="H1278" s="6" t="s">
        <v>63</v>
      </c>
      <c r="I1278" s="4">
        <v>46</v>
      </c>
      <c r="J1278" s="4" t="s">
        <v>24</v>
      </c>
      <c r="K1278" s="4" t="s">
        <v>25</v>
      </c>
      <c r="L1278" s="4" t="s">
        <v>50</v>
      </c>
      <c r="M1278" s="24" t="str">
        <f t="shared" si="59"/>
        <v>Voluntary</v>
      </c>
      <c r="N1278" s="4" t="s">
        <v>26</v>
      </c>
    </row>
    <row r="1279" spans="1:14" x14ac:dyDescent="0.2">
      <c r="A1279" s="4">
        <v>7130</v>
      </c>
      <c r="B1279" s="5">
        <v>38489</v>
      </c>
      <c r="C1279" s="5">
        <v>43891</v>
      </c>
      <c r="D1279" s="4">
        <f t="shared" si="57"/>
        <v>15</v>
      </c>
      <c r="E1279" s="27" t="str">
        <f t="shared" si="58"/>
        <v>Expert</v>
      </c>
      <c r="F1279" s="4" t="s">
        <v>44</v>
      </c>
      <c r="G1279" s="6" t="s">
        <v>71</v>
      </c>
      <c r="H1279" s="6" t="s">
        <v>116</v>
      </c>
      <c r="I1279" s="4">
        <v>18</v>
      </c>
      <c r="J1279" s="4" t="s">
        <v>24</v>
      </c>
      <c r="K1279" s="4" t="s">
        <v>25</v>
      </c>
      <c r="L1279" s="4" t="s">
        <v>50</v>
      </c>
      <c r="M1279" s="24" t="str">
        <f t="shared" si="59"/>
        <v>Voluntary</v>
      </c>
      <c r="N1279" s="4" t="s">
        <v>26</v>
      </c>
    </row>
    <row r="1280" spans="1:14" x14ac:dyDescent="0.2">
      <c r="A1280" s="4">
        <v>7131</v>
      </c>
      <c r="B1280" s="5">
        <v>36831</v>
      </c>
      <c r="C1280" s="5">
        <v>44160</v>
      </c>
      <c r="D1280" s="4">
        <f t="shared" si="57"/>
        <v>20</v>
      </c>
      <c r="E1280" s="27" t="str">
        <f t="shared" si="58"/>
        <v>Expert</v>
      </c>
      <c r="F1280" s="4" t="s">
        <v>107</v>
      </c>
      <c r="G1280" s="6" t="s">
        <v>71</v>
      </c>
      <c r="H1280" s="6" t="s">
        <v>116</v>
      </c>
      <c r="I1280" s="4">
        <v>11</v>
      </c>
      <c r="J1280" s="4" t="s">
        <v>17</v>
      </c>
      <c r="K1280" s="4" t="s">
        <v>18</v>
      </c>
      <c r="L1280" s="4" t="s">
        <v>96</v>
      </c>
      <c r="M1280" s="24" t="str">
        <f t="shared" si="59"/>
        <v>Involuntary</v>
      </c>
      <c r="N1280" s="4" t="s">
        <v>26</v>
      </c>
    </row>
    <row r="1281" spans="1:14" x14ac:dyDescent="0.2">
      <c r="A1281" s="4">
        <v>7135</v>
      </c>
      <c r="B1281" s="5">
        <v>37450</v>
      </c>
      <c r="C1281" s="5">
        <v>44114</v>
      </c>
      <c r="D1281" s="4">
        <f t="shared" si="57"/>
        <v>18</v>
      </c>
      <c r="E1281" s="27" t="str">
        <f t="shared" si="58"/>
        <v>Expert</v>
      </c>
      <c r="F1281" s="4" t="s">
        <v>41</v>
      </c>
      <c r="G1281" s="6" t="s">
        <v>67</v>
      </c>
      <c r="H1281" s="6" t="s">
        <v>113</v>
      </c>
      <c r="I1281" s="4">
        <v>15</v>
      </c>
      <c r="J1281" s="4" t="s">
        <v>24</v>
      </c>
      <c r="K1281" s="4" t="s">
        <v>25</v>
      </c>
      <c r="L1281" s="4" t="s">
        <v>50</v>
      </c>
      <c r="M1281" s="24" t="str">
        <f t="shared" si="59"/>
        <v>Voluntary</v>
      </c>
      <c r="N1281" s="4" t="s">
        <v>26</v>
      </c>
    </row>
    <row r="1282" spans="1:14" x14ac:dyDescent="0.2">
      <c r="A1282" s="4">
        <v>7136</v>
      </c>
      <c r="B1282" s="5">
        <v>37829</v>
      </c>
      <c r="C1282" s="5">
        <v>43936</v>
      </c>
      <c r="D1282" s="4">
        <f t="shared" si="57"/>
        <v>17</v>
      </c>
      <c r="E1282" s="27" t="str">
        <f t="shared" si="58"/>
        <v>Expert</v>
      </c>
      <c r="F1282" s="4" t="s">
        <v>30</v>
      </c>
      <c r="G1282" s="6" t="s">
        <v>62</v>
      </c>
      <c r="H1282" s="6" t="s">
        <v>63</v>
      </c>
      <c r="I1282" s="4">
        <v>46</v>
      </c>
      <c r="J1282" s="4" t="s">
        <v>24</v>
      </c>
      <c r="K1282" s="4" t="s">
        <v>25</v>
      </c>
      <c r="L1282" s="4" t="s">
        <v>50</v>
      </c>
      <c r="M1282" s="24" t="str">
        <f t="shared" si="59"/>
        <v>Voluntary</v>
      </c>
      <c r="N1282" s="4" t="s">
        <v>26</v>
      </c>
    </row>
    <row r="1283" spans="1:14" x14ac:dyDescent="0.2">
      <c r="A1283" s="4">
        <v>7137</v>
      </c>
      <c r="B1283" s="5">
        <v>39437</v>
      </c>
      <c r="C1283" s="5">
        <v>43841</v>
      </c>
      <c r="D1283" s="4">
        <f t="shared" ref="D1283:D1346" si="60">YEAR(C1283)-YEAR(B1283)</f>
        <v>13</v>
      </c>
      <c r="E1283" s="27" t="str">
        <f t="shared" ref="E1283:E1346" si="61">IF(D1283&lt;=5,"Newcomer",IF(D1283&lt;=10,"Proficient","Expert"))</f>
        <v>Expert</v>
      </c>
      <c r="F1283" s="4" t="s">
        <v>69</v>
      </c>
      <c r="G1283" s="6" t="s">
        <v>71</v>
      </c>
      <c r="H1283" s="6" t="s">
        <v>116</v>
      </c>
      <c r="I1283" s="4">
        <v>28</v>
      </c>
      <c r="J1283" s="4" t="s">
        <v>24</v>
      </c>
      <c r="K1283" s="4" t="s">
        <v>25</v>
      </c>
      <c r="L1283" s="4" t="s">
        <v>50</v>
      </c>
      <c r="M1283" s="24" t="str">
        <f t="shared" ref="M1283:M1346" si="62">IF(OR(L1283="Retirement",L1283="Resignation"),"Voluntary","Involuntary")</f>
        <v>Voluntary</v>
      </c>
      <c r="N1283" s="4" t="s">
        <v>26</v>
      </c>
    </row>
    <row r="1284" spans="1:14" x14ac:dyDescent="0.2">
      <c r="A1284" s="4">
        <v>7138</v>
      </c>
      <c r="B1284" s="5">
        <v>33783</v>
      </c>
      <c r="C1284" s="5">
        <v>44054</v>
      </c>
      <c r="D1284" s="4">
        <f t="shared" si="60"/>
        <v>28</v>
      </c>
      <c r="E1284" s="27" t="str">
        <f t="shared" si="61"/>
        <v>Expert</v>
      </c>
      <c r="F1284" s="4" t="s">
        <v>14</v>
      </c>
      <c r="G1284" s="6" t="s">
        <v>35</v>
      </c>
      <c r="H1284" s="6" t="s">
        <v>76</v>
      </c>
      <c r="I1284" s="4">
        <v>44</v>
      </c>
      <c r="J1284" s="4" t="s">
        <v>24</v>
      </c>
      <c r="K1284" s="4" t="s">
        <v>25</v>
      </c>
      <c r="L1284" s="4" t="s">
        <v>50</v>
      </c>
      <c r="M1284" s="24" t="str">
        <f t="shared" si="62"/>
        <v>Voluntary</v>
      </c>
      <c r="N1284" s="4" t="s">
        <v>26</v>
      </c>
    </row>
    <row r="1285" spans="1:14" x14ac:dyDescent="0.2">
      <c r="A1285" s="4">
        <v>7140</v>
      </c>
      <c r="B1285" s="5">
        <v>40510</v>
      </c>
      <c r="C1285" s="5">
        <v>44091</v>
      </c>
      <c r="D1285" s="4">
        <f t="shared" si="60"/>
        <v>10</v>
      </c>
      <c r="E1285" s="27" t="str">
        <f t="shared" si="61"/>
        <v>Proficient</v>
      </c>
      <c r="F1285" s="4" t="s">
        <v>102</v>
      </c>
      <c r="G1285" s="6" t="s">
        <v>62</v>
      </c>
      <c r="H1285" s="6" t="s">
        <v>63</v>
      </c>
      <c r="I1285" s="4">
        <v>1</v>
      </c>
      <c r="J1285" s="4" t="s">
        <v>24</v>
      </c>
      <c r="K1285" s="4" t="s">
        <v>25</v>
      </c>
      <c r="L1285" s="4" t="s">
        <v>50</v>
      </c>
      <c r="M1285" s="24" t="str">
        <f t="shared" si="62"/>
        <v>Voluntary</v>
      </c>
      <c r="N1285" s="4" t="s">
        <v>26</v>
      </c>
    </row>
    <row r="1286" spans="1:14" x14ac:dyDescent="0.2">
      <c r="A1286" s="4">
        <v>7142</v>
      </c>
      <c r="B1286" s="5">
        <v>32884</v>
      </c>
      <c r="C1286" s="5">
        <v>43869</v>
      </c>
      <c r="D1286" s="4">
        <f t="shared" si="60"/>
        <v>30</v>
      </c>
      <c r="E1286" s="27" t="str">
        <f t="shared" si="61"/>
        <v>Expert</v>
      </c>
      <c r="F1286" s="4" t="s">
        <v>104</v>
      </c>
      <c r="G1286" s="6" t="s">
        <v>71</v>
      </c>
      <c r="H1286" s="6" t="s">
        <v>116</v>
      </c>
      <c r="I1286" s="4">
        <v>39</v>
      </c>
      <c r="J1286" s="4" t="s">
        <v>17</v>
      </c>
      <c r="K1286" s="4" t="s">
        <v>18</v>
      </c>
      <c r="L1286" s="4" t="s">
        <v>96</v>
      </c>
      <c r="M1286" s="24" t="str">
        <f t="shared" si="62"/>
        <v>Involuntary</v>
      </c>
      <c r="N1286" s="4" t="s">
        <v>26</v>
      </c>
    </row>
    <row r="1287" spans="1:14" x14ac:dyDescent="0.2">
      <c r="A1287" s="4">
        <v>7146</v>
      </c>
      <c r="B1287" s="5">
        <v>33674</v>
      </c>
      <c r="C1287" s="5">
        <v>43852</v>
      </c>
      <c r="D1287" s="4">
        <f t="shared" si="60"/>
        <v>28</v>
      </c>
      <c r="E1287" s="27" t="str">
        <f t="shared" si="61"/>
        <v>Expert</v>
      </c>
      <c r="F1287" s="4" t="s">
        <v>110</v>
      </c>
      <c r="G1287" s="6" t="s">
        <v>62</v>
      </c>
      <c r="H1287" s="6" t="s">
        <v>63</v>
      </c>
      <c r="I1287" s="4">
        <v>34</v>
      </c>
      <c r="J1287" s="4" t="s">
        <v>17</v>
      </c>
      <c r="K1287" s="4" t="s">
        <v>18</v>
      </c>
      <c r="L1287" s="4" t="s">
        <v>96</v>
      </c>
      <c r="M1287" s="24" t="str">
        <f t="shared" si="62"/>
        <v>Involuntary</v>
      </c>
      <c r="N1287" s="4" t="s">
        <v>26</v>
      </c>
    </row>
    <row r="1288" spans="1:14" x14ac:dyDescent="0.2">
      <c r="A1288" s="4">
        <v>7175</v>
      </c>
      <c r="B1288" s="5">
        <v>36912</v>
      </c>
      <c r="C1288" s="5">
        <v>44073</v>
      </c>
      <c r="D1288" s="4">
        <f t="shared" si="60"/>
        <v>19</v>
      </c>
      <c r="E1288" s="27" t="str">
        <f t="shared" si="61"/>
        <v>Expert</v>
      </c>
      <c r="F1288" s="4" t="s">
        <v>14</v>
      </c>
      <c r="G1288" s="6" t="s">
        <v>35</v>
      </c>
      <c r="H1288" s="6" t="s">
        <v>76</v>
      </c>
      <c r="I1288" s="4">
        <v>44</v>
      </c>
      <c r="J1288" s="4" t="s">
        <v>17</v>
      </c>
      <c r="K1288" s="4" t="s">
        <v>18</v>
      </c>
      <c r="L1288" s="4" t="s">
        <v>50</v>
      </c>
      <c r="M1288" s="24" t="str">
        <f t="shared" si="62"/>
        <v>Voluntary</v>
      </c>
      <c r="N1288" s="4" t="s">
        <v>26</v>
      </c>
    </row>
    <row r="1289" spans="1:14" x14ac:dyDescent="0.2">
      <c r="A1289" s="4">
        <v>7194</v>
      </c>
      <c r="B1289" s="5">
        <v>38785</v>
      </c>
      <c r="C1289" s="5">
        <v>43955</v>
      </c>
      <c r="D1289" s="4">
        <f t="shared" si="60"/>
        <v>14</v>
      </c>
      <c r="E1289" s="27" t="str">
        <f t="shared" si="61"/>
        <v>Expert</v>
      </c>
      <c r="F1289" s="4" t="s">
        <v>106</v>
      </c>
      <c r="G1289" s="6" t="s">
        <v>62</v>
      </c>
      <c r="H1289" s="6" t="s">
        <v>63</v>
      </c>
      <c r="I1289" s="4">
        <v>20</v>
      </c>
      <c r="J1289" s="4" t="s">
        <v>24</v>
      </c>
      <c r="K1289" s="4" t="s">
        <v>25</v>
      </c>
      <c r="L1289" s="4" t="s">
        <v>96</v>
      </c>
      <c r="M1289" s="24" t="str">
        <f t="shared" si="62"/>
        <v>Involuntary</v>
      </c>
      <c r="N1289" s="4" t="s">
        <v>26</v>
      </c>
    </row>
    <row r="1290" spans="1:14" x14ac:dyDescent="0.2">
      <c r="A1290" s="4">
        <v>7207</v>
      </c>
      <c r="B1290" s="5">
        <v>33340</v>
      </c>
      <c r="C1290" s="5">
        <v>43895</v>
      </c>
      <c r="D1290" s="4">
        <f t="shared" si="60"/>
        <v>29</v>
      </c>
      <c r="E1290" s="27" t="str">
        <f t="shared" si="61"/>
        <v>Expert</v>
      </c>
      <c r="F1290" s="4" t="s">
        <v>78</v>
      </c>
      <c r="G1290" s="6" t="s">
        <v>67</v>
      </c>
      <c r="H1290" s="6" t="s">
        <v>113</v>
      </c>
      <c r="I1290" s="4">
        <v>21</v>
      </c>
      <c r="J1290" s="4" t="s">
        <v>24</v>
      </c>
      <c r="K1290" s="4" t="s">
        <v>25</v>
      </c>
      <c r="L1290" s="4" t="s">
        <v>50</v>
      </c>
      <c r="M1290" s="24" t="str">
        <f t="shared" si="62"/>
        <v>Voluntary</v>
      </c>
      <c r="N1290" s="4" t="s">
        <v>26</v>
      </c>
    </row>
    <row r="1291" spans="1:14" x14ac:dyDescent="0.2">
      <c r="A1291" s="4">
        <v>7218</v>
      </c>
      <c r="B1291" s="5">
        <v>41165</v>
      </c>
      <c r="C1291" s="5">
        <v>43932</v>
      </c>
      <c r="D1291" s="4">
        <f t="shared" si="60"/>
        <v>8</v>
      </c>
      <c r="E1291" s="27" t="str">
        <f t="shared" si="61"/>
        <v>Proficient</v>
      </c>
      <c r="F1291" s="4" t="s">
        <v>106</v>
      </c>
      <c r="G1291" s="6" t="s">
        <v>62</v>
      </c>
      <c r="H1291" s="6" t="s">
        <v>63</v>
      </c>
      <c r="I1291" s="4">
        <v>20</v>
      </c>
      <c r="J1291" s="4" t="s">
        <v>17</v>
      </c>
      <c r="K1291" s="4" t="s">
        <v>18</v>
      </c>
      <c r="L1291" s="4" t="s">
        <v>96</v>
      </c>
      <c r="M1291" s="24" t="str">
        <f t="shared" si="62"/>
        <v>Involuntary</v>
      </c>
      <c r="N1291" s="4" t="s">
        <v>26</v>
      </c>
    </row>
    <row r="1292" spans="1:14" x14ac:dyDescent="0.2">
      <c r="A1292" s="4">
        <v>7219</v>
      </c>
      <c r="B1292" s="5">
        <v>36847</v>
      </c>
      <c r="C1292" s="5">
        <v>44025</v>
      </c>
      <c r="D1292" s="4">
        <f t="shared" si="60"/>
        <v>20</v>
      </c>
      <c r="E1292" s="27" t="str">
        <f t="shared" si="61"/>
        <v>Expert</v>
      </c>
      <c r="F1292" s="4" t="s">
        <v>108</v>
      </c>
      <c r="G1292" s="6" t="s">
        <v>71</v>
      </c>
      <c r="H1292" s="6" t="s">
        <v>116</v>
      </c>
      <c r="I1292" s="4">
        <v>14</v>
      </c>
      <c r="J1292" s="4" t="s">
        <v>17</v>
      </c>
      <c r="K1292" s="4" t="s">
        <v>18</v>
      </c>
      <c r="L1292" s="4" t="s">
        <v>96</v>
      </c>
      <c r="M1292" s="24" t="str">
        <f t="shared" si="62"/>
        <v>Involuntary</v>
      </c>
      <c r="N1292" s="4" t="s">
        <v>26</v>
      </c>
    </row>
    <row r="1293" spans="1:14" x14ac:dyDescent="0.2">
      <c r="A1293" s="4">
        <v>7247</v>
      </c>
      <c r="B1293" s="5">
        <v>35394</v>
      </c>
      <c r="C1293" s="5">
        <v>44124</v>
      </c>
      <c r="D1293" s="4">
        <f t="shared" si="60"/>
        <v>24</v>
      </c>
      <c r="E1293" s="27" t="str">
        <f t="shared" si="61"/>
        <v>Expert</v>
      </c>
      <c r="F1293" s="4" t="s">
        <v>90</v>
      </c>
      <c r="G1293" s="6" t="s">
        <v>71</v>
      </c>
      <c r="H1293" s="6" t="s">
        <v>116</v>
      </c>
      <c r="I1293" s="4">
        <v>26</v>
      </c>
      <c r="J1293" s="4" t="s">
        <v>17</v>
      </c>
      <c r="K1293" s="4" t="s">
        <v>18</v>
      </c>
      <c r="L1293" s="4" t="s">
        <v>50</v>
      </c>
      <c r="M1293" s="24" t="str">
        <f t="shared" si="62"/>
        <v>Voluntary</v>
      </c>
      <c r="N1293" s="4" t="s">
        <v>26</v>
      </c>
    </row>
    <row r="1294" spans="1:14" x14ac:dyDescent="0.2">
      <c r="A1294" s="4">
        <v>7249</v>
      </c>
      <c r="B1294" s="5">
        <v>36549</v>
      </c>
      <c r="C1294" s="5">
        <v>44154</v>
      </c>
      <c r="D1294" s="4">
        <f t="shared" si="60"/>
        <v>20</v>
      </c>
      <c r="E1294" s="27" t="str">
        <f t="shared" si="61"/>
        <v>Expert</v>
      </c>
      <c r="F1294" s="4" t="s">
        <v>100</v>
      </c>
      <c r="G1294" s="6" t="s">
        <v>67</v>
      </c>
      <c r="H1294" s="6" t="s">
        <v>113</v>
      </c>
      <c r="I1294" s="4">
        <v>13</v>
      </c>
      <c r="J1294" s="4" t="s">
        <v>24</v>
      </c>
      <c r="K1294" s="4" t="s">
        <v>25</v>
      </c>
      <c r="L1294" s="4" t="s">
        <v>96</v>
      </c>
      <c r="M1294" s="24" t="str">
        <f t="shared" si="62"/>
        <v>Involuntary</v>
      </c>
      <c r="N1294" s="4" t="s">
        <v>26</v>
      </c>
    </row>
    <row r="1295" spans="1:14" x14ac:dyDescent="0.2">
      <c r="A1295" s="4">
        <v>7251</v>
      </c>
      <c r="B1295" s="5">
        <v>35443</v>
      </c>
      <c r="C1295" s="5">
        <v>43954</v>
      </c>
      <c r="D1295" s="4">
        <f t="shared" si="60"/>
        <v>23</v>
      </c>
      <c r="E1295" s="27" t="str">
        <f t="shared" si="61"/>
        <v>Expert</v>
      </c>
      <c r="F1295" s="4" t="s">
        <v>112</v>
      </c>
      <c r="G1295" s="6" t="s">
        <v>62</v>
      </c>
      <c r="H1295" s="6" t="s">
        <v>63</v>
      </c>
      <c r="I1295" s="4">
        <v>24</v>
      </c>
      <c r="J1295" s="4" t="s">
        <v>17</v>
      </c>
      <c r="K1295" s="4" t="s">
        <v>18</v>
      </c>
      <c r="L1295" s="4" t="s">
        <v>96</v>
      </c>
      <c r="M1295" s="24" t="str">
        <f t="shared" si="62"/>
        <v>Involuntary</v>
      </c>
      <c r="N1295" s="4" t="s">
        <v>26</v>
      </c>
    </row>
    <row r="1296" spans="1:14" x14ac:dyDescent="0.2">
      <c r="A1296" s="4">
        <v>7253</v>
      </c>
      <c r="B1296" s="5">
        <v>36002</v>
      </c>
      <c r="C1296" s="5">
        <v>44168</v>
      </c>
      <c r="D1296" s="4">
        <f t="shared" si="60"/>
        <v>22</v>
      </c>
      <c r="E1296" s="27" t="str">
        <f t="shared" si="61"/>
        <v>Expert</v>
      </c>
      <c r="F1296" s="4" t="s">
        <v>79</v>
      </c>
      <c r="G1296" s="6" t="s">
        <v>71</v>
      </c>
      <c r="H1296" s="6" t="s">
        <v>116</v>
      </c>
      <c r="I1296" s="4">
        <v>25</v>
      </c>
      <c r="J1296" s="4" t="s">
        <v>17</v>
      </c>
      <c r="K1296" s="4" t="s">
        <v>18</v>
      </c>
      <c r="L1296" s="4" t="s">
        <v>50</v>
      </c>
      <c r="M1296" s="24" t="str">
        <f t="shared" si="62"/>
        <v>Voluntary</v>
      </c>
      <c r="N1296" s="4" t="s">
        <v>26</v>
      </c>
    </row>
    <row r="1297" spans="1:14" x14ac:dyDescent="0.2">
      <c r="A1297" s="4">
        <v>7258</v>
      </c>
      <c r="B1297" s="5">
        <v>40937</v>
      </c>
      <c r="C1297" s="5">
        <v>43924</v>
      </c>
      <c r="D1297" s="4">
        <f t="shared" si="60"/>
        <v>8</v>
      </c>
      <c r="E1297" s="27" t="str">
        <f t="shared" si="61"/>
        <v>Proficient</v>
      </c>
      <c r="F1297" s="4" t="s">
        <v>73</v>
      </c>
      <c r="G1297" s="6" t="s">
        <v>71</v>
      </c>
      <c r="H1297" s="6" t="s">
        <v>116</v>
      </c>
      <c r="I1297" s="4">
        <v>32</v>
      </c>
      <c r="J1297" s="4" t="s">
        <v>17</v>
      </c>
      <c r="K1297" s="4" t="s">
        <v>18</v>
      </c>
      <c r="L1297" s="4" t="s">
        <v>50</v>
      </c>
      <c r="M1297" s="24" t="str">
        <f t="shared" si="62"/>
        <v>Voluntary</v>
      </c>
      <c r="N1297" s="4" t="s">
        <v>26</v>
      </c>
    </row>
    <row r="1298" spans="1:14" x14ac:dyDescent="0.2">
      <c r="A1298" s="4">
        <v>7260</v>
      </c>
      <c r="B1298" s="5">
        <v>41150</v>
      </c>
      <c r="C1298" s="5">
        <v>43887</v>
      </c>
      <c r="D1298" s="4">
        <f t="shared" si="60"/>
        <v>8</v>
      </c>
      <c r="E1298" s="27" t="str">
        <f t="shared" si="61"/>
        <v>Proficient</v>
      </c>
      <c r="F1298" s="4" t="s">
        <v>108</v>
      </c>
      <c r="G1298" s="6" t="s">
        <v>71</v>
      </c>
      <c r="H1298" s="6" t="s">
        <v>116</v>
      </c>
      <c r="I1298" s="4">
        <v>14</v>
      </c>
      <c r="J1298" s="4" t="s">
        <v>17</v>
      </c>
      <c r="K1298" s="4" t="s">
        <v>18</v>
      </c>
      <c r="L1298" s="4" t="s">
        <v>96</v>
      </c>
      <c r="M1298" s="24" t="str">
        <f t="shared" si="62"/>
        <v>Involuntary</v>
      </c>
      <c r="N1298" s="4" t="s">
        <v>26</v>
      </c>
    </row>
    <row r="1299" spans="1:14" x14ac:dyDescent="0.2">
      <c r="A1299" s="4">
        <v>7262</v>
      </c>
      <c r="B1299" s="5">
        <v>40043</v>
      </c>
      <c r="C1299" s="5">
        <v>43888</v>
      </c>
      <c r="D1299" s="4">
        <f t="shared" si="60"/>
        <v>11</v>
      </c>
      <c r="E1299" s="27" t="str">
        <f t="shared" si="61"/>
        <v>Expert</v>
      </c>
      <c r="F1299" s="4" t="s">
        <v>70</v>
      </c>
      <c r="G1299" s="6" t="s">
        <v>71</v>
      </c>
      <c r="H1299" s="6" t="s">
        <v>116</v>
      </c>
      <c r="I1299" s="4">
        <v>6</v>
      </c>
      <c r="J1299" s="4" t="s">
        <v>17</v>
      </c>
      <c r="K1299" s="4" t="s">
        <v>18</v>
      </c>
      <c r="L1299" s="4" t="s">
        <v>50</v>
      </c>
      <c r="M1299" s="24" t="str">
        <f t="shared" si="62"/>
        <v>Voluntary</v>
      </c>
      <c r="N1299" s="4" t="s">
        <v>26</v>
      </c>
    </row>
    <row r="1300" spans="1:14" x14ac:dyDescent="0.2">
      <c r="A1300" s="4">
        <v>7263</v>
      </c>
      <c r="B1300" s="5">
        <v>39944</v>
      </c>
      <c r="C1300" s="5">
        <v>44182</v>
      </c>
      <c r="D1300" s="4">
        <f t="shared" si="60"/>
        <v>11</v>
      </c>
      <c r="E1300" s="27" t="str">
        <f t="shared" si="61"/>
        <v>Expert</v>
      </c>
      <c r="F1300" s="4" t="s">
        <v>70</v>
      </c>
      <c r="G1300" s="6" t="s">
        <v>71</v>
      </c>
      <c r="H1300" s="6" t="s">
        <v>116</v>
      </c>
      <c r="I1300" s="4">
        <v>6</v>
      </c>
      <c r="J1300" s="4" t="s">
        <v>17</v>
      </c>
      <c r="K1300" s="4" t="s">
        <v>18</v>
      </c>
      <c r="L1300" s="4" t="s">
        <v>50</v>
      </c>
      <c r="M1300" s="24" t="str">
        <f t="shared" si="62"/>
        <v>Voluntary</v>
      </c>
      <c r="N1300" s="4" t="s">
        <v>26</v>
      </c>
    </row>
    <row r="1301" spans="1:14" x14ac:dyDescent="0.2">
      <c r="A1301" s="4">
        <v>7265</v>
      </c>
      <c r="B1301" s="5">
        <v>41105</v>
      </c>
      <c r="C1301" s="5">
        <v>43935</v>
      </c>
      <c r="D1301" s="4">
        <f t="shared" si="60"/>
        <v>8</v>
      </c>
      <c r="E1301" s="27" t="str">
        <f t="shared" si="61"/>
        <v>Proficient</v>
      </c>
      <c r="F1301" s="4" t="s">
        <v>87</v>
      </c>
      <c r="G1301" s="6" t="s">
        <v>71</v>
      </c>
      <c r="H1301" s="6" t="s">
        <v>116</v>
      </c>
      <c r="I1301" s="4">
        <v>40</v>
      </c>
      <c r="J1301" s="4" t="s">
        <v>17</v>
      </c>
      <c r="K1301" s="4" t="s">
        <v>18</v>
      </c>
      <c r="L1301" s="4" t="s">
        <v>50</v>
      </c>
      <c r="M1301" s="24" t="str">
        <f t="shared" si="62"/>
        <v>Voluntary</v>
      </c>
      <c r="N1301" s="4" t="s">
        <v>26</v>
      </c>
    </row>
    <row r="1302" spans="1:14" x14ac:dyDescent="0.2">
      <c r="A1302" s="4">
        <v>7268</v>
      </c>
      <c r="B1302" s="5">
        <v>32937</v>
      </c>
      <c r="C1302" s="5">
        <v>43957</v>
      </c>
      <c r="D1302" s="4">
        <f t="shared" si="60"/>
        <v>30</v>
      </c>
      <c r="E1302" s="27" t="str">
        <f t="shared" si="61"/>
        <v>Expert</v>
      </c>
      <c r="F1302" s="4" t="s">
        <v>66</v>
      </c>
      <c r="G1302" s="6" t="s">
        <v>71</v>
      </c>
      <c r="H1302" s="6" t="s">
        <v>116</v>
      </c>
      <c r="I1302" s="4">
        <v>36</v>
      </c>
      <c r="J1302" s="4" t="s">
        <v>17</v>
      </c>
      <c r="K1302" s="4" t="s">
        <v>18</v>
      </c>
      <c r="L1302" s="4" t="s">
        <v>50</v>
      </c>
      <c r="M1302" s="24" t="str">
        <f t="shared" si="62"/>
        <v>Voluntary</v>
      </c>
      <c r="N1302" s="4" t="s">
        <v>26</v>
      </c>
    </row>
    <row r="1303" spans="1:14" x14ac:dyDescent="0.2">
      <c r="A1303" s="4">
        <v>7269</v>
      </c>
      <c r="B1303" s="5">
        <v>37963</v>
      </c>
      <c r="C1303" s="5">
        <v>43928</v>
      </c>
      <c r="D1303" s="4">
        <f t="shared" si="60"/>
        <v>17</v>
      </c>
      <c r="E1303" s="27" t="str">
        <f t="shared" si="61"/>
        <v>Expert</v>
      </c>
      <c r="F1303" s="4" t="s">
        <v>69</v>
      </c>
      <c r="G1303" s="6" t="s">
        <v>71</v>
      </c>
      <c r="H1303" s="6" t="s">
        <v>116</v>
      </c>
      <c r="I1303" s="4">
        <v>28</v>
      </c>
      <c r="J1303" s="4" t="s">
        <v>24</v>
      </c>
      <c r="K1303" s="4" t="s">
        <v>25</v>
      </c>
      <c r="L1303" s="4" t="s">
        <v>50</v>
      </c>
      <c r="M1303" s="24" t="str">
        <f t="shared" si="62"/>
        <v>Voluntary</v>
      </c>
      <c r="N1303" s="4" t="s">
        <v>26</v>
      </c>
    </row>
    <row r="1304" spans="1:14" x14ac:dyDescent="0.2">
      <c r="A1304" s="4">
        <v>7270</v>
      </c>
      <c r="B1304" s="5">
        <v>39082</v>
      </c>
      <c r="C1304" s="5">
        <v>44104</v>
      </c>
      <c r="D1304" s="4">
        <f t="shared" si="60"/>
        <v>14</v>
      </c>
      <c r="E1304" s="27" t="str">
        <f t="shared" si="61"/>
        <v>Expert</v>
      </c>
      <c r="F1304" s="4" t="s">
        <v>69</v>
      </c>
      <c r="G1304" s="6" t="s">
        <v>71</v>
      </c>
      <c r="H1304" s="6" t="s">
        <v>116</v>
      </c>
      <c r="I1304" s="4">
        <v>28</v>
      </c>
      <c r="J1304" s="4" t="s">
        <v>24</v>
      </c>
      <c r="K1304" s="4" t="s">
        <v>25</v>
      </c>
      <c r="L1304" s="4" t="s">
        <v>50</v>
      </c>
      <c r="M1304" s="24" t="str">
        <f t="shared" si="62"/>
        <v>Voluntary</v>
      </c>
      <c r="N1304" s="4" t="s">
        <v>26</v>
      </c>
    </row>
    <row r="1305" spans="1:14" x14ac:dyDescent="0.2">
      <c r="A1305" s="4">
        <v>7273</v>
      </c>
      <c r="B1305" s="5">
        <v>37262</v>
      </c>
      <c r="C1305" s="5">
        <v>44026</v>
      </c>
      <c r="D1305" s="4">
        <f t="shared" si="60"/>
        <v>18</v>
      </c>
      <c r="E1305" s="27" t="str">
        <f t="shared" si="61"/>
        <v>Expert</v>
      </c>
      <c r="F1305" s="4" t="s">
        <v>73</v>
      </c>
      <c r="G1305" s="6" t="s">
        <v>71</v>
      </c>
      <c r="H1305" s="6" t="s">
        <v>116</v>
      </c>
      <c r="I1305" s="4">
        <v>32</v>
      </c>
      <c r="J1305" s="4" t="s">
        <v>24</v>
      </c>
      <c r="K1305" s="4" t="s">
        <v>25</v>
      </c>
      <c r="L1305" s="4" t="s">
        <v>50</v>
      </c>
      <c r="M1305" s="24" t="str">
        <f t="shared" si="62"/>
        <v>Voluntary</v>
      </c>
      <c r="N1305" s="4" t="s">
        <v>26</v>
      </c>
    </row>
    <row r="1306" spans="1:14" x14ac:dyDescent="0.2">
      <c r="A1306" s="4">
        <v>7274</v>
      </c>
      <c r="B1306" s="5">
        <v>38240</v>
      </c>
      <c r="C1306" s="5">
        <v>44142</v>
      </c>
      <c r="D1306" s="4">
        <f t="shared" si="60"/>
        <v>16</v>
      </c>
      <c r="E1306" s="27" t="str">
        <f t="shared" si="61"/>
        <v>Expert</v>
      </c>
      <c r="F1306" s="4" t="s">
        <v>79</v>
      </c>
      <c r="G1306" s="6" t="s">
        <v>71</v>
      </c>
      <c r="H1306" s="6" t="s">
        <v>116</v>
      </c>
      <c r="I1306" s="4">
        <v>25</v>
      </c>
      <c r="J1306" s="4" t="s">
        <v>24</v>
      </c>
      <c r="K1306" s="4" t="s">
        <v>25</v>
      </c>
      <c r="L1306" s="4" t="s">
        <v>50</v>
      </c>
      <c r="M1306" s="24" t="str">
        <f t="shared" si="62"/>
        <v>Voluntary</v>
      </c>
      <c r="N1306" s="4" t="s">
        <v>26</v>
      </c>
    </row>
    <row r="1307" spans="1:14" x14ac:dyDescent="0.2">
      <c r="A1307" s="4">
        <v>7282</v>
      </c>
      <c r="B1307" s="5">
        <v>34696</v>
      </c>
      <c r="C1307" s="5">
        <v>43999</v>
      </c>
      <c r="D1307" s="4">
        <f t="shared" si="60"/>
        <v>26</v>
      </c>
      <c r="E1307" s="27" t="str">
        <f t="shared" si="61"/>
        <v>Expert</v>
      </c>
      <c r="F1307" s="4" t="s">
        <v>90</v>
      </c>
      <c r="G1307" s="6" t="s">
        <v>71</v>
      </c>
      <c r="H1307" s="6" t="s">
        <v>116</v>
      </c>
      <c r="I1307" s="4">
        <v>26</v>
      </c>
      <c r="J1307" s="4" t="s">
        <v>24</v>
      </c>
      <c r="K1307" s="4" t="s">
        <v>25</v>
      </c>
      <c r="L1307" s="4" t="s">
        <v>50</v>
      </c>
      <c r="M1307" s="24" t="str">
        <f t="shared" si="62"/>
        <v>Voluntary</v>
      </c>
      <c r="N1307" s="4" t="s">
        <v>26</v>
      </c>
    </row>
    <row r="1308" spans="1:14" x14ac:dyDescent="0.2">
      <c r="A1308" s="4">
        <v>7287</v>
      </c>
      <c r="B1308" s="5">
        <v>39136</v>
      </c>
      <c r="C1308" s="5">
        <v>44010</v>
      </c>
      <c r="D1308" s="4">
        <f t="shared" si="60"/>
        <v>13</v>
      </c>
      <c r="E1308" s="27" t="str">
        <f t="shared" si="61"/>
        <v>Expert</v>
      </c>
      <c r="F1308" s="4" t="s">
        <v>90</v>
      </c>
      <c r="G1308" s="6" t="s">
        <v>71</v>
      </c>
      <c r="H1308" s="6" t="s">
        <v>116</v>
      </c>
      <c r="I1308" s="4">
        <v>26</v>
      </c>
      <c r="J1308" s="4" t="s">
        <v>24</v>
      </c>
      <c r="K1308" s="4" t="s">
        <v>25</v>
      </c>
      <c r="L1308" s="4" t="s">
        <v>50</v>
      </c>
      <c r="M1308" s="24" t="str">
        <f t="shared" si="62"/>
        <v>Voluntary</v>
      </c>
      <c r="N1308" s="4" t="s">
        <v>26</v>
      </c>
    </row>
    <row r="1309" spans="1:14" x14ac:dyDescent="0.2">
      <c r="A1309" s="4">
        <v>7288</v>
      </c>
      <c r="B1309" s="5">
        <v>39991</v>
      </c>
      <c r="C1309" s="5">
        <v>44187</v>
      </c>
      <c r="D1309" s="4">
        <f t="shared" si="60"/>
        <v>11</v>
      </c>
      <c r="E1309" s="27" t="str">
        <f t="shared" si="61"/>
        <v>Expert</v>
      </c>
      <c r="F1309" s="4" t="s">
        <v>100</v>
      </c>
      <c r="G1309" s="6" t="s">
        <v>67</v>
      </c>
      <c r="H1309" s="6" t="s">
        <v>113</v>
      </c>
      <c r="I1309" s="4">
        <v>13</v>
      </c>
      <c r="J1309" s="4" t="s">
        <v>17</v>
      </c>
      <c r="K1309" s="4" t="s">
        <v>18</v>
      </c>
      <c r="L1309" s="4" t="s">
        <v>96</v>
      </c>
      <c r="M1309" s="24" t="str">
        <f t="shared" si="62"/>
        <v>Involuntary</v>
      </c>
      <c r="N1309" s="4" t="s">
        <v>26</v>
      </c>
    </row>
    <row r="1310" spans="1:14" x14ac:dyDescent="0.2">
      <c r="A1310" s="4">
        <v>7291</v>
      </c>
      <c r="B1310" s="5">
        <v>39148</v>
      </c>
      <c r="C1310" s="5">
        <v>44150</v>
      </c>
      <c r="D1310" s="4">
        <f t="shared" si="60"/>
        <v>13</v>
      </c>
      <c r="E1310" s="27" t="str">
        <f t="shared" si="61"/>
        <v>Expert</v>
      </c>
      <c r="F1310" s="4" t="s">
        <v>86</v>
      </c>
      <c r="G1310" s="6" t="s">
        <v>67</v>
      </c>
      <c r="H1310" s="6" t="s">
        <v>113</v>
      </c>
      <c r="I1310" s="4">
        <v>8</v>
      </c>
      <c r="J1310" s="4" t="s">
        <v>24</v>
      </c>
      <c r="K1310" s="4" t="s">
        <v>25</v>
      </c>
      <c r="L1310" s="4" t="s">
        <v>50</v>
      </c>
      <c r="M1310" s="24" t="str">
        <f t="shared" si="62"/>
        <v>Voluntary</v>
      </c>
      <c r="N1310" s="4" t="s">
        <v>26</v>
      </c>
    </row>
    <row r="1311" spans="1:14" x14ac:dyDescent="0.2">
      <c r="A1311" s="4">
        <v>7296</v>
      </c>
      <c r="B1311" s="5">
        <v>41066</v>
      </c>
      <c r="C1311" s="5">
        <v>44033</v>
      </c>
      <c r="D1311" s="4">
        <f t="shared" si="60"/>
        <v>8</v>
      </c>
      <c r="E1311" s="27" t="str">
        <f t="shared" si="61"/>
        <v>Proficient</v>
      </c>
      <c r="F1311" s="4" t="s">
        <v>14</v>
      </c>
      <c r="G1311" s="6" t="s">
        <v>42</v>
      </c>
      <c r="H1311" s="6" t="s">
        <v>105</v>
      </c>
      <c r="I1311" s="4">
        <v>44</v>
      </c>
      <c r="J1311" s="4" t="s">
        <v>17</v>
      </c>
      <c r="K1311" s="4" t="s">
        <v>18</v>
      </c>
      <c r="L1311" s="4" t="s">
        <v>50</v>
      </c>
      <c r="M1311" s="24" t="str">
        <f t="shared" si="62"/>
        <v>Voluntary</v>
      </c>
      <c r="N1311" s="4" t="s">
        <v>26</v>
      </c>
    </row>
    <row r="1312" spans="1:14" x14ac:dyDescent="0.2">
      <c r="A1312" s="4">
        <v>7297</v>
      </c>
      <c r="B1312" s="5">
        <v>34163</v>
      </c>
      <c r="C1312" s="5">
        <v>43966</v>
      </c>
      <c r="D1312" s="4">
        <f t="shared" si="60"/>
        <v>27</v>
      </c>
      <c r="E1312" s="27" t="str">
        <f t="shared" si="61"/>
        <v>Expert</v>
      </c>
      <c r="F1312" s="4" t="s">
        <v>81</v>
      </c>
      <c r="G1312" s="6" t="s">
        <v>62</v>
      </c>
      <c r="H1312" s="6" t="s">
        <v>63</v>
      </c>
      <c r="I1312" s="4">
        <v>5</v>
      </c>
      <c r="J1312" s="4" t="s">
        <v>17</v>
      </c>
      <c r="K1312" s="4" t="s">
        <v>18</v>
      </c>
      <c r="L1312" s="4" t="s">
        <v>50</v>
      </c>
      <c r="M1312" s="24" t="str">
        <f t="shared" si="62"/>
        <v>Voluntary</v>
      </c>
      <c r="N1312" s="4" t="s">
        <v>26</v>
      </c>
    </row>
    <row r="1313" spans="1:14" x14ac:dyDescent="0.2">
      <c r="A1313" s="4">
        <v>7300</v>
      </c>
      <c r="B1313" s="5">
        <v>38674</v>
      </c>
      <c r="C1313" s="5">
        <v>44141</v>
      </c>
      <c r="D1313" s="4">
        <f t="shared" si="60"/>
        <v>15</v>
      </c>
      <c r="E1313" s="27" t="str">
        <f t="shared" si="61"/>
        <v>Expert</v>
      </c>
      <c r="F1313" s="4" t="s">
        <v>70</v>
      </c>
      <c r="G1313" s="6" t="s">
        <v>71</v>
      </c>
      <c r="H1313" s="6" t="s">
        <v>116</v>
      </c>
      <c r="I1313" s="4">
        <v>6</v>
      </c>
      <c r="J1313" s="4" t="s">
        <v>24</v>
      </c>
      <c r="K1313" s="4" t="s">
        <v>25</v>
      </c>
      <c r="L1313" s="4" t="s">
        <v>50</v>
      </c>
      <c r="M1313" s="24" t="str">
        <f t="shared" si="62"/>
        <v>Voluntary</v>
      </c>
      <c r="N1313" s="4" t="s">
        <v>26</v>
      </c>
    </row>
    <row r="1314" spans="1:14" x14ac:dyDescent="0.2">
      <c r="A1314" s="4">
        <v>7302</v>
      </c>
      <c r="B1314" s="5">
        <v>41293</v>
      </c>
      <c r="C1314" s="5">
        <v>44155</v>
      </c>
      <c r="D1314" s="4">
        <f t="shared" si="60"/>
        <v>7</v>
      </c>
      <c r="E1314" s="27" t="str">
        <f t="shared" si="61"/>
        <v>Proficient</v>
      </c>
      <c r="F1314" s="4" t="s">
        <v>73</v>
      </c>
      <c r="G1314" s="6" t="s">
        <v>71</v>
      </c>
      <c r="H1314" s="6" t="s">
        <v>116</v>
      </c>
      <c r="I1314" s="4">
        <v>32</v>
      </c>
      <c r="J1314" s="4" t="s">
        <v>24</v>
      </c>
      <c r="K1314" s="4" t="s">
        <v>25</v>
      </c>
      <c r="L1314" s="4" t="s">
        <v>50</v>
      </c>
      <c r="M1314" s="24" t="str">
        <f t="shared" si="62"/>
        <v>Voluntary</v>
      </c>
      <c r="N1314" s="4" t="s">
        <v>26</v>
      </c>
    </row>
    <row r="1315" spans="1:14" x14ac:dyDescent="0.2">
      <c r="A1315" s="4">
        <v>7322</v>
      </c>
      <c r="B1315" s="5">
        <v>38215</v>
      </c>
      <c r="C1315" s="5">
        <v>43840</v>
      </c>
      <c r="D1315" s="4">
        <f t="shared" si="60"/>
        <v>16</v>
      </c>
      <c r="E1315" s="27" t="str">
        <f t="shared" si="61"/>
        <v>Expert</v>
      </c>
      <c r="F1315" s="4" t="s">
        <v>14</v>
      </c>
      <c r="G1315" s="6" t="s">
        <v>42</v>
      </c>
      <c r="H1315" s="6" t="s">
        <v>105</v>
      </c>
      <c r="I1315" s="4">
        <v>44</v>
      </c>
      <c r="J1315" s="4" t="s">
        <v>24</v>
      </c>
      <c r="K1315" s="4" t="s">
        <v>25</v>
      </c>
      <c r="L1315" s="4" t="s">
        <v>50</v>
      </c>
      <c r="M1315" s="24" t="str">
        <f t="shared" si="62"/>
        <v>Voluntary</v>
      </c>
      <c r="N1315" s="4" t="s">
        <v>26</v>
      </c>
    </row>
    <row r="1316" spans="1:14" x14ac:dyDescent="0.2">
      <c r="A1316" s="4">
        <v>7325</v>
      </c>
      <c r="B1316" s="5">
        <v>35413</v>
      </c>
      <c r="C1316" s="5">
        <v>44118</v>
      </c>
      <c r="D1316" s="4">
        <f t="shared" si="60"/>
        <v>24</v>
      </c>
      <c r="E1316" s="27" t="str">
        <f t="shared" si="61"/>
        <v>Expert</v>
      </c>
      <c r="F1316" s="4" t="s">
        <v>106</v>
      </c>
      <c r="G1316" s="6" t="s">
        <v>62</v>
      </c>
      <c r="H1316" s="6" t="s">
        <v>63</v>
      </c>
      <c r="I1316" s="4">
        <v>20</v>
      </c>
      <c r="J1316" s="4" t="s">
        <v>17</v>
      </c>
      <c r="K1316" s="4" t="s">
        <v>18</v>
      </c>
      <c r="L1316" s="4" t="s">
        <v>96</v>
      </c>
      <c r="M1316" s="24" t="str">
        <f t="shared" si="62"/>
        <v>Involuntary</v>
      </c>
      <c r="N1316" s="4" t="s">
        <v>26</v>
      </c>
    </row>
    <row r="1317" spans="1:14" x14ac:dyDescent="0.2">
      <c r="A1317" s="4">
        <v>7370</v>
      </c>
      <c r="B1317" s="5">
        <v>41485</v>
      </c>
      <c r="C1317" s="5">
        <v>44062</v>
      </c>
      <c r="D1317" s="4">
        <f t="shared" si="60"/>
        <v>7</v>
      </c>
      <c r="E1317" s="27" t="str">
        <f t="shared" si="61"/>
        <v>Proficient</v>
      </c>
      <c r="F1317" s="4" t="s">
        <v>106</v>
      </c>
      <c r="G1317" s="6" t="s">
        <v>67</v>
      </c>
      <c r="H1317" s="6" t="s">
        <v>113</v>
      </c>
      <c r="I1317" s="4">
        <v>20</v>
      </c>
      <c r="J1317" s="4" t="s">
        <v>17</v>
      </c>
      <c r="K1317" s="4" t="s">
        <v>18</v>
      </c>
      <c r="L1317" s="4" t="s">
        <v>96</v>
      </c>
      <c r="M1317" s="24" t="str">
        <f t="shared" si="62"/>
        <v>Involuntary</v>
      </c>
      <c r="N1317" s="4" t="s">
        <v>26</v>
      </c>
    </row>
    <row r="1318" spans="1:14" x14ac:dyDescent="0.2">
      <c r="A1318" s="4">
        <v>7388</v>
      </c>
      <c r="B1318" s="5">
        <v>35324</v>
      </c>
      <c r="C1318" s="5">
        <v>44161</v>
      </c>
      <c r="D1318" s="4">
        <f t="shared" si="60"/>
        <v>24</v>
      </c>
      <c r="E1318" s="27" t="str">
        <f t="shared" si="61"/>
        <v>Expert</v>
      </c>
      <c r="F1318" s="4" t="s">
        <v>49</v>
      </c>
      <c r="G1318" s="6" t="s">
        <v>67</v>
      </c>
      <c r="H1318" s="6" t="s">
        <v>113</v>
      </c>
      <c r="I1318" s="4">
        <v>12</v>
      </c>
      <c r="J1318" s="4" t="s">
        <v>24</v>
      </c>
      <c r="K1318" s="4" t="s">
        <v>25</v>
      </c>
      <c r="L1318" s="4" t="s">
        <v>50</v>
      </c>
      <c r="M1318" s="24" t="str">
        <f t="shared" si="62"/>
        <v>Voluntary</v>
      </c>
      <c r="N1318" s="4" t="s">
        <v>26</v>
      </c>
    </row>
    <row r="1319" spans="1:14" x14ac:dyDescent="0.2">
      <c r="A1319" s="4">
        <v>7406</v>
      </c>
      <c r="B1319" s="5">
        <v>39950</v>
      </c>
      <c r="C1319" s="5">
        <v>43978</v>
      </c>
      <c r="D1319" s="4">
        <f t="shared" si="60"/>
        <v>11</v>
      </c>
      <c r="E1319" s="27" t="str">
        <f t="shared" si="61"/>
        <v>Expert</v>
      </c>
      <c r="F1319" s="4" t="s">
        <v>107</v>
      </c>
      <c r="G1319" s="6" t="s">
        <v>71</v>
      </c>
      <c r="H1319" s="6" t="s">
        <v>116</v>
      </c>
      <c r="I1319" s="4">
        <v>11</v>
      </c>
      <c r="J1319" s="4" t="s">
        <v>17</v>
      </c>
      <c r="K1319" s="4" t="s">
        <v>18</v>
      </c>
      <c r="L1319" s="4" t="s">
        <v>96</v>
      </c>
      <c r="M1319" s="24" t="str">
        <f t="shared" si="62"/>
        <v>Involuntary</v>
      </c>
      <c r="N1319" s="4" t="s">
        <v>26</v>
      </c>
    </row>
    <row r="1320" spans="1:14" x14ac:dyDescent="0.2">
      <c r="A1320" s="4">
        <v>7411</v>
      </c>
      <c r="B1320" s="5">
        <v>36955</v>
      </c>
      <c r="C1320" s="5">
        <v>44185</v>
      </c>
      <c r="D1320" s="4">
        <f t="shared" si="60"/>
        <v>19</v>
      </c>
      <c r="E1320" s="27" t="str">
        <f t="shared" si="61"/>
        <v>Expert</v>
      </c>
      <c r="F1320" s="4" t="s">
        <v>101</v>
      </c>
      <c r="G1320" s="6" t="s">
        <v>67</v>
      </c>
      <c r="H1320" s="6" t="s">
        <v>113</v>
      </c>
      <c r="I1320" s="4">
        <v>38</v>
      </c>
      <c r="J1320" s="4" t="s">
        <v>17</v>
      </c>
      <c r="K1320" s="4" t="s">
        <v>18</v>
      </c>
      <c r="L1320" s="4" t="s">
        <v>50</v>
      </c>
      <c r="M1320" s="24" t="str">
        <f t="shared" si="62"/>
        <v>Voluntary</v>
      </c>
      <c r="N1320" s="4" t="s">
        <v>26</v>
      </c>
    </row>
    <row r="1321" spans="1:14" x14ac:dyDescent="0.2">
      <c r="A1321" s="4">
        <v>7416</v>
      </c>
      <c r="B1321" s="5">
        <v>36916</v>
      </c>
      <c r="C1321" s="5">
        <v>44150</v>
      </c>
      <c r="D1321" s="4">
        <f t="shared" si="60"/>
        <v>19</v>
      </c>
      <c r="E1321" s="27" t="str">
        <f t="shared" si="61"/>
        <v>Expert</v>
      </c>
      <c r="F1321" s="4" t="s">
        <v>70</v>
      </c>
      <c r="G1321" s="6" t="s">
        <v>71</v>
      </c>
      <c r="H1321" s="6" t="s">
        <v>116</v>
      </c>
      <c r="I1321" s="4">
        <v>6</v>
      </c>
      <c r="J1321" s="4" t="s">
        <v>17</v>
      </c>
      <c r="K1321" s="4" t="s">
        <v>18</v>
      </c>
      <c r="L1321" s="4" t="s">
        <v>50</v>
      </c>
      <c r="M1321" s="24" t="str">
        <f t="shared" si="62"/>
        <v>Voluntary</v>
      </c>
      <c r="N1321" s="4" t="s">
        <v>26</v>
      </c>
    </row>
    <row r="1322" spans="1:14" x14ac:dyDescent="0.2">
      <c r="A1322" s="4">
        <v>7424</v>
      </c>
      <c r="B1322" s="5">
        <v>35937</v>
      </c>
      <c r="C1322" s="5">
        <v>43935</v>
      </c>
      <c r="D1322" s="4">
        <f t="shared" si="60"/>
        <v>22</v>
      </c>
      <c r="E1322" s="27" t="str">
        <f t="shared" si="61"/>
        <v>Expert</v>
      </c>
      <c r="F1322" s="4" t="s">
        <v>77</v>
      </c>
      <c r="G1322" s="6" t="s">
        <v>71</v>
      </c>
      <c r="H1322" s="6" t="s">
        <v>116</v>
      </c>
      <c r="I1322" s="4">
        <v>30</v>
      </c>
      <c r="J1322" s="4" t="s">
        <v>24</v>
      </c>
      <c r="K1322" s="4" t="s">
        <v>25</v>
      </c>
      <c r="L1322" s="4" t="s">
        <v>50</v>
      </c>
      <c r="M1322" s="24" t="str">
        <f t="shared" si="62"/>
        <v>Voluntary</v>
      </c>
      <c r="N1322" s="4" t="s">
        <v>26</v>
      </c>
    </row>
    <row r="1323" spans="1:14" x14ac:dyDescent="0.2">
      <c r="A1323" s="4">
        <v>7425</v>
      </c>
      <c r="B1323" s="5">
        <v>37312</v>
      </c>
      <c r="C1323" s="5">
        <v>44019</v>
      </c>
      <c r="D1323" s="4">
        <f t="shared" si="60"/>
        <v>18</v>
      </c>
      <c r="E1323" s="27" t="str">
        <f t="shared" si="61"/>
        <v>Expert</v>
      </c>
      <c r="F1323" s="4" t="s">
        <v>85</v>
      </c>
      <c r="G1323" s="6" t="s">
        <v>71</v>
      </c>
      <c r="H1323" s="6" t="s">
        <v>116</v>
      </c>
      <c r="I1323" s="4">
        <v>3</v>
      </c>
      <c r="J1323" s="4" t="s">
        <v>24</v>
      </c>
      <c r="K1323" s="4" t="s">
        <v>25</v>
      </c>
      <c r="L1323" s="4" t="s">
        <v>50</v>
      </c>
      <c r="M1323" s="24" t="str">
        <f t="shared" si="62"/>
        <v>Voluntary</v>
      </c>
      <c r="N1323" s="4" t="s">
        <v>26</v>
      </c>
    </row>
    <row r="1324" spans="1:14" x14ac:dyDescent="0.2">
      <c r="A1324" s="4">
        <v>7430</v>
      </c>
      <c r="B1324" s="5">
        <v>36183</v>
      </c>
      <c r="C1324" s="5">
        <v>43947</v>
      </c>
      <c r="D1324" s="4">
        <f t="shared" si="60"/>
        <v>21</v>
      </c>
      <c r="E1324" s="27" t="str">
        <f t="shared" si="61"/>
        <v>Expert</v>
      </c>
      <c r="F1324" s="4" t="s">
        <v>53</v>
      </c>
      <c r="G1324" s="6" t="s">
        <v>71</v>
      </c>
      <c r="H1324" s="6" t="s">
        <v>116</v>
      </c>
      <c r="I1324" s="4">
        <v>31</v>
      </c>
      <c r="J1324" s="4" t="s">
        <v>17</v>
      </c>
      <c r="K1324" s="4" t="s">
        <v>18</v>
      </c>
      <c r="L1324" s="4" t="s">
        <v>50</v>
      </c>
      <c r="M1324" s="24" t="str">
        <f t="shared" si="62"/>
        <v>Voluntary</v>
      </c>
      <c r="N1324" s="4" t="s">
        <v>26</v>
      </c>
    </row>
    <row r="1325" spans="1:14" x14ac:dyDescent="0.2">
      <c r="A1325" s="4">
        <v>7433</v>
      </c>
      <c r="B1325" s="5">
        <v>34583</v>
      </c>
      <c r="C1325" s="5">
        <v>43929</v>
      </c>
      <c r="D1325" s="4">
        <f t="shared" si="60"/>
        <v>26</v>
      </c>
      <c r="E1325" s="27" t="str">
        <f t="shared" si="61"/>
        <v>Expert</v>
      </c>
      <c r="F1325" s="4" t="s">
        <v>44</v>
      </c>
      <c r="G1325" s="6" t="s">
        <v>71</v>
      </c>
      <c r="H1325" s="6" t="s">
        <v>116</v>
      </c>
      <c r="I1325" s="4">
        <v>18</v>
      </c>
      <c r="J1325" s="4" t="s">
        <v>17</v>
      </c>
      <c r="K1325" s="4" t="s">
        <v>18</v>
      </c>
      <c r="L1325" s="4" t="s">
        <v>50</v>
      </c>
      <c r="M1325" s="24" t="str">
        <f t="shared" si="62"/>
        <v>Voluntary</v>
      </c>
      <c r="N1325" s="4" t="s">
        <v>26</v>
      </c>
    </row>
    <row r="1326" spans="1:14" x14ac:dyDescent="0.2">
      <c r="A1326" s="4">
        <v>7434</v>
      </c>
      <c r="B1326" s="5">
        <v>35669</v>
      </c>
      <c r="C1326" s="5">
        <v>44097</v>
      </c>
      <c r="D1326" s="4">
        <f t="shared" si="60"/>
        <v>23</v>
      </c>
      <c r="E1326" s="27" t="str">
        <f t="shared" si="61"/>
        <v>Expert</v>
      </c>
      <c r="F1326" s="4" t="s">
        <v>115</v>
      </c>
      <c r="G1326" s="6" t="s">
        <v>71</v>
      </c>
      <c r="H1326" s="6" t="s">
        <v>116</v>
      </c>
      <c r="I1326" s="4">
        <v>17</v>
      </c>
      <c r="J1326" s="4" t="s">
        <v>17</v>
      </c>
      <c r="K1326" s="4" t="s">
        <v>18</v>
      </c>
      <c r="L1326" s="4" t="s">
        <v>50</v>
      </c>
      <c r="M1326" s="24" t="str">
        <f t="shared" si="62"/>
        <v>Voluntary</v>
      </c>
      <c r="N1326" s="4" t="s">
        <v>26</v>
      </c>
    </row>
    <row r="1327" spans="1:14" x14ac:dyDescent="0.2">
      <c r="A1327" s="4">
        <v>7435</v>
      </c>
      <c r="B1327" s="5">
        <v>40373</v>
      </c>
      <c r="C1327" s="5">
        <v>44013</v>
      </c>
      <c r="D1327" s="4">
        <f t="shared" si="60"/>
        <v>10</v>
      </c>
      <c r="E1327" s="27" t="str">
        <f t="shared" si="61"/>
        <v>Proficient</v>
      </c>
      <c r="F1327" s="4" t="s">
        <v>70</v>
      </c>
      <c r="G1327" s="6" t="s">
        <v>71</v>
      </c>
      <c r="H1327" s="6" t="s">
        <v>116</v>
      </c>
      <c r="I1327" s="4">
        <v>6</v>
      </c>
      <c r="J1327" s="4" t="s">
        <v>17</v>
      </c>
      <c r="K1327" s="4" t="s">
        <v>18</v>
      </c>
      <c r="L1327" s="4" t="s">
        <v>50</v>
      </c>
      <c r="M1327" s="24" t="str">
        <f t="shared" si="62"/>
        <v>Voluntary</v>
      </c>
      <c r="N1327" s="4" t="s">
        <v>26</v>
      </c>
    </row>
    <row r="1328" spans="1:14" x14ac:dyDescent="0.2">
      <c r="A1328" s="4">
        <v>7439</v>
      </c>
      <c r="B1328" s="5">
        <v>40556</v>
      </c>
      <c r="C1328" s="5">
        <v>43997</v>
      </c>
      <c r="D1328" s="4">
        <f t="shared" si="60"/>
        <v>9</v>
      </c>
      <c r="E1328" s="27" t="str">
        <f t="shared" si="61"/>
        <v>Proficient</v>
      </c>
      <c r="F1328" s="4" t="s">
        <v>66</v>
      </c>
      <c r="G1328" s="6" t="s">
        <v>71</v>
      </c>
      <c r="H1328" s="6" t="s">
        <v>116</v>
      </c>
      <c r="I1328" s="4">
        <v>36</v>
      </c>
      <c r="J1328" s="4" t="s">
        <v>17</v>
      </c>
      <c r="K1328" s="4" t="s">
        <v>18</v>
      </c>
      <c r="L1328" s="4" t="s">
        <v>50</v>
      </c>
      <c r="M1328" s="24" t="str">
        <f t="shared" si="62"/>
        <v>Voluntary</v>
      </c>
      <c r="N1328" s="4" t="s">
        <v>26</v>
      </c>
    </row>
    <row r="1329" spans="1:14" x14ac:dyDescent="0.2">
      <c r="A1329" s="4">
        <v>7440</v>
      </c>
      <c r="B1329" s="5">
        <v>41684</v>
      </c>
      <c r="C1329" s="5">
        <v>44061</v>
      </c>
      <c r="D1329" s="4">
        <f t="shared" si="60"/>
        <v>6</v>
      </c>
      <c r="E1329" s="27" t="str">
        <f t="shared" si="61"/>
        <v>Proficient</v>
      </c>
      <c r="F1329" s="4" t="s">
        <v>77</v>
      </c>
      <c r="G1329" s="6" t="s">
        <v>71</v>
      </c>
      <c r="H1329" s="6" t="s">
        <v>116</v>
      </c>
      <c r="I1329" s="4">
        <v>30</v>
      </c>
      <c r="J1329" s="4" t="s">
        <v>17</v>
      </c>
      <c r="K1329" s="4" t="s">
        <v>18</v>
      </c>
      <c r="L1329" s="4" t="s">
        <v>50</v>
      </c>
      <c r="M1329" s="24" t="str">
        <f t="shared" si="62"/>
        <v>Voluntary</v>
      </c>
      <c r="N1329" s="4" t="s">
        <v>26</v>
      </c>
    </row>
    <row r="1330" spans="1:14" x14ac:dyDescent="0.2">
      <c r="A1330" s="4">
        <v>7441</v>
      </c>
      <c r="B1330" s="5">
        <v>35090</v>
      </c>
      <c r="C1330" s="5">
        <v>44062</v>
      </c>
      <c r="D1330" s="4">
        <f t="shared" si="60"/>
        <v>24</v>
      </c>
      <c r="E1330" s="27" t="str">
        <f t="shared" si="61"/>
        <v>Expert</v>
      </c>
      <c r="F1330" s="4" t="s">
        <v>108</v>
      </c>
      <c r="G1330" s="6" t="s">
        <v>35</v>
      </c>
      <c r="H1330" s="6" t="s">
        <v>76</v>
      </c>
      <c r="I1330" s="4">
        <v>14</v>
      </c>
      <c r="J1330" s="4" t="s">
        <v>24</v>
      </c>
      <c r="K1330" s="4" t="s">
        <v>25</v>
      </c>
      <c r="L1330" s="4" t="s">
        <v>96</v>
      </c>
      <c r="M1330" s="24" t="str">
        <f t="shared" si="62"/>
        <v>Involuntary</v>
      </c>
      <c r="N1330" s="4" t="s">
        <v>26</v>
      </c>
    </row>
    <row r="1331" spans="1:14" x14ac:dyDescent="0.2">
      <c r="A1331" s="4">
        <v>7448</v>
      </c>
      <c r="B1331" s="5">
        <v>33346</v>
      </c>
      <c r="C1331" s="5">
        <v>43935</v>
      </c>
      <c r="D1331" s="4">
        <f t="shared" si="60"/>
        <v>29</v>
      </c>
      <c r="E1331" s="27" t="str">
        <f t="shared" si="61"/>
        <v>Expert</v>
      </c>
      <c r="F1331" s="4" t="s">
        <v>90</v>
      </c>
      <c r="G1331" s="6" t="s">
        <v>71</v>
      </c>
      <c r="H1331" s="6" t="s">
        <v>116</v>
      </c>
      <c r="I1331" s="4">
        <v>26</v>
      </c>
      <c r="J1331" s="4" t="s">
        <v>24</v>
      </c>
      <c r="K1331" s="4" t="s">
        <v>25</v>
      </c>
      <c r="L1331" s="4" t="s">
        <v>50</v>
      </c>
      <c r="M1331" s="24" t="str">
        <f t="shared" si="62"/>
        <v>Voluntary</v>
      </c>
      <c r="N1331" s="4" t="s">
        <v>26</v>
      </c>
    </row>
    <row r="1332" spans="1:14" x14ac:dyDescent="0.2">
      <c r="A1332" s="4">
        <v>7454</v>
      </c>
      <c r="B1332" s="5">
        <v>41798</v>
      </c>
      <c r="C1332" s="5">
        <v>43984</v>
      </c>
      <c r="D1332" s="4">
        <f t="shared" si="60"/>
        <v>6</v>
      </c>
      <c r="E1332" s="27" t="str">
        <f t="shared" si="61"/>
        <v>Proficient</v>
      </c>
      <c r="F1332" s="4" t="s">
        <v>78</v>
      </c>
      <c r="G1332" s="6" t="s">
        <v>67</v>
      </c>
      <c r="H1332" s="6" t="s">
        <v>113</v>
      </c>
      <c r="I1332" s="4">
        <v>21</v>
      </c>
      <c r="J1332" s="4" t="s">
        <v>17</v>
      </c>
      <c r="K1332" s="4" t="s">
        <v>18</v>
      </c>
      <c r="L1332" s="4" t="s">
        <v>50</v>
      </c>
      <c r="M1332" s="24" t="str">
        <f t="shared" si="62"/>
        <v>Voluntary</v>
      </c>
      <c r="N1332" s="4" t="s">
        <v>26</v>
      </c>
    </row>
    <row r="1333" spans="1:14" x14ac:dyDescent="0.2">
      <c r="A1333" s="4">
        <v>7462</v>
      </c>
      <c r="B1333" s="5">
        <v>35620</v>
      </c>
      <c r="C1333" s="5">
        <v>44166</v>
      </c>
      <c r="D1333" s="4">
        <f t="shared" si="60"/>
        <v>23</v>
      </c>
      <c r="E1333" s="27" t="str">
        <f t="shared" si="61"/>
        <v>Expert</v>
      </c>
      <c r="F1333" s="4" t="s">
        <v>104</v>
      </c>
      <c r="G1333" s="6" t="s">
        <v>71</v>
      </c>
      <c r="H1333" s="6" t="s">
        <v>116</v>
      </c>
      <c r="I1333" s="4">
        <v>39</v>
      </c>
      <c r="J1333" s="4" t="s">
        <v>17</v>
      </c>
      <c r="K1333" s="4" t="s">
        <v>18</v>
      </c>
      <c r="L1333" s="4" t="s">
        <v>96</v>
      </c>
      <c r="M1333" s="24" t="str">
        <f t="shared" si="62"/>
        <v>Involuntary</v>
      </c>
      <c r="N1333" s="4" t="s">
        <v>26</v>
      </c>
    </row>
    <row r="1334" spans="1:14" x14ac:dyDescent="0.2">
      <c r="A1334" s="4">
        <v>7464</v>
      </c>
      <c r="B1334" s="5">
        <v>41925</v>
      </c>
      <c r="C1334" s="5">
        <v>43836</v>
      </c>
      <c r="D1334" s="4">
        <f t="shared" si="60"/>
        <v>6</v>
      </c>
      <c r="E1334" s="27" t="str">
        <f t="shared" si="61"/>
        <v>Proficient</v>
      </c>
      <c r="F1334" s="4" t="s">
        <v>90</v>
      </c>
      <c r="G1334" s="6" t="s">
        <v>71</v>
      </c>
      <c r="H1334" s="6" t="s">
        <v>116</v>
      </c>
      <c r="I1334" s="4">
        <v>26</v>
      </c>
      <c r="J1334" s="4" t="s">
        <v>17</v>
      </c>
      <c r="K1334" s="4" t="s">
        <v>18</v>
      </c>
      <c r="L1334" s="4" t="s">
        <v>50</v>
      </c>
      <c r="M1334" s="24" t="str">
        <f t="shared" si="62"/>
        <v>Voluntary</v>
      </c>
      <c r="N1334" s="4" t="s">
        <v>26</v>
      </c>
    </row>
    <row r="1335" spans="1:14" x14ac:dyDescent="0.2">
      <c r="A1335" s="4">
        <v>7466</v>
      </c>
      <c r="B1335" s="5">
        <v>35104</v>
      </c>
      <c r="C1335" s="5">
        <v>43903</v>
      </c>
      <c r="D1335" s="4">
        <f t="shared" si="60"/>
        <v>24</v>
      </c>
      <c r="E1335" s="27" t="str">
        <f t="shared" si="61"/>
        <v>Expert</v>
      </c>
      <c r="F1335" s="4" t="s">
        <v>70</v>
      </c>
      <c r="G1335" s="6" t="s">
        <v>71</v>
      </c>
      <c r="H1335" s="6" t="s">
        <v>116</v>
      </c>
      <c r="I1335" s="4">
        <v>6</v>
      </c>
      <c r="J1335" s="4" t="s">
        <v>24</v>
      </c>
      <c r="K1335" s="4" t="s">
        <v>25</v>
      </c>
      <c r="L1335" s="4" t="s">
        <v>50</v>
      </c>
      <c r="M1335" s="24" t="str">
        <f t="shared" si="62"/>
        <v>Voluntary</v>
      </c>
      <c r="N1335" s="4" t="s">
        <v>26</v>
      </c>
    </row>
    <row r="1336" spans="1:14" x14ac:dyDescent="0.2">
      <c r="A1336" s="4">
        <v>7467</v>
      </c>
      <c r="B1336" s="5">
        <v>41975</v>
      </c>
      <c r="C1336" s="5">
        <v>43834</v>
      </c>
      <c r="D1336" s="4">
        <f t="shared" si="60"/>
        <v>6</v>
      </c>
      <c r="E1336" s="27" t="str">
        <f t="shared" si="61"/>
        <v>Proficient</v>
      </c>
      <c r="F1336" s="4" t="s">
        <v>44</v>
      </c>
      <c r="G1336" s="6" t="s">
        <v>71</v>
      </c>
      <c r="H1336" s="6" t="s">
        <v>116</v>
      </c>
      <c r="I1336" s="4">
        <v>18</v>
      </c>
      <c r="J1336" s="4" t="s">
        <v>17</v>
      </c>
      <c r="K1336" s="4" t="s">
        <v>18</v>
      </c>
      <c r="L1336" s="4" t="s">
        <v>50</v>
      </c>
      <c r="M1336" s="24" t="str">
        <f t="shared" si="62"/>
        <v>Voluntary</v>
      </c>
      <c r="N1336" s="4" t="s">
        <v>26</v>
      </c>
    </row>
    <row r="1337" spans="1:14" x14ac:dyDescent="0.2">
      <c r="A1337" s="4">
        <v>7469</v>
      </c>
      <c r="B1337" s="5">
        <v>35768</v>
      </c>
      <c r="C1337" s="5">
        <v>44186</v>
      </c>
      <c r="D1337" s="4">
        <f t="shared" si="60"/>
        <v>23</v>
      </c>
      <c r="E1337" s="27" t="str">
        <f t="shared" si="61"/>
        <v>Expert</v>
      </c>
      <c r="F1337" s="4" t="s">
        <v>77</v>
      </c>
      <c r="G1337" s="6" t="s">
        <v>71</v>
      </c>
      <c r="H1337" s="6" t="s">
        <v>116</v>
      </c>
      <c r="I1337" s="4">
        <v>30</v>
      </c>
      <c r="J1337" s="4" t="s">
        <v>17</v>
      </c>
      <c r="K1337" s="4" t="s">
        <v>18</v>
      </c>
      <c r="L1337" s="4" t="s">
        <v>50</v>
      </c>
      <c r="M1337" s="24" t="str">
        <f t="shared" si="62"/>
        <v>Voluntary</v>
      </c>
      <c r="N1337" s="4" t="s">
        <v>26</v>
      </c>
    </row>
    <row r="1338" spans="1:14" x14ac:dyDescent="0.2">
      <c r="A1338" s="4">
        <v>7473</v>
      </c>
      <c r="B1338" s="5">
        <v>36282</v>
      </c>
      <c r="C1338" s="5">
        <v>43895</v>
      </c>
      <c r="D1338" s="4">
        <f t="shared" si="60"/>
        <v>21</v>
      </c>
      <c r="E1338" s="27" t="str">
        <f t="shared" si="61"/>
        <v>Expert</v>
      </c>
      <c r="F1338" s="4" t="s">
        <v>66</v>
      </c>
      <c r="G1338" s="6" t="s">
        <v>71</v>
      </c>
      <c r="H1338" s="6" t="s">
        <v>116</v>
      </c>
      <c r="I1338" s="4">
        <v>36</v>
      </c>
      <c r="J1338" s="4" t="s">
        <v>24</v>
      </c>
      <c r="K1338" s="4" t="s">
        <v>25</v>
      </c>
      <c r="L1338" s="4" t="s">
        <v>50</v>
      </c>
      <c r="M1338" s="24" t="str">
        <f t="shared" si="62"/>
        <v>Voluntary</v>
      </c>
      <c r="N1338" s="4" t="s">
        <v>26</v>
      </c>
    </row>
    <row r="1339" spans="1:14" x14ac:dyDescent="0.2">
      <c r="A1339" s="4">
        <v>7475</v>
      </c>
      <c r="B1339" s="5">
        <v>35699</v>
      </c>
      <c r="C1339" s="5">
        <v>44063</v>
      </c>
      <c r="D1339" s="4">
        <f t="shared" si="60"/>
        <v>23</v>
      </c>
      <c r="E1339" s="27" t="str">
        <f t="shared" si="61"/>
        <v>Expert</v>
      </c>
      <c r="F1339" s="4" t="s">
        <v>53</v>
      </c>
      <c r="G1339" s="6" t="s">
        <v>71</v>
      </c>
      <c r="H1339" s="6" t="s">
        <v>116</v>
      </c>
      <c r="I1339" s="4">
        <v>31</v>
      </c>
      <c r="J1339" s="4" t="s">
        <v>24</v>
      </c>
      <c r="K1339" s="4" t="s">
        <v>25</v>
      </c>
      <c r="L1339" s="4" t="s">
        <v>50</v>
      </c>
      <c r="M1339" s="24" t="str">
        <f t="shared" si="62"/>
        <v>Voluntary</v>
      </c>
      <c r="N1339" s="4" t="s">
        <v>26</v>
      </c>
    </row>
    <row r="1340" spans="1:14" x14ac:dyDescent="0.2">
      <c r="A1340" s="4">
        <v>7479</v>
      </c>
      <c r="B1340" s="5">
        <v>34035</v>
      </c>
      <c r="C1340" s="5">
        <v>44103</v>
      </c>
      <c r="D1340" s="4">
        <f t="shared" si="60"/>
        <v>27</v>
      </c>
      <c r="E1340" s="27" t="str">
        <f t="shared" si="61"/>
        <v>Expert</v>
      </c>
      <c r="F1340" s="4" t="s">
        <v>90</v>
      </c>
      <c r="G1340" s="6" t="s">
        <v>71</v>
      </c>
      <c r="H1340" s="6" t="s">
        <v>116</v>
      </c>
      <c r="I1340" s="4">
        <v>26</v>
      </c>
      <c r="J1340" s="4" t="s">
        <v>24</v>
      </c>
      <c r="K1340" s="4" t="s">
        <v>25</v>
      </c>
      <c r="L1340" s="4" t="s">
        <v>50</v>
      </c>
      <c r="M1340" s="24" t="str">
        <f t="shared" si="62"/>
        <v>Voluntary</v>
      </c>
      <c r="N1340" s="4" t="s">
        <v>26</v>
      </c>
    </row>
    <row r="1341" spans="1:14" x14ac:dyDescent="0.2">
      <c r="A1341" s="4">
        <v>7483</v>
      </c>
      <c r="B1341" s="5">
        <v>36372</v>
      </c>
      <c r="C1341" s="5">
        <v>44110</v>
      </c>
      <c r="D1341" s="4">
        <f t="shared" si="60"/>
        <v>21</v>
      </c>
      <c r="E1341" s="27" t="str">
        <f t="shared" si="61"/>
        <v>Expert</v>
      </c>
      <c r="F1341" s="4" t="s">
        <v>53</v>
      </c>
      <c r="G1341" s="6" t="s">
        <v>71</v>
      </c>
      <c r="H1341" s="6" t="s">
        <v>116</v>
      </c>
      <c r="I1341" s="4">
        <v>31</v>
      </c>
      <c r="J1341" s="4" t="s">
        <v>17</v>
      </c>
      <c r="K1341" s="4" t="s">
        <v>18</v>
      </c>
      <c r="L1341" s="4" t="s">
        <v>50</v>
      </c>
      <c r="M1341" s="24" t="str">
        <f t="shared" si="62"/>
        <v>Voluntary</v>
      </c>
      <c r="N1341" s="4" t="s">
        <v>26</v>
      </c>
    </row>
    <row r="1342" spans="1:14" x14ac:dyDescent="0.2">
      <c r="A1342" s="4">
        <v>7485</v>
      </c>
      <c r="B1342" s="5">
        <v>34268</v>
      </c>
      <c r="C1342" s="5">
        <v>44093</v>
      </c>
      <c r="D1342" s="4">
        <f t="shared" si="60"/>
        <v>27</v>
      </c>
      <c r="E1342" s="27" t="str">
        <f t="shared" si="61"/>
        <v>Expert</v>
      </c>
      <c r="F1342" s="4" t="s">
        <v>30</v>
      </c>
      <c r="G1342" s="6" t="s">
        <v>67</v>
      </c>
      <c r="H1342" s="6" t="s">
        <v>113</v>
      </c>
      <c r="I1342" s="4">
        <v>46</v>
      </c>
      <c r="J1342" s="4" t="s">
        <v>24</v>
      </c>
      <c r="K1342" s="4" t="s">
        <v>25</v>
      </c>
      <c r="L1342" s="4" t="s">
        <v>50</v>
      </c>
      <c r="M1342" s="24" t="str">
        <f t="shared" si="62"/>
        <v>Voluntary</v>
      </c>
      <c r="N1342" s="4" t="s">
        <v>26</v>
      </c>
    </row>
    <row r="1343" spans="1:14" x14ac:dyDescent="0.2">
      <c r="A1343" s="4">
        <v>7487</v>
      </c>
      <c r="B1343" s="5">
        <v>42172</v>
      </c>
      <c r="C1343" s="5">
        <v>43851</v>
      </c>
      <c r="D1343" s="4">
        <f t="shared" si="60"/>
        <v>5</v>
      </c>
      <c r="E1343" s="27" t="str">
        <f t="shared" si="61"/>
        <v>Newcomer</v>
      </c>
      <c r="F1343" s="4" t="s">
        <v>73</v>
      </c>
      <c r="G1343" s="6" t="s">
        <v>71</v>
      </c>
      <c r="H1343" s="6" t="s">
        <v>116</v>
      </c>
      <c r="I1343" s="4">
        <v>32</v>
      </c>
      <c r="J1343" s="4" t="s">
        <v>24</v>
      </c>
      <c r="K1343" s="4" t="s">
        <v>25</v>
      </c>
      <c r="L1343" s="4" t="s">
        <v>50</v>
      </c>
      <c r="M1343" s="24" t="str">
        <f t="shared" si="62"/>
        <v>Voluntary</v>
      </c>
      <c r="N1343" s="4" t="s">
        <v>26</v>
      </c>
    </row>
    <row r="1344" spans="1:14" x14ac:dyDescent="0.2">
      <c r="A1344" s="4">
        <v>7530</v>
      </c>
      <c r="B1344" s="5">
        <v>37472</v>
      </c>
      <c r="C1344" s="5">
        <v>44189</v>
      </c>
      <c r="D1344" s="4">
        <f t="shared" si="60"/>
        <v>18</v>
      </c>
      <c r="E1344" s="27" t="str">
        <f t="shared" si="61"/>
        <v>Expert</v>
      </c>
      <c r="F1344" s="4" t="s">
        <v>44</v>
      </c>
      <c r="G1344" s="6" t="s">
        <v>71</v>
      </c>
      <c r="H1344" s="6" t="s">
        <v>116</v>
      </c>
      <c r="I1344" s="4">
        <v>18</v>
      </c>
      <c r="J1344" s="4" t="s">
        <v>24</v>
      </c>
      <c r="K1344" s="4" t="s">
        <v>25</v>
      </c>
      <c r="L1344" s="4" t="s">
        <v>50</v>
      </c>
      <c r="M1344" s="24" t="str">
        <f t="shared" si="62"/>
        <v>Voluntary</v>
      </c>
      <c r="N1344" s="4" t="s">
        <v>26</v>
      </c>
    </row>
    <row r="1345" spans="1:14" x14ac:dyDescent="0.2">
      <c r="A1345" s="4">
        <v>7532</v>
      </c>
      <c r="B1345" s="5">
        <v>38174</v>
      </c>
      <c r="C1345" s="5">
        <v>43989</v>
      </c>
      <c r="D1345" s="4">
        <f t="shared" si="60"/>
        <v>16</v>
      </c>
      <c r="E1345" s="27" t="str">
        <f t="shared" si="61"/>
        <v>Expert</v>
      </c>
      <c r="F1345" s="4" t="s">
        <v>107</v>
      </c>
      <c r="G1345" s="6" t="s">
        <v>71</v>
      </c>
      <c r="H1345" s="6" t="s">
        <v>116</v>
      </c>
      <c r="I1345" s="4">
        <v>11</v>
      </c>
      <c r="J1345" s="4" t="s">
        <v>17</v>
      </c>
      <c r="K1345" s="4" t="s">
        <v>18</v>
      </c>
      <c r="L1345" s="4" t="s">
        <v>96</v>
      </c>
      <c r="M1345" s="24" t="str">
        <f t="shared" si="62"/>
        <v>Involuntary</v>
      </c>
      <c r="N1345" s="4" t="s">
        <v>26</v>
      </c>
    </row>
    <row r="1346" spans="1:14" x14ac:dyDescent="0.2">
      <c r="A1346" s="4">
        <v>7537</v>
      </c>
      <c r="B1346" s="5">
        <v>37871</v>
      </c>
      <c r="C1346" s="5">
        <v>43884</v>
      </c>
      <c r="D1346" s="4">
        <f t="shared" si="60"/>
        <v>17</v>
      </c>
      <c r="E1346" s="27" t="str">
        <f t="shared" si="61"/>
        <v>Expert</v>
      </c>
      <c r="F1346" s="4" t="s">
        <v>14</v>
      </c>
      <c r="G1346" s="6" t="s">
        <v>47</v>
      </c>
      <c r="H1346" s="6" t="s">
        <v>95</v>
      </c>
      <c r="I1346" s="4">
        <v>44</v>
      </c>
      <c r="J1346" s="4" t="s">
        <v>24</v>
      </c>
      <c r="K1346" s="4" t="s">
        <v>25</v>
      </c>
      <c r="L1346" s="4" t="s">
        <v>50</v>
      </c>
      <c r="M1346" s="24" t="str">
        <f t="shared" si="62"/>
        <v>Voluntary</v>
      </c>
      <c r="N1346" s="4" t="s">
        <v>26</v>
      </c>
    </row>
    <row r="1347" spans="1:14" x14ac:dyDescent="0.2">
      <c r="A1347" s="4">
        <v>7560</v>
      </c>
      <c r="B1347" s="5">
        <v>38839</v>
      </c>
      <c r="C1347" s="5">
        <v>44184</v>
      </c>
      <c r="D1347" s="4">
        <f t="shared" ref="D1347:D1410" si="63">YEAR(C1347)-YEAR(B1347)</f>
        <v>14</v>
      </c>
      <c r="E1347" s="27" t="str">
        <f t="shared" ref="E1347:E1410" si="64">IF(D1347&lt;=5,"Newcomer",IF(D1347&lt;=10,"Proficient","Expert"))</f>
        <v>Expert</v>
      </c>
      <c r="F1347" s="4" t="s">
        <v>87</v>
      </c>
      <c r="G1347" s="6" t="s">
        <v>71</v>
      </c>
      <c r="H1347" s="6" t="s">
        <v>116</v>
      </c>
      <c r="I1347" s="4">
        <v>40</v>
      </c>
      <c r="J1347" s="4" t="s">
        <v>17</v>
      </c>
      <c r="K1347" s="4" t="s">
        <v>18</v>
      </c>
      <c r="L1347" s="4" t="s">
        <v>50</v>
      </c>
      <c r="M1347" s="24" t="str">
        <f t="shared" ref="M1347:M1410" si="65">IF(OR(L1347="Retirement",L1347="Resignation"),"Voluntary","Involuntary")</f>
        <v>Voluntary</v>
      </c>
      <c r="N1347" s="4" t="s">
        <v>26</v>
      </c>
    </row>
    <row r="1348" spans="1:14" x14ac:dyDescent="0.2">
      <c r="A1348" s="4">
        <v>7566</v>
      </c>
      <c r="B1348" s="5">
        <v>38917</v>
      </c>
      <c r="C1348" s="5">
        <v>43922</v>
      </c>
      <c r="D1348" s="4">
        <f t="shared" si="63"/>
        <v>14</v>
      </c>
      <c r="E1348" s="27" t="str">
        <f t="shared" si="64"/>
        <v>Expert</v>
      </c>
      <c r="F1348" s="4" t="s">
        <v>74</v>
      </c>
      <c r="G1348" s="6" t="s">
        <v>71</v>
      </c>
      <c r="H1348" s="6" t="s">
        <v>116</v>
      </c>
      <c r="I1348" s="4">
        <v>9</v>
      </c>
      <c r="J1348" s="4" t="s">
        <v>24</v>
      </c>
      <c r="K1348" s="4" t="s">
        <v>25</v>
      </c>
      <c r="L1348" s="4" t="s">
        <v>96</v>
      </c>
      <c r="M1348" s="24" t="str">
        <f t="shared" si="65"/>
        <v>Involuntary</v>
      </c>
      <c r="N1348" s="4" t="s">
        <v>26</v>
      </c>
    </row>
    <row r="1349" spans="1:14" x14ac:dyDescent="0.2">
      <c r="A1349" s="4">
        <v>7574</v>
      </c>
      <c r="B1349" s="5">
        <v>37568</v>
      </c>
      <c r="C1349" s="5">
        <v>43833</v>
      </c>
      <c r="D1349" s="4">
        <f t="shared" si="63"/>
        <v>18</v>
      </c>
      <c r="E1349" s="27" t="str">
        <f t="shared" si="64"/>
        <v>Expert</v>
      </c>
      <c r="F1349" s="4" t="s">
        <v>73</v>
      </c>
      <c r="G1349" s="6" t="s">
        <v>71</v>
      </c>
      <c r="H1349" s="6" t="s">
        <v>116</v>
      </c>
      <c r="I1349" s="4">
        <v>32</v>
      </c>
      <c r="J1349" s="4" t="s">
        <v>24</v>
      </c>
      <c r="K1349" s="4" t="s">
        <v>25</v>
      </c>
      <c r="L1349" s="4" t="s">
        <v>50</v>
      </c>
      <c r="M1349" s="24" t="str">
        <f t="shared" si="65"/>
        <v>Voluntary</v>
      </c>
      <c r="N1349" s="4" t="s">
        <v>26</v>
      </c>
    </row>
    <row r="1350" spans="1:14" x14ac:dyDescent="0.2">
      <c r="A1350" s="4">
        <v>7584</v>
      </c>
      <c r="B1350" s="5">
        <v>34519</v>
      </c>
      <c r="C1350" s="5">
        <v>43960</v>
      </c>
      <c r="D1350" s="4">
        <f t="shared" si="63"/>
        <v>26</v>
      </c>
      <c r="E1350" s="27" t="str">
        <f t="shared" si="64"/>
        <v>Expert</v>
      </c>
      <c r="F1350" s="4" t="s">
        <v>44</v>
      </c>
      <c r="G1350" s="6" t="s">
        <v>71</v>
      </c>
      <c r="H1350" s="6" t="s">
        <v>116</v>
      </c>
      <c r="I1350" s="4">
        <v>18</v>
      </c>
      <c r="J1350" s="4" t="s">
        <v>17</v>
      </c>
      <c r="K1350" s="4" t="s">
        <v>18</v>
      </c>
      <c r="L1350" s="4" t="s">
        <v>50</v>
      </c>
      <c r="M1350" s="24" t="str">
        <f t="shared" si="65"/>
        <v>Voluntary</v>
      </c>
      <c r="N1350" s="4" t="s">
        <v>26</v>
      </c>
    </row>
    <row r="1351" spans="1:14" x14ac:dyDescent="0.2">
      <c r="A1351" s="4">
        <v>7595</v>
      </c>
      <c r="B1351" s="5">
        <v>38131</v>
      </c>
      <c r="C1351" s="5">
        <v>44112</v>
      </c>
      <c r="D1351" s="4">
        <f t="shared" si="63"/>
        <v>16</v>
      </c>
      <c r="E1351" s="27" t="str">
        <f t="shared" si="64"/>
        <v>Expert</v>
      </c>
      <c r="F1351" s="4" t="s">
        <v>30</v>
      </c>
      <c r="G1351" s="6" t="s">
        <v>67</v>
      </c>
      <c r="H1351" s="6" t="s">
        <v>113</v>
      </c>
      <c r="I1351" s="4">
        <v>46</v>
      </c>
      <c r="J1351" s="4" t="s">
        <v>24</v>
      </c>
      <c r="K1351" s="4" t="s">
        <v>25</v>
      </c>
      <c r="L1351" s="4" t="s">
        <v>50</v>
      </c>
      <c r="M1351" s="24" t="str">
        <f t="shared" si="65"/>
        <v>Voluntary</v>
      </c>
      <c r="N1351" s="4" t="s">
        <v>26</v>
      </c>
    </row>
    <row r="1352" spans="1:14" x14ac:dyDescent="0.2">
      <c r="A1352" s="4">
        <v>7598</v>
      </c>
      <c r="B1352" s="5">
        <v>34137</v>
      </c>
      <c r="C1352" s="5">
        <v>43996</v>
      </c>
      <c r="D1352" s="4">
        <f t="shared" si="63"/>
        <v>27</v>
      </c>
      <c r="E1352" s="27" t="str">
        <f t="shared" si="64"/>
        <v>Expert</v>
      </c>
      <c r="F1352" s="4" t="s">
        <v>91</v>
      </c>
      <c r="G1352" s="6" t="s">
        <v>71</v>
      </c>
      <c r="H1352" s="6" t="s">
        <v>116</v>
      </c>
      <c r="I1352" s="4">
        <v>29</v>
      </c>
      <c r="J1352" s="4" t="s">
        <v>17</v>
      </c>
      <c r="K1352" s="4" t="s">
        <v>18</v>
      </c>
      <c r="L1352" s="4" t="s">
        <v>50</v>
      </c>
      <c r="M1352" s="24" t="str">
        <f t="shared" si="65"/>
        <v>Voluntary</v>
      </c>
      <c r="N1352" s="4" t="s">
        <v>26</v>
      </c>
    </row>
    <row r="1353" spans="1:14" x14ac:dyDescent="0.2">
      <c r="A1353" s="4">
        <v>7599</v>
      </c>
      <c r="B1353" s="5">
        <v>41941</v>
      </c>
      <c r="C1353" s="5">
        <v>43952</v>
      </c>
      <c r="D1353" s="4">
        <f t="shared" si="63"/>
        <v>6</v>
      </c>
      <c r="E1353" s="27" t="str">
        <f t="shared" si="64"/>
        <v>Proficient</v>
      </c>
      <c r="F1353" s="4" t="s">
        <v>85</v>
      </c>
      <c r="G1353" s="6" t="s">
        <v>71</v>
      </c>
      <c r="H1353" s="6" t="s">
        <v>116</v>
      </c>
      <c r="I1353" s="4">
        <v>3</v>
      </c>
      <c r="J1353" s="4" t="s">
        <v>24</v>
      </c>
      <c r="K1353" s="4" t="s">
        <v>25</v>
      </c>
      <c r="L1353" s="4" t="s">
        <v>50</v>
      </c>
      <c r="M1353" s="24" t="str">
        <f t="shared" si="65"/>
        <v>Voluntary</v>
      </c>
      <c r="N1353" s="4" t="s">
        <v>26</v>
      </c>
    </row>
    <row r="1354" spans="1:14" x14ac:dyDescent="0.2">
      <c r="A1354" s="4">
        <v>7600</v>
      </c>
      <c r="B1354" s="5">
        <v>38450</v>
      </c>
      <c r="C1354" s="5">
        <v>44030</v>
      </c>
      <c r="D1354" s="4">
        <f t="shared" si="63"/>
        <v>15</v>
      </c>
      <c r="E1354" s="27" t="str">
        <f t="shared" si="64"/>
        <v>Expert</v>
      </c>
      <c r="F1354" s="4" t="s">
        <v>27</v>
      </c>
      <c r="G1354" s="6" t="s">
        <v>71</v>
      </c>
      <c r="H1354" s="6" t="s">
        <v>116</v>
      </c>
      <c r="I1354" s="4">
        <v>16</v>
      </c>
      <c r="J1354" s="4" t="s">
        <v>17</v>
      </c>
      <c r="K1354" s="4" t="s">
        <v>18</v>
      </c>
      <c r="L1354" s="4" t="s">
        <v>50</v>
      </c>
      <c r="M1354" s="24" t="str">
        <f t="shared" si="65"/>
        <v>Voluntary</v>
      </c>
      <c r="N1354" s="4" t="s">
        <v>26</v>
      </c>
    </row>
    <row r="1355" spans="1:14" x14ac:dyDescent="0.2">
      <c r="A1355" s="4">
        <v>7601</v>
      </c>
      <c r="B1355" s="5">
        <v>35327</v>
      </c>
      <c r="C1355" s="5">
        <v>44082</v>
      </c>
      <c r="D1355" s="4">
        <f t="shared" si="63"/>
        <v>24</v>
      </c>
      <c r="E1355" s="27" t="str">
        <f t="shared" si="64"/>
        <v>Expert</v>
      </c>
      <c r="F1355" s="4" t="s">
        <v>41</v>
      </c>
      <c r="G1355" s="6" t="s">
        <v>71</v>
      </c>
      <c r="H1355" s="6" t="s">
        <v>116</v>
      </c>
      <c r="I1355" s="4">
        <v>15</v>
      </c>
      <c r="J1355" s="4" t="s">
        <v>24</v>
      </c>
      <c r="K1355" s="4" t="s">
        <v>25</v>
      </c>
      <c r="L1355" s="4" t="s">
        <v>50</v>
      </c>
      <c r="M1355" s="24" t="str">
        <f t="shared" si="65"/>
        <v>Voluntary</v>
      </c>
      <c r="N1355" s="4" t="s">
        <v>26</v>
      </c>
    </row>
    <row r="1356" spans="1:14" x14ac:dyDescent="0.2">
      <c r="A1356" s="4">
        <v>7603</v>
      </c>
      <c r="B1356" s="5">
        <v>41558</v>
      </c>
      <c r="C1356" s="5">
        <v>44061</v>
      </c>
      <c r="D1356" s="4">
        <f t="shared" si="63"/>
        <v>7</v>
      </c>
      <c r="E1356" s="27" t="str">
        <f t="shared" si="64"/>
        <v>Proficient</v>
      </c>
      <c r="F1356" s="4" t="s">
        <v>91</v>
      </c>
      <c r="G1356" s="6" t="s">
        <v>71</v>
      </c>
      <c r="H1356" s="6" t="s">
        <v>116</v>
      </c>
      <c r="I1356" s="4">
        <v>29</v>
      </c>
      <c r="J1356" s="4" t="s">
        <v>24</v>
      </c>
      <c r="K1356" s="4" t="s">
        <v>25</v>
      </c>
      <c r="L1356" s="4" t="s">
        <v>50</v>
      </c>
      <c r="M1356" s="24" t="str">
        <f t="shared" si="65"/>
        <v>Voluntary</v>
      </c>
      <c r="N1356" s="4" t="s">
        <v>26</v>
      </c>
    </row>
    <row r="1357" spans="1:14" x14ac:dyDescent="0.2">
      <c r="A1357" s="4">
        <v>7605</v>
      </c>
      <c r="B1357" s="5">
        <v>36272</v>
      </c>
      <c r="C1357" s="5">
        <v>44050</v>
      </c>
      <c r="D1357" s="4">
        <f t="shared" si="63"/>
        <v>21</v>
      </c>
      <c r="E1357" s="27" t="str">
        <f t="shared" si="64"/>
        <v>Expert</v>
      </c>
      <c r="F1357" s="4" t="s">
        <v>41</v>
      </c>
      <c r="G1357" s="6" t="s">
        <v>71</v>
      </c>
      <c r="H1357" s="6" t="s">
        <v>116</v>
      </c>
      <c r="I1357" s="4">
        <v>15</v>
      </c>
      <c r="J1357" s="4" t="s">
        <v>17</v>
      </c>
      <c r="K1357" s="4" t="s">
        <v>18</v>
      </c>
      <c r="L1357" s="4" t="s">
        <v>50</v>
      </c>
      <c r="M1357" s="24" t="str">
        <f t="shared" si="65"/>
        <v>Voluntary</v>
      </c>
      <c r="N1357" s="4" t="s">
        <v>26</v>
      </c>
    </row>
    <row r="1358" spans="1:14" x14ac:dyDescent="0.2">
      <c r="A1358" s="4">
        <v>7608</v>
      </c>
      <c r="B1358" s="5">
        <v>34035</v>
      </c>
      <c r="C1358" s="5">
        <v>44059</v>
      </c>
      <c r="D1358" s="4">
        <f t="shared" si="63"/>
        <v>27</v>
      </c>
      <c r="E1358" s="27" t="str">
        <f t="shared" si="64"/>
        <v>Expert</v>
      </c>
      <c r="F1358" s="4" t="s">
        <v>53</v>
      </c>
      <c r="G1358" s="6" t="s">
        <v>71</v>
      </c>
      <c r="H1358" s="6" t="s">
        <v>116</v>
      </c>
      <c r="I1358" s="4">
        <v>31</v>
      </c>
      <c r="J1358" s="4" t="s">
        <v>17</v>
      </c>
      <c r="K1358" s="4" t="s">
        <v>18</v>
      </c>
      <c r="L1358" s="4" t="s">
        <v>50</v>
      </c>
      <c r="M1358" s="24" t="str">
        <f t="shared" si="65"/>
        <v>Voluntary</v>
      </c>
      <c r="N1358" s="4" t="s">
        <v>26</v>
      </c>
    </row>
    <row r="1359" spans="1:14" x14ac:dyDescent="0.2">
      <c r="A1359" s="4">
        <v>7609</v>
      </c>
      <c r="B1359" s="5">
        <v>38215</v>
      </c>
      <c r="C1359" s="5">
        <v>43879</v>
      </c>
      <c r="D1359" s="4">
        <f t="shared" si="63"/>
        <v>16</v>
      </c>
      <c r="E1359" s="27" t="str">
        <f t="shared" si="64"/>
        <v>Expert</v>
      </c>
      <c r="F1359" s="4" t="s">
        <v>30</v>
      </c>
      <c r="G1359" s="6" t="s">
        <v>71</v>
      </c>
      <c r="H1359" s="6" t="s">
        <v>116</v>
      </c>
      <c r="I1359" s="4">
        <v>46</v>
      </c>
      <c r="J1359" s="4" t="s">
        <v>24</v>
      </c>
      <c r="K1359" s="4" t="s">
        <v>25</v>
      </c>
      <c r="L1359" s="4" t="s">
        <v>50</v>
      </c>
      <c r="M1359" s="24" t="str">
        <f t="shared" si="65"/>
        <v>Voluntary</v>
      </c>
      <c r="N1359" s="4" t="s">
        <v>26</v>
      </c>
    </row>
    <row r="1360" spans="1:14" x14ac:dyDescent="0.2">
      <c r="A1360" s="4">
        <v>7610</v>
      </c>
      <c r="B1360" s="5">
        <v>36829</v>
      </c>
      <c r="C1360" s="5">
        <v>44184</v>
      </c>
      <c r="D1360" s="4">
        <f t="shared" si="63"/>
        <v>20</v>
      </c>
      <c r="E1360" s="27" t="str">
        <f t="shared" si="64"/>
        <v>Expert</v>
      </c>
      <c r="F1360" s="4" t="s">
        <v>102</v>
      </c>
      <c r="G1360" s="6" t="s">
        <v>62</v>
      </c>
      <c r="H1360" s="6" t="s">
        <v>63</v>
      </c>
      <c r="I1360" s="4">
        <v>1</v>
      </c>
      <c r="J1360" s="4" t="s">
        <v>24</v>
      </c>
      <c r="K1360" s="4" t="s">
        <v>25</v>
      </c>
      <c r="L1360" s="4" t="s">
        <v>50</v>
      </c>
      <c r="M1360" s="24" t="str">
        <f t="shared" si="65"/>
        <v>Voluntary</v>
      </c>
      <c r="N1360" s="4" t="s">
        <v>26</v>
      </c>
    </row>
    <row r="1361" spans="1:14" x14ac:dyDescent="0.2">
      <c r="A1361" s="4">
        <v>7611</v>
      </c>
      <c r="B1361" s="5">
        <v>34516</v>
      </c>
      <c r="C1361" s="5">
        <v>44175</v>
      </c>
      <c r="D1361" s="4">
        <f t="shared" si="63"/>
        <v>26</v>
      </c>
      <c r="E1361" s="27" t="str">
        <f t="shared" si="64"/>
        <v>Expert</v>
      </c>
      <c r="F1361" s="4" t="s">
        <v>90</v>
      </c>
      <c r="G1361" s="6" t="s">
        <v>71</v>
      </c>
      <c r="H1361" s="6" t="s">
        <v>116</v>
      </c>
      <c r="I1361" s="4">
        <v>26</v>
      </c>
      <c r="J1361" s="4" t="s">
        <v>24</v>
      </c>
      <c r="K1361" s="4" t="s">
        <v>25</v>
      </c>
      <c r="L1361" s="4" t="s">
        <v>50</v>
      </c>
      <c r="M1361" s="24" t="str">
        <f t="shared" si="65"/>
        <v>Voluntary</v>
      </c>
      <c r="N1361" s="4" t="s">
        <v>26</v>
      </c>
    </row>
    <row r="1362" spans="1:14" x14ac:dyDescent="0.2">
      <c r="A1362" s="4">
        <v>7612</v>
      </c>
      <c r="B1362" s="5">
        <v>38200</v>
      </c>
      <c r="C1362" s="5">
        <v>44081</v>
      </c>
      <c r="D1362" s="4">
        <f t="shared" si="63"/>
        <v>16</v>
      </c>
      <c r="E1362" s="27" t="str">
        <f t="shared" si="64"/>
        <v>Expert</v>
      </c>
      <c r="F1362" s="4" t="s">
        <v>109</v>
      </c>
      <c r="G1362" s="6" t="s">
        <v>71</v>
      </c>
      <c r="H1362" s="6" t="s">
        <v>116</v>
      </c>
      <c r="I1362" s="4">
        <v>22</v>
      </c>
      <c r="J1362" s="4" t="s">
        <v>17</v>
      </c>
      <c r="K1362" s="4" t="s">
        <v>18</v>
      </c>
      <c r="L1362" s="4" t="s">
        <v>50</v>
      </c>
      <c r="M1362" s="24" t="str">
        <f t="shared" si="65"/>
        <v>Voluntary</v>
      </c>
      <c r="N1362" s="4" t="s">
        <v>26</v>
      </c>
    </row>
    <row r="1363" spans="1:14" x14ac:dyDescent="0.2">
      <c r="A1363" s="4">
        <v>7613</v>
      </c>
      <c r="B1363" s="5">
        <v>40692</v>
      </c>
      <c r="C1363" s="5">
        <v>43999</v>
      </c>
      <c r="D1363" s="4">
        <f t="shared" si="63"/>
        <v>9</v>
      </c>
      <c r="E1363" s="27" t="str">
        <f t="shared" si="64"/>
        <v>Proficient</v>
      </c>
      <c r="F1363" s="4" t="s">
        <v>44</v>
      </c>
      <c r="G1363" s="6" t="s">
        <v>71</v>
      </c>
      <c r="H1363" s="6" t="s">
        <v>116</v>
      </c>
      <c r="I1363" s="4">
        <v>18</v>
      </c>
      <c r="J1363" s="4" t="s">
        <v>24</v>
      </c>
      <c r="K1363" s="4" t="s">
        <v>25</v>
      </c>
      <c r="L1363" s="4" t="s">
        <v>50</v>
      </c>
      <c r="M1363" s="24" t="str">
        <f t="shared" si="65"/>
        <v>Voluntary</v>
      </c>
      <c r="N1363" s="4" t="s">
        <v>26</v>
      </c>
    </row>
    <row r="1364" spans="1:14" x14ac:dyDescent="0.2">
      <c r="A1364" s="4">
        <v>7615</v>
      </c>
      <c r="B1364" s="5">
        <v>36677</v>
      </c>
      <c r="C1364" s="5">
        <v>44047</v>
      </c>
      <c r="D1364" s="4">
        <f t="shared" si="63"/>
        <v>20</v>
      </c>
      <c r="E1364" s="27" t="str">
        <f t="shared" si="64"/>
        <v>Expert</v>
      </c>
      <c r="F1364" s="4" t="s">
        <v>41</v>
      </c>
      <c r="G1364" s="6" t="s">
        <v>71</v>
      </c>
      <c r="H1364" s="6" t="s">
        <v>116</v>
      </c>
      <c r="I1364" s="4">
        <v>15</v>
      </c>
      <c r="J1364" s="4" t="s">
        <v>24</v>
      </c>
      <c r="K1364" s="4" t="s">
        <v>25</v>
      </c>
      <c r="L1364" s="4" t="s">
        <v>50</v>
      </c>
      <c r="M1364" s="24" t="str">
        <f t="shared" si="65"/>
        <v>Voluntary</v>
      </c>
      <c r="N1364" s="4" t="s">
        <v>26</v>
      </c>
    </row>
    <row r="1365" spans="1:14" x14ac:dyDescent="0.2">
      <c r="A1365" s="4">
        <v>7617</v>
      </c>
      <c r="B1365" s="5">
        <v>37051</v>
      </c>
      <c r="C1365" s="5">
        <v>44030</v>
      </c>
      <c r="D1365" s="4">
        <f t="shared" si="63"/>
        <v>19</v>
      </c>
      <c r="E1365" s="27" t="str">
        <f t="shared" si="64"/>
        <v>Expert</v>
      </c>
      <c r="F1365" s="4" t="s">
        <v>30</v>
      </c>
      <c r="G1365" s="6" t="s">
        <v>71</v>
      </c>
      <c r="H1365" s="6" t="s">
        <v>116</v>
      </c>
      <c r="I1365" s="4">
        <v>46</v>
      </c>
      <c r="J1365" s="4" t="s">
        <v>24</v>
      </c>
      <c r="K1365" s="4" t="s">
        <v>25</v>
      </c>
      <c r="L1365" s="4" t="s">
        <v>50</v>
      </c>
      <c r="M1365" s="24" t="str">
        <f t="shared" si="65"/>
        <v>Voluntary</v>
      </c>
      <c r="N1365" s="4" t="s">
        <v>26</v>
      </c>
    </row>
    <row r="1366" spans="1:14" x14ac:dyDescent="0.2">
      <c r="A1366" s="4">
        <v>7632</v>
      </c>
      <c r="B1366" s="5">
        <v>35462</v>
      </c>
      <c r="C1366" s="5">
        <v>44009</v>
      </c>
      <c r="D1366" s="4">
        <f t="shared" si="63"/>
        <v>23</v>
      </c>
      <c r="E1366" s="27" t="str">
        <f t="shared" si="64"/>
        <v>Expert</v>
      </c>
      <c r="F1366" s="4" t="s">
        <v>106</v>
      </c>
      <c r="G1366" s="6" t="s">
        <v>67</v>
      </c>
      <c r="H1366" s="6" t="s">
        <v>113</v>
      </c>
      <c r="I1366" s="4">
        <v>20</v>
      </c>
      <c r="J1366" s="4" t="s">
        <v>24</v>
      </c>
      <c r="K1366" s="4" t="s">
        <v>25</v>
      </c>
      <c r="L1366" s="4" t="s">
        <v>96</v>
      </c>
      <c r="M1366" s="24" t="str">
        <f t="shared" si="65"/>
        <v>Involuntary</v>
      </c>
      <c r="N1366" s="4" t="s">
        <v>26</v>
      </c>
    </row>
    <row r="1367" spans="1:14" x14ac:dyDescent="0.2">
      <c r="A1367" s="4">
        <v>7648</v>
      </c>
      <c r="B1367" s="5">
        <v>37047</v>
      </c>
      <c r="C1367" s="5">
        <v>43998</v>
      </c>
      <c r="D1367" s="4">
        <f t="shared" si="63"/>
        <v>19</v>
      </c>
      <c r="E1367" s="27" t="str">
        <f t="shared" si="64"/>
        <v>Expert</v>
      </c>
      <c r="F1367" s="4" t="s">
        <v>100</v>
      </c>
      <c r="G1367" s="6" t="s">
        <v>71</v>
      </c>
      <c r="H1367" s="6" t="s">
        <v>116</v>
      </c>
      <c r="I1367" s="4">
        <v>13</v>
      </c>
      <c r="J1367" s="4" t="s">
        <v>17</v>
      </c>
      <c r="K1367" s="4" t="s">
        <v>18</v>
      </c>
      <c r="L1367" s="4" t="s">
        <v>96</v>
      </c>
      <c r="M1367" s="24" t="str">
        <f t="shared" si="65"/>
        <v>Involuntary</v>
      </c>
      <c r="N1367" s="4" t="s">
        <v>26</v>
      </c>
    </row>
    <row r="1368" spans="1:14" x14ac:dyDescent="0.2">
      <c r="A1368" s="4">
        <v>7649</v>
      </c>
      <c r="B1368" s="5">
        <v>33169</v>
      </c>
      <c r="C1368" s="5">
        <v>43874</v>
      </c>
      <c r="D1368" s="4">
        <f t="shared" si="63"/>
        <v>30</v>
      </c>
      <c r="E1368" s="27" t="str">
        <f t="shared" si="64"/>
        <v>Expert</v>
      </c>
      <c r="F1368" s="4" t="s">
        <v>74</v>
      </c>
      <c r="G1368" s="6" t="s">
        <v>71</v>
      </c>
      <c r="H1368" s="6" t="s">
        <v>116</v>
      </c>
      <c r="I1368" s="4">
        <v>9</v>
      </c>
      <c r="J1368" s="4" t="s">
        <v>24</v>
      </c>
      <c r="K1368" s="4" t="s">
        <v>25</v>
      </c>
      <c r="L1368" s="4" t="s">
        <v>96</v>
      </c>
      <c r="M1368" s="24" t="str">
        <f t="shared" si="65"/>
        <v>Involuntary</v>
      </c>
      <c r="N1368" s="4" t="s">
        <v>26</v>
      </c>
    </row>
    <row r="1369" spans="1:14" x14ac:dyDescent="0.2">
      <c r="A1369" s="4">
        <v>7659</v>
      </c>
      <c r="B1369" s="5">
        <v>36857</v>
      </c>
      <c r="C1369" s="5">
        <v>43948</v>
      </c>
      <c r="D1369" s="4">
        <f t="shared" si="63"/>
        <v>20</v>
      </c>
      <c r="E1369" s="27" t="str">
        <f t="shared" si="64"/>
        <v>Expert</v>
      </c>
      <c r="F1369" s="4" t="s">
        <v>89</v>
      </c>
      <c r="G1369" s="6" t="s">
        <v>71</v>
      </c>
      <c r="H1369" s="6" t="s">
        <v>116</v>
      </c>
      <c r="I1369" s="4">
        <v>33</v>
      </c>
      <c r="J1369" s="4" t="s">
        <v>24</v>
      </c>
      <c r="K1369" s="4" t="s">
        <v>25</v>
      </c>
      <c r="L1369" s="4" t="s">
        <v>50</v>
      </c>
      <c r="M1369" s="24" t="str">
        <f t="shared" si="65"/>
        <v>Voluntary</v>
      </c>
      <c r="N1369" s="4" t="s">
        <v>26</v>
      </c>
    </row>
    <row r="1370" spans="1:14" x14ac:dyDescent="0.2">
      <c r="A1370" s="4">
        <v>7677</v>
      </c>
      <c r="B1370" s="5">
        <v>35177</v>
      </c>
      <c r="C1370" s="5">
        <v>43944</v>
      </c>
      <c r="D1370" s="4">
        <f t="shared" si="63"/>
        <v>24</v>
      </c>
      <c r="E1370" s="27" t="str">
        <f t="shared" si="64"/>
        <v>Expert</v>
      </c>
      <c r="F1370" s="4" t="s">
        <v>101</v>
      </c>
      <c r="G1370" s="6" t="s">
        <v>71</v>
      </c>
      <c r="H1370" s="6" t="s">
        <v>116</v>
      </c>
      <c r="I1370" s="4">
        <v>38</v>
      </c>
      <c r="J1370" s="4" t="s">
        <v>17</v>
      </c>
      <c r="K1370" s="4" t="s">
        <v>18</v>
      </c>
      <c r="L1370" s="4" t="s">
        <v>50</v>
      </c>
      <c r="M1370" s="24" t="str">
        <f t="shared" si="65"/>
        <v>Voluntary</v>
      </c>
      <c r="N1370" s="4" t="s">
        <v>26</v>
      </c>
    </row>
    <row r="1371" spans="1:14" x14ac:dyDescent="0.2">
      <c r="A1371" s="4">
        <v>7679</v>
      </c>
      <c r="B1371" s="5">
        <v>40111</v>
      </c>
      <c r="C1371" s="5">
        <v>44118</v>
      </c>
      <c r="D1371" s="4">
        <f t="shared" si="63"/>
        <v>11</v>
      </c>
      <c r="E1371" s="27" t="str">
        <f t="shared" si="64"/>
        <v>Expert</v>
      </c>
      <c r="F1371" s="4" t="s">
        <v>77</v>
      </c>
      <c r="G1371" s="6" t="s">
        <v>71</v>
      </c>
      <c r="H1371" s="6" t="s">
        <v>116</v>
      </c>
      <c r="I1371" s="4">
        <v>30</v>
      </c>
      <c r="J1371" s="4" t="s">
        <v>24</v>
      </c>
      <c r="K1371" s="4" t="s">
        <v>25</v>
      </c>
      <c r="L1371" s="4" t="s">
        <v>50</v>
      </c>
      <c r="M1371" s="24" t="str">
        <f t="shared" si="65"/>
        <v>Voluntary</v>
      </c>
      <c r="N1371" s="4" t="s">
        <v>26</v>
      </c>
    </row>
    <row r="1372" spans="1:14" x14ac:dyDescent="0.2">
      <c r="A1372" s="4">
        <v>7680</v>
      </c>
      <c r="B1372" s="5">
        <v>37932</v>
      </c>
      <c r="C1372" s="5">
        <v>43849</v>
      </c>
      <c r="D1372" s="4">
        <f t="shared" si="63"/>
        <v>17</v>
      </c>
      <c r="E1372" s="27" t="str">
        <f t="shared" si="64"/>
        <v>Expert</v>
      </c>
      <c r="F1372" s="4" t="s">
        <v>30</v>
      </c>
      <c r="G1372" s="6" t="s">
        <v>71</v>
      </c>
      <c r="H1372" s="6" t="s">
        <v>116</v>
      </c>
      <c r="I1372" s="4">
        <v>46</v>
      </c>
      <c r="J1372" s="4" t="s">
        <v>17</v>
      </c>
      <c r="K1372" s="4" t="s">
        <v>18</v>
      </c>
      <c r="L1372" s="4" t="s">
        <v>50</v>
      </c>
      <c r="M1372" s="24" t="str">
        <f t="shared" si="65"/>
        <v>Voluntary</v>
      </c>
      <c r="N1372" s="4" t="s">
        <v>26</v>
      </c>
    </row>
    <row r="1373" spans="1:14" x14ac:dyDescent="0.2">
      <c r="A1373" s="4">
        <v>7681</v>
      </c>
      <c r="B1373" s="5">
        <v>36686</v>
      </c>
      <c r="C1373" s="5">
        <v>43955</v>
      </c>
      <c r="D1373" s="4">
        <f t="shared" si="63"/>
        <v>20</v>
      </c>
      <c r="E1373" s="27" t="str">
        <f t="shared" si="64"/>
        <v>Expert</v>
      </c>
      <c r="F1373" s="4" t="s">
        <v>30</v>
      </c>
      <c r="G1373" s="6" t="s">
        <v>71</v>
      </c>
      <c r="H1373" s="6" t="s">
        <v>116</v>
      </c>
      <c r="I1373" s="4">
        <v>46</v>
      </c>
      <c r="J1373" s="4" t="s">
        <v>17</v>
      </c>
      <c r="K1373" s="4" t="s">
        <v>18</v>
      </c>
      <c r="L1373" s="4" t="s">
        <v>50</v>
      </c>
      <c r="M1373" s="24" t="str">
        <f t="shared" si="65"/>
        <v>Voluntary</v>
      </c>
      <c r="N1373" s="4" t="s">
        <v>26</v>
      </c>
    </row>
    <row r="1374" spans="1:14" x14ac:dyDescent="0.2">
      <c r="A1374" s="4">
        <v>7682</v>
      </c>
      <c r="B1374" s="5">
        <v>34121</v>
      </c>
      <c r="C1374" s="5">
        <v>44066</v>
      </c>
      <c r="D1374" s="4">
        <f t="shared" si="63"/>
        <v>27</v>
      </c>
      <c r="E1374" s="27" t="str">
        <f t="shared" si="64"/>
        <v>Expert</v>
      </c>
      <c r="F1374" s="4" t="s">
        <v>101</v>
      </c>
      <c r="G1374" s="6" t="s">
        <v>71</v>
      </c>
      <c r="H1374" s="6" t="s">
        <v>116</v>
      </c>
      <c r="I1374" s="4">
        <v>38</v>
      </c>
      <c r="J1374" s="4" t="s">
        <v>24</v>
      </c>
      <c r="K1374" s="4" t="s">
        <v>25</v>
      </c>
      <c r="L1374" s="4" t="s">
        <v>50</v>
      </c>
      <c r="M1374" s="24" t="str">
        <f t="shared" si="65"/>
        <v>Voluntary</v>
      </c>
      <c r="N1374" s="4" t="s">
        <v>26</v>
      </c>
    </row>
    <row r="1375" spans="1:14" x14ac:dyDescent="0.2">
      <c r="A1375" s="4">
        <v>7683</v>
      </c>
      <c r="B1375" s="5">
        <v>32888</v>
      </c>
      <c r="C1375" s="5">
        <v>43919</v>
      </c>
      <c r="D1375" s="4">
        <f t="shared" si="63"/>
        <v>30</v>
      </c>
      <c r="E1375" s="27" t="str">
        <f t="shared" si="64"/>
        <v>Expert</v>
      </c>
      <c r="F1375" s="4" t="s">
        <v>53</v>
      </c>
      <c r="G1375" s="6" t="s">
        <v>71</v>
      </c>
      <c r="H1375" s="6" t="s">
        <v>116</v>
      </c>
      <c r="I1375" s="4">
        <v>31</v>
      </c>
      <c r="J1375" s="4" t="s">
        <v>17</v>
      </c>
      <c r="K1375" s="4" t="s">
        <v>18</v>
      </c>
      <c r="L1375" s="4" t="s">
        <v>50</v>
      </c>
      <c r="M1375" s="24" t="str">
        <f t="shared" si="65"/>
        <v>Voluntary</v>
      </c>
      <c r="N1375" s="4" t="s">
        <v>26</v>
      </c>
    </row>
    <row r="1376" spans="1:14" x14ac:dyDescent="0.2">
      <c r="A1376" s="4">
        <v>7685</v>
      </c>
      <c r="B1376" s="5">
        <v>40294</v>
      </c>
      <c r="C1376" s="5">
        <v>43936</v>
      </c>
      <c r="D1376" s="4">
        <f t="shared" si="63"/>
        <v>10</v>
      </c>
      <c r="E1376" s="27" t="str">
        <f t="shared" si="64"/>
        <v>Proficient</v>
      </c>
      <c r="F1376" s="4" t="s">
        <v>30</v>
      </c>
      <c r="G1376" s="6" t="s">
        <v>71</v>
      </c>
      <c r="H1376" s="6" t="s">
        <v>116</v>
      </c>
      <c r="I1376" s="4">
        <v>46</v>
      </c>
      <c r="J1376" s="4" t="s">
        <v>24</v>
      </c>
      <c r="K1376" s="4" t="s">
        <v>25</v>
      </c>
      <c r="L1376" s="4" t="s">
        <v>50</v>
      </c>
      <c r="M1376" s="24" t="str">
        <f t="shared" si="65"/>
        <v>Voluntary</v>
      </c>
      <c r="N1376" s="4" t="s">
        <v>26</v>
      </c>
    </row>
    <row r="1377" spans="1:14" x14ac:dyDescent="0.2">
      <c r="A1377" s="4">
        <v>7686</v>
      </c>
      <c r="B1377" s="5">
        <v>36371</v>
      </c>
      <c r="C1377" s="5">
        <v>44030</v>
      </c>
      <c r="D1377" s="4">
        <f t="shared" si="63"/>
        <v>21</v>
      </c>
      <c r="E1377" s="27" t="str">
        <f t="shared" si="64"/>
        <v>Expert</v>
      </c>
      <c r="F1377" s="4" t="s">
        <v>41</v>
      </c>
      <c r="G1377" s="6" t="s">
        <v>71</v>
      </c>
      <c r="H1377" s="6" t="s">
        <v>116</v>
      </c>
      <c r="I1377" s="4">
        <v>15</v>
      </c>
      <c r="J1377" s="4" t="s">
        <v>17</v>
      </c>
      <c r="K1377" s="4" t="s">
        <v>18</v>
      </c>
      <c r="L1377" s="4" t="s">
        <v>50</v>
      </c>
      <c r="M1377" s="24" t="str">
        <f t="shared" si="65"/>
        <v>Voluntary</v>
      </c>
      <c r="N1377" s="4" t="s">
        <v>26</v>
      </c>
    </row>
    <row r="1378" spans="1:14" x14ac:dyDescent="0.2">
      <c r="A1378" s="4">
        <v>7687</v>
      </c>
      <c r="B1378" s="5">
        <v>40458</v>
      </c>
      <c r="C1378" s="5">
        <v>43849</v>
      </c>
      <c r="D1378" s="4">
        <f t="shared" si="63"/>
        <v>10</v>
      </c>
      <c r="E1378" s="27" t="str">
        <f t="shared" si="64"/>
        <v>Proficient</v>
      </c>
      <c r="F1378" s="4" t="s">
        <v>77</v>
      </c>
      <c r="G1378" s="6" t="s">
        <v>71</v>
      </c>
      <c r="H1378" s="6" t="s">
        <v>116</v>
      </c>
      <c r="I1378" s="4">
        <v>30</v>
      </c>
      <c r="J1378" s="4" t="s">
        <v>17</v>
      </c>
      <c r="K1378" s="4" t="s">
        <v>18</v>
      </c>
      <c r="L1378" s="4" t="s">
        <v>50</v>
      </c>
      <c r="M1378" s="24" t="str">
        <f t="shared" si="65"/>
        <v>Voluntary</v>
      </c>
      <c r="N1378" s="4" t="s">
        <v>26</v>
      </c>
    </row>
    <row r="1379" spans="1:14" x14ac:dyDescent="0.2">
      <c r="A1379" s="4">
        <v>7688</v>
      </c>
      <c r="B1379" s="5">
        <v>33124</v>
      </c>
      <c r="C1379" s="5">
        <v>44063</v>
      </c>
      <c r="D1379" s="4">
        <f t="shared" si="63"/>
        <v>30</v>
      </c>
      <c r="E1379" s="27" t="str">
        <f t="shared" si="64"/>
        <v>Expert</v>
      </c>
      <c r="F1379" s="4" t="s">
        <v>106</v>
      </c>
      <c r="G1379" s="6" t="s">
        <v>67</v>
      </c>
      <c r="H1379" s="6" t="s">
        <v>113</v>
      </c>
      <c r="I1379" s="4">
        <v>20</v>
      </c>
      <c r="J1379" s="4" t="s">
        <v>24</v>
      </c>
      <c r="K1379" s="4" t="s">
        <v>25</v>
      </c>
      <c r="L1379" s="4" t="s">
        <v>96</v>
      </c>
      <c r="M1379" s="24" t="str">
        <f t="shared" si="65"/>
        <v>Involuntary</v>
      </c>
      <c r="N1379" s="4" t="s">
        <v>26</v>
      </c>
    </row>
    <row r="1380" spans="1:14" x14ac:dyDescent="0.2">
      <c r="A1380" s="4">
        <v>7689</v>
      </c>
      <c r="B1380" s="5">
        <v>36897</v>
      </c>
      <c r="C1380" s="5">
        <v>43946</v>
      </c>
      <c r="D1380" s="4">
        <f t="shared" si="63"/>
        <v>19</v>
      </c>
      <c r="E1380" s="27" t="str">
        <f t="shared" si="64"/>
        <v>Expert</v>
      </c>
      <c r="F1380" s="4" t="s">
        <v>101</v>
      </c>
      <c r="G1380" s="6" t="s">
        <v>71</v>
      </c>
      <c r="H1380" s="6" t="s">
        <v>116</v>
      </c>
      <c r="I1380" s="4">
        <v>38</v>
      </c>
      <c r="J1380" s="4" t="s">
        <v>17</v>
      </c>
      <c r="K1380" s="4" t="s">
        <v>18</v>
      </c>
      <c r="L1380" s="4" t="s">
        <v>50</v>
      </c>
      <c r="M1380" s="24" t="str">
        <f t="shared" si="65"/>
        <v>Voluntary</v>
      </c>
      <c r="N1380" s="4" t="s">
        <v>26</v>
      </c>
    </row>
    <row r="1381" spans="1:14" x14ac:dyDescent="0.2">
      <c r="A1381" s="4">
        <v>7690</v>
      </c>
      <c r="B1381" s="5">
        <v>35306</v>
      </c>
      <c r="C1381" s="5">
        <v>44111</v>
      </c>
      <c r="D1381" s="4">
        <f t="shared" si="63"/>
        <v>24</v>
      </c>
      <c r="E1381" s="27" t="str">
        <f t="shared" si="64"/>
        <v>Expert</v>
      </c>
      <c r="F1381" s="4" t="s">
        <v>27</v>
      </c>
      <c r="G1381" s="6" t="s">
        <v>71</v>
      </c>
      <c r="H1381" s="6" t="s">
        <v>116</v>
      </c>
      <c r="I1381" s="4">
        <v>16</v>
      </c>
      <c r="J1381" s="4" t="s">
        <v>17</v>
      </c>
      <c r="K1381" s="4" t="s">
        <v>18</v>
      </c>
      <c r="L1381" s="4" t="s">
        <v>50</v>
      </c>
      <c r="M1381" s="24" t="str">
        <f t="shared" si="65"/>
        <v>Voluntary</v>
      </c>
      <c r="N1381" s="4" t="s">
        <v>26</v>
      </c>
    </row>
    <row r="1382" spans="1:14" x14ac:dyDescent="0.2">
      <c r="A1382" s="4">
        <v>7691</v>
      </c>
      <c r="B1382" s="5">
        <v>40553</v>
      </c>
      <c r="C1382" s="5">
        <v>43892</v>
      </c>
      <c r="D1382" s="4">
        <f t="shared" si="63"/>
        <v>9</v>
      </c>
      <c r="E1382" s="27" t="str">
        <f t="shared" si="64"/>
        <v>Proficient</v>
      </c>
      <c r="F1382" s="4" t="s">
        <v>109</v>
      </c>
      <c r="G1382" s="6" t="s">
        <v>71</v>
      </c>
      <c r="H1382" s="6" t="s">
        <v>116</v>
      </c>
      <c r="I1382" s="4">
        <v>22</v>
      </c>
      <c r="J1382" s="4" t="s">
        <v>24</v>
      </c>
      <c r="K1382" s="4" t="s">
        <v>25</v>
      </c>
      <c r="L1382" s="4" t="s">
        <v>50</v>
      </c>
      <c r="M1382" s="24" t="str">
        <f t="shared" si="65"/>
        <v>Voluntary</v>
      </c>
      <c r="N1382" s="4" t="s">
        <v>26</v>
      </c>
    </row>
    <row r="1383" spans="1:14" x14ac:dyDescent="0.2">
      <c r="A1383" s="4">
        <v>7694</v>
      </c>
      <c r="B1383" s="5">
        <v>41482</v>
      </c>
      <c r="C1383" s="5">
        <v>43916</v>
      </c>
      <c r="D1383" s="4">
        <f t="shared" si="63"/>
        <v>7</v>
      </c>
      <c r="E1383" s="27" t="str">
        <f t="shared" si="64"/>
        <v>Proficient</v>
      </c>
      <c r="F1383" s="4" t="s">
        <v>44</v>
      </c>
      <c r="G1383" s="6" t="s">
        <v>71</v>
      </c>
      <c r="H1383" s="6" t="s">
        <v>116</v>
      </c>
      <c r="I1383" s="4">
        <v>18</v>
      </c>
      <c r="J1383" s="4" t="s">
        <v>17</v>
      </c>
      <c r="K1383" s="4" t="s">
        <v>18</v>
      </c>
      <c r="L1383" s="4" t="s">
        <v>50</v>
      </c>
      <c r="M1383" s="24" t="str">
        <f t="shared" si="65"/>
        <v>Voluntary</v>
      </c>
      <c r="N1383" s="4" t="s">
        <v>26</v>
      </c>
    </row>
    <row r="1384" spans="1:14" x14ac:dyDescent="0.2">
      <c r="A1384" s="4">
        <v>7695</v>
      </c>
      <c r="B1384" s="5">
        <v>41503</v>
      </c>
      <c r="C1384" s="5">
        <v>44069</v>
      </c>
      <c r="D1384" s="4">
        <f t="shared" si="63"/>
        <v>7</v>
      </c>
      <c r="E1384" s="27" t="str">
        <f t="shared" si="64"/>
        <v>Proficient</v>
      </c>
      <c r="F1384" s="4" t="s">
        <v>70</v>
      </c>
      <c r="G1384" s="6" t="s">
        <v>71</v>
      </c>
      <c r="H1384" s="6" t="s">
        <v>116</v>
      </c>
      <c r="I1384" s="4">
        <v>6</v>
      </c>
      <c r="J1384" s="4" t="s">
        <v>17</v>
      </c>
      <c r="K1384" s="4" t="s">
        <v>18</v>
      </c>
      <c r="L1384" s="4" t="s">
        <v>50</v>
      </c>
      <c r="M1384" s="24" t="str">
        <f t="shared" si="65"/>
        <v>Voluntary</v>
      </c>
      <c r="N1384" s="4" t="s">
        <v>26</v>
      </c>
    </row>
    <row r="1385" spans="1:14" x14ac:dyDescent="0.2">
      <c r="A1385" s="4">
        <v>7696</v>
      </c>
      <c r="B1385" s="5">
        <v>36454</v>
      </c>
      <c r="C1385" s="5">
        <v>43872</v>
      </c>
      <c r="D1385" s="4">
        <f t="shared" si="63"/>
        <v>21</v>
      </c>
      <c r="E1385" s="27" t="str">
        <f t="shared" si="64"/>
        <v>Expert</v>
      </c>
      <c r="F1385" s="4" t="s">
        <v>41</v>
      </c>
      <c r="G1385" s="6" t="s">
        <v>71</v>
      </c>
      <c r="H1385" s="6" t="s">
        <v>116</v>
      </c>
      <c r="I1385" s="4">
        <v>15</v>
      </c>
      <c r="J1385" s="4" t="s">
        <v>17</v>
      </c>
      <c r="K1385" s="4" t="s">
        <v>18</v>
      </c>
      <c r="L1385" s="4" t="s">
        <v>50</v>
      </c>
      <c r="M1385" s="24" t="str">
        <f t="shared" si="65"/>
        <v>Voluntary</v>
      </c>
      <c r="N1385" s="4" t="s">
        <v>26</v>
      </c>
    </row>
    <row r="1386" spans="1:14" x14ac:dyDescent="0.2">
      <c r="A1386" s="4">
        <v>7719</v>
      </c>
      <c r="B1386" s="5">
        <v>39059</v>
      </c>
      <c r="C1386" s="5">
        <v>43848</v>
      </c>
      <c r="D1386" s="4">
        <f t="shared" si="63"/>
        <v>14</v>
      </c>
      <c r="E1386" s="27" t="str">
        <f t="shared" si="64"/>
        <v>Expert</v>
      </c>
      <c r="F1386" s="4" t="s">
        <v>104</v>
      </c>
      <c r="G1386" s="6" t="s">
        <v>71</v>
      </c>
      <c r="H1386" s="6" t="s">
        <v>116</v>
      </c>
      <c r="I1386" s="4">
        <v>39</v>
      </c>
      <c r="J1386" s="4" t="s">
        <v>17</v>
      </c>
      <c r="K1386" s="4" t="s">
        <v>18</v>
      </c>
      <c r="L1386" s="4" t="s">
        <v>96</v>
      </c>
      <c r="M1386" s="24" t="str">
        <f t="shared" si="65"/>
        <v>Involuntary</v>
      </c>
      <c r="N1386" s="4" t="s">
        <v>26</v>
      </c>
    </row>
    <row r="1387" spans="1:14" x14ac:dyDescent="0.2">
      <c r="A1387" s="4">
        <v>7726</v>
      </c>
      <c r="B1387" s="5">
        <v>36157</v>
      </c>
      <c r="C1387" s="5">
        <v>43981</v>
      </c>
      <c r="D1387" s="4">
        <f t="shared" si="63"/>
        <v>22</v>
      </c>
      <c r="E1387" s="27" t="str">
        <f t="shared" si="64"/>
        <v>Expert</v>
      </c>
      <c r="F1387" s="4" t="s">
        <v>30</v>
      </c>
      <c r="G1387" s="6" t="s">
        <v>71</v>
      </c>
      <c r="H1387" s="6" t="s">
        <v>116</v>
      </c>
      <c r="I1387" s="4">
        <v>46</v>
      </c>
      <c r="J1387" s="4" t="s">
        <v>17</v>
      </c>
      <c r="K1387" s="4" t="s">
        <v>18</v>
      </c>
      <c r="L1387" s="4" t="s">
        <v>50</v>
      </c>
      <c r="M1387" s="24" t="str">
        <f t="shared" si="65"/>
        <v>Voluntary</v>
      </c>
      <c r="N1387" s="4" t="s">
        <v>26</v>
      </c>
    </row>
    <row r="1388" spans="1:14" x14ac:dyDescent="0.2">
      <c r="A1388" s="4">
        <v>7741</v>
      </c>
      <c r="B1388" s="5">
        <v>33989</v>
      </c>
      <c r="C1388" s="5">
        <v>43906</v>
      </c>
      <c r="D1388" s="4">
        <f t="shared" si="63"/>
        <v>27</v>
      </c>
      <c r="E1388" s="27" t="str">
        <f t="shared" si="64"/>
        <v>Expert</v>
      </c>
      <c r="F1388" s="4" t="s">
        <v>44</v>
      </c>
      <c r="G1388" s="6" t="s">
        <v>71</v>
      </c>
      <c r="H1388" s="6" t="s">
        <v>116</v>
      </c>
      <c r="I1388" s="4">
        <v>18</v>
      </c>
      <c r="J1388" s="4" t="s">
        <v>17</v>
      </c>
      <c r="K1388" s="4" t="s">
        <v>18</v>
      </c>
      <c r="L1388" s="4" t="s">
        <v>50</v>
      </c>
      <c r="M1388" s="24" t="str">
        <f t="shared" si="65"/>
        <v>Voluntary</v>
      </c>
      <c r="N1388" s="4" t="s">
        <v>26</v>
      </c>
    </row>
    <row r="1389" spans="1:14" x14ac:dyDescent="0.2">
      <c r="A1389" s="4">
        <v>7752</v>
      </c>
      <c r="B1389" s="5">
        <v>37525</v>
      </c>
      <c r="C1389" s="5">
        <v>44045</v>
      </c>
      <c r="D1389" s="4">
        <f t="shared" si="63"/>
        <v>18</v>
      </c>
      <c r="E1389" s="27" t="str">
        <f t="shared" si="64"/>
        <v>Expert</v>
      </c>
      <c r="F1389" s="4" t="s">
        <v>114</v>
      </c>
      <c r="G1389" s="6" t="s">
        <v>71</v>
      </c>
      <c r="H1389" s="6" t="s">
        <v>116</v>
      </c>
      <c r="I1389" s="4">
        <v>27</v>
      </c>
      <c r="J1389" s="4" t="s">
        <v>24</v>
      </c>
      <c r="K1389" s="4" t="s">
        <v>25</v>
      </c>
      <c r="L1389" s="4" t="s">
        <v>96</v>
      </c>
      <c r="M1389" s="24" t="str">
        <f t="shared" si="65"/>
        <v>Involuntary</v>
      </c>
      <c r="N1389" s="4" t="s">
        <v>26</v>
      </c>
    </row>
    <row r="1390" spans="1:14" x14ac:dyDescent="0.2">
      <c r="A1390" s="4">
        <v>7758</v>
      </c>
      <c r="B1390" s="5">
        <v>41664</v>
      </c>
      <c r="C1390" s="5">
        <v>44098</v>
      </c>
      <c r="D1390" s="4">
        <f t="shared" si="63"/>
        <v>6</v>
      </c>
      <c r="E1390" s="27" t="str">
        <f t="shared" si="64"/>
        <v>Proficient</v>
      </c>
      <c r="F1390" s="4" t="s">
        <v>108</v>
      </c>
      <c r="G1390" s="6" t="s">
        <v>47</v>
      </c>
      <c r="H1390" s="6" t="s">
        <v>95</v>
      </c>
      <c r="I1390" s="4">
        <v>14</v>
      </c>
      <c r="J1390" s="4" t="s">
        <v>24</v>
      </c>
      <c r="K1390" s="4" t="s">
        <v>25</v>
      </c>
      <c r="L1390" s="4" t="s">
        <v>96</v>
      </c>
      <c r="M1390" s="24" t="str">
        <f t="shared" si="65"/>
        <v>Involuntary</v>
      </c>
      <c r="N1390" s="4" t="s">
        <v>26</v>
      </c>
    </row>
    <row r="1391" spans="1:14" x14ac:dyDescent="0.2">
      <c r="A1391" s="4">
        <v>7765</v>
      </c>
      <c r="B1391" s="5">
        <v>39878</v>
      </c>
      <c r="C1391" s="5">
        <v>43900</v>
      </c>
      <c r="D1391" s="4">
        <f t="shared" si="63"/>
        <v>11</v>
      </c>
      <c r="E1391" s="27" t="str">
        <f t="shared" si="64"/>
        <v>Expert</v>
      </c>
      <c r="F1391" s="4" t="s">
        <v>14</v>
      </c>
      <c r="G1391" s="6" t="s">
        <v>62</v>
      </c>
      <c r="H1391" s="6" t="s">
        <v>63</v>
      </c>
      <c r="I1391" s="4">
        <v>44</v>
      </c>
      <c r="J1391" s="4" t="s">
        <v>24</v>
      </c>
      <c r="K1391" s="4" t="s">
        <v>25</v>
      </c>
      <c r="L1391" s="4" t="s">
        <v>50</v>
      </c>
      <c r="M1391" s="24" t="str">
        <f t="shared" si="65"/>
        <v>Voluntary</v>
      </c>
      <c r="N1391" s="4" t="s">
        <v>26</v>
      </c>
    </row>
    <row r="1392" spans="1:14" x14ac:dyDescent="0.2">
      <c r="A1392" s="4">
        <v>7778</v>
      </c>
      <c r="B1392" s="5">
        <v>34865</v>
      </c>
      <c r="C1392" s="5">
        <v>43873</v>
      </c>
      <c r="D1392" s="4">
        <f t="shared" si="63"/>
        <v>25</v>
      </c>
      <c r="E1392" s="27" t="str">
        <f t="shared" si="64"/>
        <v>Expert</v>
      </c>
      <c r="F1392" s="4" t="s">
        <v>74</v>
      </c>
      <c r="G1392" s="6" t="s">
        <v>71</v>
      </c>
      <c r="H1392" s="6" t="s">
        <v>116</v>
      </c>
      <c r="I1392" s="4">
        <v>9</v>
      </c>
      <c r="J1392" s="4" t="s">
        <v>17</v>
      </c>
      <c r="K1392" s="4" t="s">
        <v>18</v>
      </c>
      <c r="L1392" s="4" t="s">
        <v>96</v>
      </c>
      <c r="M1392" s="24" t="str">
        <f t="shared" si="65"/>
        <v>Involuntary</v>
      </c>
      <c r="N1392" s="4" t="s">
        <v>26</v>
      </c>
    </row>
    <row r="1393" spans="1:14" x14ac:dyDescent="0.2">
      <c r="A1393" s="4">
        <v>7797</v>
      </c>
      <c r="B1393" s="5">
        <v>39864</v>
      </c>
      <c r="C1393" s="5">
        <v>44075</v>
      </c>
      <c r="D1393" s="4">
        <f t="shared" si="63"/>
        <v>11</v>
      </c>
      <c r="E1393" s="27" t="str">
        <f t="shared" si="64"/>
        <v>Expert</v>
      </c>
      <c r="F1393" s="4" t="s">
        <v>106</v>
      </c>
      <c r="G1393" s="6" t="s">
        <v>67</v>
      </c>
      <c r="H1393" s="6" t="s">
        <v>113</v>
      </c>
      <c r="I1393" s="4">
        <v>20</v>
      </c>
      <c r="J1393" s="4" t="s">
        <v>24</v>
      </c>
      <c r="K1393" s="4" t="s">
        <v>25</v>
      </c>
      <c r="L1393" s="4" t="s">
        <v>96</v>
      </c>
      <c r="M1393" s="24" t="str">
        <f t="shared" si="65"/>
        <v>Involuntary</v>
      </c>
      <c r="N1393" s="4" t="s">
        <v>26</v>
      </c>
    </row>
    <row r="1394" spans="1:14" x14ac:dyDescent="0.2">
      <c r="A1394" s="4">
        <v>7798</v>
      </c>
      <c r="B1394" s="5">
        <v>36962</v>
      </c>
      <c r="C1394" s="5">
        <v>44042</v>
      </c>
      <c r="D1394" s="4">
        <f t="shared" si="63"/>
        <v>19</v>
      </c>
      <c r="E1394" s="27" t="str">
        <f t="shared" si="64"/>
        <v>Expert</v>
      </c>
      <c r="F1394" s="4" t="s">
        <v>70</v>
      </c>
      <c r="G1394" s="6" t="s">
        <v>71</v>
      </c>
      <c r="H1394" s="6" t="s">
        <v>116</v>
      </c>
      <c r="I1394" s="4">
        <v>6</v>
      </c>
      <c r="J1394" s="4" t="s">
        <v>17</v>
      </c>
      <c r="K1394" s="4" t="s">
        <v>18</v>
      </c>
      <c r="L1394" s="4" t="s">
        <v>50</v>
      </c>
      <c r="M1394" s="24" t="str">
        <f t="shared" si="65"/>
        <v>Voluntary</v>
      </c>
      <c r="N1394" s="4" t="s">
        <v>26</v>
      </c>
    </row>
    <row r="1395" spans="1:14" x14ac:dyDescent="0.2">
      <c r="A1395" s="4">
        <v>7801</v>
      </c>
      <c r="B1395" s="5">
        <v>37211</v>
      </c>
      <c r="C1395" s="5">
        <v>44160</v>
      </c>
      <c r="D1395" s="4">
        <f t="shared" si="63"/>
        <v>19</v>
      </c>
      <c r="E1395" s="27" t="str">
        <f t="shared" si="64"/>
        <v>Expert</v>
      </c>
      <c r="F1395" s="4" t="s">
        <v>102</v>
      </c>
      <c r="G1395" s="6" t="s">
        <v>62</v>
      </c>
      <c r="H1395" s="6" t="s">
        <v>63</v>
      </c>
      <c r="I1395" s="4">
        <v>1</v>
      </c>
      <c r="J1395" s="4" t="s">
        <v>24</v>
      </c>
      <c r="K1395" s="4" t="s">
        <v>25</v>
      </c>
      <c r="L1395" s="4" t="s">
        <v>50</v>
      </c>
      <c r="M1395" s="24" t="str">
        <f t="shared" si="65"/>
        <v>Voluntary</v>
      </c>
      <c r="N1395" s="4" t="s">
        <v>26</v>
      </c>
    </row>
    <row r="1396" spans="1:14" x14ac:dyDescent="0.2">
      <c r="A1396" s="4">
        <v>7805</v>
      </c>
      <c r="B1396" s="5">
        <v>35760</v>
      </c>
      <c r="C1396" s="5">
        <v>43885</v>
      </c>
      <c r="D1396" s="4">
        <f t="shared" si="63"/>
        <v>23</v>
      </c>
      <c r="E1396" s="27" t="str">
        <f t="shared" si="64"/>
        <v>Expert</v>
      </c>
      <c r="F1396" s="4" t="s">
        <v>106</v>
      </c>
      <c r="G1396" s="6" t="s">
        <v>71</v>
      </c>
      <c r="H1396" s="6" t="s">
        <v>116</v>
      </c>
      <c r="I1396" s="4">
        <v>20</v>
      </c>
      <c r="J1396" s="4" t="s">
        <v>24</v>
      </c>
      <c r="K1396" s="4" t="s">
        <v>25</v>
      </c>
      <c r="L1396" s="4" t="s">
        <v>96</v>
      </c>
      <c r="M1396" s="24" t="str">
        <f t="shared" si="65"/>
        <v>Involuntary</v>
      </c>
      <c r="N1396" s="4" t="s">
        <v>26</v>
      </c>
    </row>
    <row r="1397" spans="1:14" x14ac:dyDescent="0.2">
      <c r="A1397" s="4">
        <v>7842</v>
      </c>
      <c r="B1397" s="5">
        <v>38909</v>
      </c>
      <c r="C1397" s="5">
        <v>43946</v>
      </c>
      <c r="D1397" s="4">
        <f t="shared" si="63"/>
        <v>14</v>
      </c>
      <c r="E1397" s="27" t="str">
        <f t="shared" si="64"/>
        <v>Expert</v>
      </c>
      <c r="F1397" s="4" t="s">
        <v>14</v>
      </c>
      <c r="G1397" s="6" t="s">
        <v>67</v>
      </c>
      <c r="H1397" s="6" t="s">
        <v>113</v>
      </c>
      <c r="I1397" s="4">
        <v>44</v>
      </c>
      <c r="J1397" s="4" t="s">
        <v>24</v>
      </c>
      <c r="K1397" s="4" t="s">
        <v>25</v>
      </c>
      <c r="L1397" s="4" t="s">
        <v>50</v>
      </c>
      <c r="M1397" s="24" t="str">
        <f t="shared" si="65"/>
        <v>Voluntary</v>
      </c>
      <c r="N1397" s="4" t="s">
        <v>26</v>
      </c>
    </row>
    <row r="1398" spans="1:14" x14ac:dyDescent="0.2">
      <c r="A1398" s="4">
        <v>7844</v>
      </c>
      <c r="B1398" s="5">
        <v>40383</v>
      </c>
      <c r="C1398" s="5">
        <v>44086</v>
      </c>
      <c r="D1398" s="4">
        <f t="shared" si="63"/>
        <v>10</v>
      </c>
      <c r="E1398" s="27" t="str">
        <f t="shared" si="64"/>
        <v>Proficient</v>
      </c>
      <c r="F1398" s="4" t="s">
        <v>14</v>
      </c>
      <c r="G1398" s="6" t="s">
        <v>67</v>
      </c>
      <c r="H1398" s="6" t="s">
        <v>113</v>
      </c>
      <c r="I1398" s="4">
        <v>44</v>
      </c>
      <c r="J1398" s="4" t="s">
        <v>17</v>
      </c>
      <c r="K1398" s="4" t="s">
        <v>18</v>
      </c>
      <c r="L1398" s="4" t="s">
        <v>50</v>
      </c>
      <c r="M1398" s="24" t="str">
        <f t="shared" si="65"/>
        <v>Voluntary</v>
      </c>
      <c r="N1398" s="4" t="s">
        <v>26</v>
      </c>
    </row>
    <row r="1399" spans="1:14" x14ac:dyDescent="0.2">
      <c r="A1399" s="4">
        <v>7854</v>
      </c>
      <c r="B1399" s="5">
        <v>37958</v>
      </c>
      <c r="C1399" s="5">
        <v>44063</v>
      </c>
      <c r="D1399" s="4">
        <f t="shared" si="63"/>
        <v>17</v>
      </c>
      <c r="E1399" s="27" t="str">
        <f t="shared" si="64"/>
        <v>Expert</v>
      </c>
      <c r="F1399" s="4" t="s">
        <v>114</v>
      </c>
      <c r="G1399" s="6" t="s">
        <v>71</v>
      </c>
      <c r="H1399" s="6" t="s">
        <v>116</v>
      </c>
      <c r="I1399" s="4">
        <v>27</v>
      </c>
      <c r="J1399" s="4" t="s">
        <v>24</v>
      </c>
      <c r="K1399" s="4" t="s">
        <v>25</v>
      </c>
      <c r="L1399" s="4" t="s">
        <v>96</v>
      </c>
      <c r="M1399" s="24" t="str">
        <f t="shared" si="65"/>
        <v>Involuntary</v>
      </c>
      <c r="N1399" s="4" t="s">
        <v>26</v>
      </c>
    </row>
    <row r="1400" spans="1:14" x14ac:dyDescent="0.2">
      <c r="A1400" s="4">
        <v>7856</v>
      </c>
      <c r="B1400" s="5">
        <v>38231</v>
      </c>
      <c r="C1400" s="5">
        <v>43861</v>
      </c>
      <c r="D1400" s="4">
        <f t="shared" si="63"/>
        <v>16</v>
      </c>
      <c r="E1400" s="27" t="str">
        <f t="shared" si="64"/>
        <v>Expert</v>
      </c>
      <c r="F1400" s="4" t="s">
        <v>108</v>
      </c>
      <c r="G1400" s="6" t="s">
        <v>62</v>
      </c>
      <c r="H1400" s="6" t="s">
        <v>63</v>
      </c>
      <c r="I1400" s="4">
        <v>14</v>
      </c>
      <c r="J1400" s="4" t="s">
        <v>24</v>
      </c>
      <c r="K1400" s="4" t="s">
        <v>25</v>
      </c>
      <c r="L1400" s="4" t="s">
        <v>96</v>
      </c>
      <c r="M1400" s="24" t="str">
        <f t="shared" si="65"/>
        <v>Involuntary</v>
      </c>
      <c r="N1400" s="4" t="s">
        <v>26</v>
      </c>
    </row>
    <row r="1401" spans="1:14" x14ac:dyDescent="0.2">
      <c r="A1401" s="4">
        <v>7911</v>
      </c>
      <c r="B1401" s="5">
        <v>36710</v>
      </c>
      <c r="C1401" s="5">
        <v>43878</v>
      </c>
      <c r="D1401" s="4">
        <f t="shared" si="63"/>
        <v>20</v>
      </c>
      <c r="E1401" s="27" t="str">
        <f t="shared" si="64"/>
        <v>Expert</v>
      </c>
      <c r="F1401" s="4" t="s">
        <v>107</v>
      </c>
      <c r="G1401" s="6" t="s">
        <v>71</v>
      </c>
      <c r="H1401" s="6" t="s">
        <v>116</v>
      </c>
      <c r="I1401" s="4">
        <v>11</v>
      </c>
      <c r="J1401" s="4" t="s">
        <v>17</v>
      </c>
      <c r="K1401" s="4" t="s">
        <v>18</v>
      </c>
      <c r="L1401" s="4" t="s">
        <v>96</v>
      </c>
      <c r="M1401" s="24" t="str">
        <f t="shared" si="65"/>
        <v>Involuntary</v>
      </c>
      <c r="N1401" s="4" t="s">
        <v>26</v>
      </c>
    </row>
    <row r="1402" spans="1:14" x14ac:dyDescent="0.2">
      <c r="A1402" s="4">
        <v>7937</v>
      </c>
      <c r="B1402" s="5">
        <v>41859</v>
      </c>
      <c r="C1402" s="5">
        <v>43966</v>
      </c>
      <c r="D1402" s="4">
        <f t="shared" si="63"/>
        <v>6</v>
      </c>
      <c r="E1402" s="27" t="str">
        <f t="shared" si="64"/>
        <v>Proficient</v>
      </c>
      <c r="F1402" s="4" t="s">
        <v>14</v>
      </c>
      <c r="G1402" s="6" t="s">
        <v>67</v>
      </c>
      <c r="H1402" s="6" t="s">
        <v>113</v>
      </c>
      <c r="I1402" s="4">
        <v>44</v>
      </c>
      <c r="J1402" s="4" t="s">
        <v>24</v>
      </c>
      <c r="K1402" s="4" t="s">
        <v>25</v>
      </c>
      <c r="L1402" s="4" t="s">
        <v>50</v>
      </c>
      <c r="M1402" s="24" t="str">
        <f t="shared" si="65"/>
        <v>Voluntary</v>
      </c>
      <c r="N1402" s="4" t="s">
        <v>26</v>
      </c>
    </row>
    <row r="1403" spans="1:14" x14ac:dyDescent="0.2">
      <c r="A1403" s="4">
        <v>7949</v>
      </c>
      <c r="B1403" s="5">
        <v>40050</v>
      </c>
      <c r="C1403" s="5">
        <v>43843</v>
      </c>
      <c r="D1403" s="4">
        <f t="shared" si="63"/>
        <v>11</v>
      </c>
      <c r="E1403" s="27" t="str">
        <f t="shared" si="64"/>
        <v>Expert</v>
      </c>
      <c r="F1403" s="4" t="s">
        <v>107</v>
      </c>
      <c r="G1403" s="6" t="s">
        <v>71</v>
      </c>
      <c r="H1403" s="6" t="s">
        <v>116</v>
      </c>
      <c r="I1403" s="4">
        <v>11</v>
      </c>
      <c r="J1403" s="4" t="s">
        <v>24</v>
      </c>
      <c r="K1403" s="4" t="s">
        <v>25</v>
      </c>
      <c r="L1403" s="4" t="s">
        <v>96</v>
      </c>
      <c r="M1403" s="24" t="str">
        <f t="shared" si="65"/>
        <v>Involuntary</v>
      </c>
      <c r="N1403" s="4" t="s">
        <v>26</v>
      </c>
    </row>
    <row r="1404" spans="1:14" x14ac:dyDescent="0.2">
      <c r="A1404" s="4">
        <v>7973</v>
      </c>
      <c r="B1404" s="5">
        <v>35167</v>
      </c>
      <c r="C1404" s="5">
        <v>43879</v>
      </c>
      <c r="D1404" s="4">
        <f t="shared" si="63"/>
        <v>24</v>
      </c>
      <c r="E1404" s="27" t="str">
        <f t="shared" si="64"/>
        <v>Expert</v>
      </c>
      <c r="F1404" s="4" t="s">
        <v>114</v>
      </c>
      <c r="G1404" s="6" t="s">
        <v>71</v>
      </c>
      <c r="H1404" s="6" t="s">
        <v>116</v>
      </c>
      <c r="I1404" s="4">
        <v>27</v>
      </c>
      <c r="J1404" s="4" t="s">
        <v>24</v>
      </c>
      <c r="K1404" s="4" t="s">
        <v>25</v>
      </c>
      <c r="L1404" s="4" t="s">
        <v>96</v>
      </c>
      <c r="M1404" s="24" t="str">
        <f t="shared" si="65"/>
        <v>Involuntary</v>
      </c>
      <c r="N1404" s="4" t="s">
        <v>26</v>
      </c>
    </row>
    <row r="1405" spans="1:14" x14ac:dyDescent="0.2">
      <c r="A1405" s="4">
        <v>7976</v>
      </c>
      <c r="B1405" s="5">
        <v>42241</v>
      </c>
      <c r="C1405" s="5">
        <v>44058</v>
      </c>
      <c r="D1405" s="4">
        <f t="shared" si="63"/>
        <v>5</v>
      </c>
      <c r="E1405" s="27" t="str">
        <f t="shared" si="64"/>
        <v>Newcomer</v>
      </c>
      <c r="F1405" s="4" t="s">
        <v>107</v>
      </c>
      <c r="G1405" s="6" t="s">
        <v>71</v>
      </c>
      <c r="H1405" s="6" t="s">
        <v>116</v>
      </c>
      <c r="I1405" s="4">
        <v>11</v>
      </c>
      <c r="J1405" s="4" t="s">
        <v>24</v>
      </c>
      <c r="K1405" s="4" t="s">
        <v>25</v>
      </c>
      <c r="L1405" s="4" t="s">
        <v>96</v>
      </c>
      <c r="M1405" s="24" t="str">
        <f t="shared" si="65"/>
        <v>Involuntary</v>
      </c>
      <c r="N1405" s="4" t="s">
        <v>26</v>
      </c>
    </row>
    <row r="1406" spans="1:14" x14ac:dyDescent="0.2">
      <c r="A1406" s="4">
        <v>7997</v>
      </c>
      <c r="B1406" s="5">
        <v>33248</v>
      </c>
      <c r="C1406" s="5">
        <v>44095</v>
      </c>
      <c r="D1406" s="4">
        <f t="shared" si="63"/>
        <v>29</v>
      </c>
      <c r="E1406" s="27" t="str">
        <f t="shared" si="64"/>
        <v>Expert</v>
      </c>
      <c r="F1406" s="4" t="s">
        <v>74</v>
      </c>
      <c r="G1406" s="6" t="s">
        <v>71</v>
      </c>
      <c r="H1406" s="6" t="s">
        <v>116</v>
      </c>
      <c r="I1406" s="4">
        <v>9</v>
      </c>
      <c r="J1406" s="4" t="s">
        <v>24</v>
      </c>
      <c r="K1406" s="4" t="s">
        <v>25</v>
      </c>
      <c r="L1406" s="4" t="s">
        <v>96</v>
      </c>
      <c r="M1406" s="24" t="str">
        <f t="shared" si="65"/>
        <v>Involuntary</v>
      </c>
      <c r="N1406" s="4" t="s">
        <v>26</v>
      </c>
    </row>
    <row r="1407" spans="1:14" x14ac:dyDescent="0.2">
      <c r="A1407" s="4">
        <v>8008</v>
      </c>
      <c r="B1407" s="5">
        <v>42096</v>
      </c>
      <c r="C1407" s="5">
        <v>43930</v>
      </c>
      <c r="D1407" s="4">
        <f t="shared" si="63"/>
        <v>5</v>
      </c>
      <c r="E1407" s="27" t="str">
        <f t="shared" si="64"/>
        <v>Newcomer</v>
      </c>
      <c r="F1407" s="4" t="s">
        <v>14</v>
      </c>
      <c r="G1407" s="6" t="s">
        <v>71</v>
      </c>
      <c r="H1407" s="6" t="s">
        <v>116</v>
      </c>
      <c r="I1407" s="4">
        <v>44</v>
      </c>
      <c r="J1407" s="4" t="s">
        <v>17</v>
      </c>
      <c r="K1407" s="4" t="s">
        <v>18</v>
      </c>
      <c r="L1407" s="4" t="s">
        <v>50</v>
      </c>
      <c r="M1407" s="24" t="str">
        <f t="shared" si="65"/>
        <v>Voluntary</v>
      </c>
      <c r="N1407" s="4" t="s">
        <v>26</v>
      </c>
    </row>
    <row r="1408" spans="1:14" x14ac:dyDescent="0.2">
      <c r="A1408" s="4">
        <v>8013</v>
      </c>
      <c r="B1408" s="5">
        <v>38645</v>
      </c>
      <c r="C1408" s="5">
        <v>43854</v>
      </c>
      <c r="D1408" s="4">
        <f t="shared" si="63"/>
        <v>15</v>
      </c>
      <c r="E1408" s="27" t="str">
        <f t="shared" si="64"/>
        <v>Expert</v>
      </c>
      <c r="F1408" s="4" t="s">
        <v>87</v>
      </c>
      <c r="G1408" s="6" t="s">
        <v>71</v>
      </c>
      <c r="H1408" s="6" t="s">
        <v>116</v>
      </c>
      <c r="I1408" s="4">
        <v>40</v>
      </c>
      <c r="J1408" s="4" t="s">
        <v>17</v>
      </c>
      <c r="K1408" s="4" t="s">
        <v>18</v>
      </c>
      <c r="L1408" s="4" t="s">
        <v>50</v>
      </c>
      <c r="M1408" s="24" t="str">
        <f t="shared" si="65"/>
        <v>Voluntary</v>
      </c>
      <c r="N1408" s="4" t="s">
        <v>26</v>
      </c>
    </row>
    <row r="1409" spans="1:14" x14ac:dyDescent="0.2">
      <c r="A1409" s="4">
        <v>8014</v>
      </c>
      <c r="B1409" s="5">
        <v>34912</v>
      </c>
      <c r="C1409" s="5">
        <v>43937</v>
      </c>
      <c r="D1409" s="4">
        <f t="shared" si="63"/>
        <v>25</v>
      </c>
      <c r="E1409" s="27" t="str">
        <f t="shared" si="64"/>
        <v>Expert</v>
      </c>
      <c r="F1409" s="4" t="s">
        <v>30</v>
      </c>
      <c r="G1409" s="6" t="s">
        <v>71</v>
      </c>
      <c r="H1409" s="6" t="s">
        <v>116</v>
      </c>
      <c r="I1409" s="4">
        <v>46</v>
      </c>
      <c r="J1409" s="4" t="s">
        <v>24</v>
      </c>
      <c r="K1409" s="4" t="s">
        <v>25</v>
      </c>
      <c r="L1409" s="4" t="s">
        <v>50</v>
      </c>
      <c r="M1409" s="24" t="str">
        <f t="shared" si="65"/>
        <v>Voluntary</v>
      </c>
      <c r="N1409" s="4" t="s">
        <v>26</v>
      </c>
    </row>
    <row r="1410" spans="1:14" x14ac:dyDescent="0.2">
      <c r="A1410" s="4">
        <v>8015</v>
      </c>
      <c r="B1410" s="5">
        <v>34150</v>
      </c>
      <c r="C1410" s="5">
        <v>44046</v>
      </c>
      <c r="D1410" s="4">
        <f t="shared" si="63"/>
        <v>27</v>
      </c>
      <c r="E1410" s="27" t="str">
        <f t="shared" si="64"/>
        <v>Expert</v>
      </c>
      <c r="F1410" s="4" t="s">
        <v>27</v>
      </c>
      <c r="G1410" s="6" t="s">
        <v>71</v>
      </c>
      <c r="H1410" s="6" t="s">
        <v>116</v>
      </c>
      <c r="I1410" s="4">
        <v>16</v>
      </c>
      <c r="J1410" s="4" t="s">
        <v>24</v>
      </c>
      <c r="K1410" s="4" t="s">
        <v>25</v>
      </c>
      <c r="L1410" s="4" t="s">
        <v>50</v>
      </c>
      <c r="M1410" s="24" t="str">
        <f t="shared" si="65"/>
        <v>Voluntary</v>
      </c>
      <c r="N1410" s="4" t="s">
        <v>26</v>
      </c>
    </row>
    <row r="1411" spans="1:14" x14ac:dyDescent="0.2">
      <c r="A1411" s="4">
        <v>8016</v>
      </c>
      <c r="B1411" s="5">
        <v>37658</v>
      </c>
      <c r="C1411" s="5">
        <v>43841</v>
      </c>
      <c r="D1411" s="4">
        <f t="shared" ref="D1411:D1474" si="66">YEAR(C1411)-YEAR(B1411)</f>
        <v>17</v>
      </c>
      <c r="E1411" s="27" t="str">
        <f t="shared" ref="E1411:E1474" si="67">IF(D1411&lt;=5,"Newcomer",IF(D1411&lt;=10,"Proficient","Expert"))</f>
        <v>Expert</v>
      </c>
      <c r="F1411" s="4" t="s">
        <v>14</v>
      </c>
      <c r="G1411" s="6" t="s">
        <v>71</v>
      </c>
      <c r="H1411" s="6" t="s">
        <v>116</v>
      </c>
      <c r="I1411" s="4">
        <v>44</v>
      </c>
      <c r="J1411" s="4" t="s">
        <v>17</v>
      </c>
      <c r="K1411" s="4" t="s">
        <v>18</v>
      </c>
      <c r="L1411" s="4" t="s">
        <v>50</v>
      </c>
      <c r="M1411" s="24" t="str">
        <f t="shared" ref="M1411:M1474" si="68">IF(OR(L1411="Retirement",L1411="Resignation"),"Voluntary","Involuntary")</f>
        <v>Voluntary</v>
      </c>
      <c r="N1411" s="4" t="s">
        <v>26</v>
      </c>
    </row>
    <row r="1412" spans="1:14" x14ac:dyDescent="0.2">
      <c r="A1412" s="4">
        <v>8017</v>
      </c>
      <c r="B1412" s="5">
        <v>41304</v>
      </c>
      <c r="C1412" s="5">
        <v>43853</v>
      </c>
      <c r="D1412" s="4">
        <f t="shared" si="66"/>
        <v>7</v>
      </c>
      <c r="E1412" s="27" t="str">
        <f t="shared" si="67"/>
        <v>Proficient</v>
      </c>
      <c r="F1412" s="4" t="s">
        <v>112</v>
      </c>
      <c r="G1412" s="6" t="s">
        <v>62</v>
      </c>
      <c r="H1412" s="6" t="s">
        <v>63</v>
      </c>
      <c r="I1412" s="4">
        <v>24</v>
      </c>
      <c r="J1412" s="4" t="s">
        <v>24</v>
      </c>
      <c r="K1412" s="4" t="s">
        <v>25</v>
      </c>
      <c r="L1412" s="4" t="s">
        <v>96</v>
      </c>
      <c r="M1412" s="24" t="str">
        <f t="shared" si="68"/>
        <v>Involuntary</v>
      </c>
      <c r="N1412" s="4" t="s">
        <v>26</v>
      </c>
    </row>
    <row r="1413" spans="1:14" x14ac:dyDescent="0.2">
      <c r="A1413" s="4">
        <v>8018</v>
      </c>
      <c r="B1413" s="5">
        <v>37604</v>
      </c>
      <c r="C1413" s="5">
        <v>44011</v>
      </c>
      <c r="D1413" s="4">
        <f t="shared" si="66"/>
        <v>18</v>
      </c>
      <c r="E1413" s="27" t="str">
        <f t="shared" si="67"/>
        <v>Expert</v>
      </c>
      <c r="F1413" s="4" t="s">
        <v>66</v>
      </c>
      <c r="G1413" s="6" t="s">
        <v>71</v>
      </c>
      <c r="H1413" s="6" t="s">
        <v>116</v>
      </c>
      <c r="I1413" s="4">
        <v>36</v>
      </c>
      <c r="J1413" s="4" t="s">
        <v>24</v>
      </c>
      <c r="K1413" s="4" t="s">
        <v>25</v>
      </c>
      <c r="L1413" s="4" t="s">
        <v>50</v>
      </c>
      <c r="M1413" s="24" t="str">
        <f t="shared" si="68"/>
        <v>Voluntary</v>
      </c>
      <c r="N1413" s="4" t="s">
        <v>26</v>
      </c>
    </row>
    <row r="1414" spans="1:14" x14ac:dyDescent="0.2">
      <c r="A1414" s="4">
        <v>8019</v>
      </c>
      <c r="B1414" s="5">
        <v>37692</v>
      </c>
      <c r="C1414" s="5">
        <v>43975</v>
      </c>
      <c r="D1414" s="4">
        <f t="shared" si="66"/>
        <v>17</v>
      </c>
      <c r="E1414" s="27" t="str">
        <f t="shared" si="67"/>
        <v>Expert</v>
      </c>
      <c r="F1414" s="4" t="s">
        <v>30</v>
      </c>
      <c r="G1414" s="6" t="s">
        <v>71</v>
      </c>
      <c r="H1414" s="6" t="s">
        <v>116</v>
      </c>
      <c r="I1414" s="4">
        <v>46</v>
      </c>
      <c r="J1414" s="4" t="s">
        <v>17</v>
      </c>
      <c r="K1414" s="4" t="s">
        <v>18</v>
      </c>
      <c r="L1414" s="4" t="s">
        <v>50</v>
      </c>
      <c r="M1414" s="24" t="str">
        <f t="shared" si="68"/>
        <v>Voluntary</v>
      </c>
      <c r="N1414" s="4" t="s">
        <v>26</v>
      </c>
    </row>
    <row r="1415" spans="1:14" x14ac:dyDescent="0.2">
      <c r="A1415" s="4">
        <v>8020</v>
      </c>
      <c r="B1415" s="5">
        <v>41979</v>
      </c>
      <c r="C1415" s="5">
        <v>44079</v>
      </c>
      <c r="D1415" s="4">
        <f t="shared" si="66"/>
        <v>6</v>
      </c>
      <c r="E1415" s="27" t="str">
        <f t="shared" si="67"/>
        <v>Proficient</v>
      </c>
      <c r="F1415" s="4" t="s">
        <v>27</v>
      </c>
      <c r="G1415" s="6" t="s">
        <v>71</v>
      </c>
      <c r="H1415" s="6" t="s">
        <v>116</v>
      </c>
      <c r="I1415" s="4">
        <v>16</v>
      </c>
      <c r="J1415" s="4" t="s">
        <v>17</v>
      </c>
      <c r="K1415" s="4" t="s">
        <v>18</v>
      </c>
      <c r="L1415" s="4" t="s">
        <v>50</v>
      </c>
      <c r="M1415" s="24" t="str">
        <f t="shared" si="68"/>
        <v>Voluntary</v>
      </c>
      <c r="N1415" s="4" t="s">
        <v>26</v>
      </c>
    </row>
    <row r="1416" spans="1:14" x14ac:dyDescent="0.2">
      <c r="A1416" s="4">
        <v>8021</v>
      </c>
      <c r="B1416" s="5">
        <v>37530</v>
      </c>
      <c r="C1416" s="5">
        <v>44079</v>
      </c>
      <c r="D1416" s="4">
        <f t="shared" si="66"/>
        <v>18</v>
      </c>
      <c r="E1416" s="27" t="str">
        <f t="shared" si="67"/>
        <v>Expert</v>
      </c>
      <c r="F1416" s="4" t="s">
        <v>41</v>
      </c>
      <c r="G1416" s="6" t="s">
        <v>71</v>
      </c>
      <c r="H1416" s="6" t="s">
        <v>116</v>
      </c>
      <c r="I1416" s="4">
        <v>15</v>
      </c>
      <c r="J1416" s="4" t="s">
        <v>17</v>
      </c>
      <c r="K1416" s="4" t="s">
        <v>18</v>
      </c>
      <c r="L1416" s="4" t="s">
        <v>50</v>
      </c>
      <c r="M1416" s="24" t="str">
        <f t="shared" si="68"/>
        <v>Voluntary</v>
      </c>
      <c r="N1416" s="4" t="s">
        <v>26</v>
      </c>
    </row>
    <row r="1417" spans="1:14" x14ac:dyDescent="0.2">
      <c r="A1417" s="4">
        <v>8022</v>
      </c>
      <c r="B1417" s="5">
        <v>36534</v>
      </c>
      <c r="C1417" s="5">
        <v>43849</v>
      </c>
      <c r="D1417" s="4">
        <f t="shared" si="66"/>
        <v>20</v>
      </c>
      <c r="E1417" s="27" t="str">
        <f t="shared" si="67"/>
        <v>Expert</v>
      </c>
      <c r="F1417" s="4" t="s">
        <v>78</v>
      </c>
      <c r="G1417" s="6" t="s">
        <v>71</v>
      </c>
      <c r="H1417" s="6" t="s">
        <v>116</v>
      </c>
      <c r="I1417" s="4">
        <v>21</v>
      </c>
      <c r="J1417" s="4" t="s">
        <v>24</v>
      </c>
      <c r="K1417" s="4" t="s">
        <v>25</v>
      </c>
      <c r="L1417" s="4" t="s">
        <v>50</v>
      </c>
      <c r="M1417" s="24" t="str">
        <f t="shared" si="68"/>
        <v>Voluntary</v>
      </c>
      <c r="N1417" s="4" t="s">
        <v>26</v>
      </c>
    </row>
    <row r="1418" spans="1:14" x14ac:dyDescent="0.2">
      <c r="A1418" s="4">
        <v>8023</v>
      </c>
      <c r="B1418" s="5">
        <v>37064</v>
      </c>
      <c r="C1418" s="5">
        <v>43849</v>
      </c>
      <c r="D1418" s="4">
        <f t="shared" si="66"/>
        <v>19</v>
      </c>
      <c r="E1418" s="27" t="str">
        <f t="shared" si="67"/>
        <v>Expert</v>
      </c>
      <c r="F1418" s="4" t="s">
        <v>14</v>
      </c>
      <c r="G1418" s="6" t="s">
        <v>71</v>
      </c>
      <c r="H1418" s="6" t="s">
        <v>116</v>
      </c>
      <c r="I1418" s="4">
        <v>44</v>
      </c>
      <c r="J1418" s="4" t="s">
        <v>17</v>
      </c>
      <c r="K1418" s="4" t="s">
        <v>18</v>
      </c>
      <c r="L1418" s="4" t="s">
        <v>50</v>
      </c>
      <c r="M1418" s="24" t="str">
        <f t="shared" si="68"/>
        <v>Voluntary</v>
      </c>
      <c r="N1418" s="4" t="s">
        <v>26</v>
      </c>
    </row>
    <row r="1419" spans="1:14" x14ac:dyDescent="0.2">
      <c r="A1419" s="4">
        <v>8024</v>
      </c>
      <c r="B1419" s="5">
        <v>35248</v>
      </c>
      <c r="C1419" s="5">
        <v>43938</v>
      </c>
      <c r="D1419" s="4">
        <f t="shared" si="66"/>
        <v>24</v>
      </c>
      <c r="E1419" s="27" t="str">
        <f t="shared" si="67"/>
        <v>Expert</v>
      </c>
      <c r="F1419" s="4" t="s">
        <v>78</v>
      </c>
      <c r="G1419" s="6" t="s">
        <v>71</v>
      </c>
      <c r="H1419" s="6" t="s">
        <v>116</v>
      </c>
      <c r="I1419" s="4">
        <v>21</v>
      </c>
      <c r="J1419" s="4" t="s">
        <v>24</v>
      </c>
      <c r="K1419" s="4" t="s">
        <v>25</v>
      </c>
      <c r="L1419" s="4" t="s">
        <v>50</v>
      </c>
      <c r="M1419" s="24" t="str">
        <f t="shared" si="68"/>
        <v>Voluntary</v>
      </c>
      <c r="N1419" s="4" t="s">
        <v>26</v>
      </c>
    </row>
    <row r="1420" spans="1:14" x14ac:dyDescent="0.2">
      <c r="A1420" s="4">
        <v>8025</v>
      </c>
      <c r="B1420" s="5">
        <v>39446</v>
      </c>
      <c r="C1420" s="5">
        <v>44190</v>
      </c>
      <c r="D1420" s="4">
        <f t="shared" si="66"/>
        <v>13</v>
      </c>
      <c r="E1420" s="27" t="str">
        <f t="shared" si="67"/>
        <v>Expert</v>
      </c>
      <c r="F1420" s="4" t="s">
        <v>14</v>
      </c>
      <c r="G1420" s="6" t="s">
        <v>71</v>
      </c>
      <c r="H1420" s="6" t="s">
        <v>116</v>
      </c>
      <c r="I1420" s="4">
        <v>44</v>
      </c>
      <c r="J1420" s="4" t="s">
        <v>17</v>
      </c>
      <c r="K1420" s="4" t="s">
        <v>18</v>
      </c>
      <c r="L1420" s="4" t="s">
        <v>50</v>
      </c>
      <c r="M1420" s="24" t="str">
        <f t="shared" si="68"/>
        <v>Voluntary</v>
      </c>
      <c r="N1420" s="4" t="s">
        <v>26</v>
      </c>
    </row>
    <row r="1421" spans="1:14" x14ac:dyDescent="0.2">
      <c r="A1421" s="4">
        <v>8026</v>
      </c>
      <c r="B1421" s="5">
        <v>35930</v>
      </c>
      <c r="C1421" s="5">
        <v>43894</v>
      </c>
      <c r="D1421" s="4">
        <f t="shared" si="66"/>
        <v>22</v>
      </c>
      <c r="E1421" s="27" t="str">
        <f t="shared" si="67"/>
        <v>Expert</v>
      </c>
      <c r="F1421" s="4" t="s">
        <v>90</v>
      </c>
      <c r="G1421" s="6" t="s">
        <v>71</v>
      </c>
      <c r="H1421" s="6" t="s">
        <v>116</v>
      </c>
      <c r="I1421" s="4">
        <v>26</v>
      </c>
      <c r="J1421" s="4" t="s">
        <v>24</v>
      </c>
      <c r="K1421" s="4" t="s">
        <v>25</v>
      </c>
      <c r="L1421" s="4" t="s">
        <v>50</v>
      </c>
      <c r="M1421" s="24" t="str">
        <f t="shared" si="68"/>
        <v>Voluntary</v>
      </c>
      <c r="N1421" s="4" t="s">
        <v>26</v>
      </c>
    </row>
    <row r="1422" spans="1:14" x14ac:dyDescent="0.2">
      <c r="A1422" s="4">
        <v>8027</v>
      </c>
      <c r="B1422" s="5">
        <v>33554</v>
      </c>
      <c r="C1422" s="5">
        <v>44110</v>
      </c>
      <c r="D1422" s="4">
        <f t="shared" si="66"/>
        <v>29</v>
      </c>
      <c r="E1422" s="27" t="str">
        <f t="shared" si="67"/>
        <v>Expert</v>
      </c>
      <c r="F1422" s="4" t="s">
        <v>30</v>
      </c>
      <c r="G1422" s="6" t="s">
        <v>71</v>
      </c>
      <c r="H1422" s="6" t="s">
        <v>116</v>
      </c>
      <c r="I1422" s="4">
        <v>46</v>
      </c>
      <c r="J1422" s="4" t="s">
        <v>17</v>
      </c>
      <c r="K1422" s="4" t="s">
        <v>18</v>
      </c>
      <c r="L1422" s="4" t="s">
        <v>50</v>
      </c>
      <c r="M1422" s="24" t="str">
        <f t="shared" si="68"/>
        <v>Voluntary</v>
      </c>
      <c r="N1422" s="4" t="s">
        <v>26</v>
      </c>
    </row>
    <row r="1423" spans="1:14" x14ac:dyDescent="0.2">
      <c r="A1423" s="4">
        <v>8028</v>
      </c>
      <c r="B1423" s="5">
        <v>42091</v>
      </c>
      <c r="C1423" s="5">
        <v>44157</v>
      </c>
      <c r="D1423" s="4">
        <f t="shared" si="66"/>
        <v>5</v>
      </c>
      <c r="E1423" s="27" t="str">
        <f t="shared" si="67"/>
        <v>Newcomer</v>
      </c>
      <c r="F1423" s="4" t="s">
        <v>44</v>
      </c>
      <c r="G1423" s="6" t="s">
        <v>71</v>
      </c>
      <c r="H1423" s="6" t="s">
        <v>116</v>
      </c>
      <c r="I1423" s="4">
        <v>18</v>
      </c>
      <c r="J1423" s="4" t="s">
        <v>17</v>
      </c>
      <c r="K1423" s="4" t="s">
        <v>18</v>
      </c>
      <c r="L1423" s="4" t="s">
        <v>50</v>
      </c>
      <c r="M1423" s="24" t="str">
        <f t="shared" si="68"/>
        <v>Voluntary</v>
      </c>
      <c r="N1423" s="4" t="s">
        <v>26</v>
      </c>
    </row>
    <row r="1424" spans="1:14" x14ac:dyDescent="0.2">
      <c r="A1424" s="4">
        <v>8029</v>
      </c>
      <c r="B1424" s="5">
        <v>39293</v>
      </c>
      <c r="C1424" s="5">
        <v>43863</v>
      </c>
      <c r="D1424" s="4">
        <f t="shared" si="66"/>
        <v>13</v>
      </c>
      <c r="E1424" s="27" t="str">
        <f t="shared" si="67"/>
        <v>Expert</v>
      </c>
      <c r="F1424" s="4" t="s">
        <v>44</v>
      </c>
      <c r="G1424" s="6" t="s">
        <v>71</v>
      </c>
      <c r="H1424" s="6" t="s">
        <v>116</v>
      </c>
      <c r="I1424" s="4">
        <v>18</v>
      </c>
      <c r="J1424" s="4" t="s">
        <v>17</v>
      </c>
      <c r="K1424" s="4" t="s">
        <v>18</v>
      </c>
      <c r="L1424" s="4" t="s">
        <v>50</v>
      </c>
      <c r="M1424" s="24" t="str">
        <f t="shared" si="68"/>
        <v>Voluntary</v>
      </c>
      <c r="N1424" s="4" t="s">
        <v>26</v>
      </c>
    </row>
    <row r="1425" spans="1:14" x14ac:dyDescent="0.2">
      <c r="A1425" s="4">
        <v>8030</v>
      </c>
      <c r="B1425" s="5">
        <v>34996</v>
      </c>
      <c r="C1425" s="5">
        <v>43937</v>
      </c>
      <c r="D1425" s="4">
        <f t="shared" si="66"/>
        <v>25</v>
      </c>
      <c r="E1425" s="27" t="str">
        <f t="shared" si="67"/>
        <v>Expert</v>
      </c>
      <c r="F1425" s="4" t="s">
        <v>78</v>
      </c>
      <c r="G1425" s="6" t="s">
        <v>71</v>
      </c>
      <c r="H1425" s="6" t="s">
        <v>116</v>
      </c>
      <c r="I1425" s="4">
        <v>21</v>
      </c>
      <c r="J1425" s="4" t="s">
        <v>17</v>
      </c>
      <c r="K1425" s="4" t="s">
        <v>18</v>
      </c>
      <c r="L1425" s="4" t="s">
        <v>50</v>
      </c>
      <c r="M1425" s="24" t="str">
        <f t="shared" si="68"/>
        <v>Voluntary</v>
      </c>
      <c r="N1425" s="4" t="s">
        <v>26</v>
      </c>
    </row>
    <row r="1426" spans="1:14" x14ac:dyDescent="0.2">
      <c r="A1426" s="4">
        <v>8035</v>
      </c>
      <c r="B1426" s="5">
        <v>37149</v>
      </c>
      <c r="C1426" s="5">
        <v>44055</v>
      </c>
      <c r="D1426" s="4">
        <f t="shared" si="66"/>
        <v>19</v>
      </c>
      <c r="E1426" s="27" t="str">
        <f t="shared" si="67"/>
        <v>Expert</v>
      </c>
      <c r="F1426" s="4" t="s">
        <v>100</v>
      </c>
      <c r="G1426" s="6" t="s">
        <v>71</v>
      </c>
      <c r="H1426" s="6" t="s">
        <v>116</v>
      </c>
      <c r="I1426" s="4">
        <v>13</v>
      </c>
      <c r="J1426" s="4" t="s">
        <v>17</v>
      </c>
      <c r="K1426" s="4" t="s">
        <v>18</v>
      </c>
      <c r="L1426" s="4" t="s">
        <v>96</v>
      </c>
      <c r="M1426" s="24" t="str">
        <f t="shared" si="68"/>
        <v>Involuntary</v>
      </c>
      <c r="N1426" s="4" t="s">
        <v>26</v>
      </c>
    </row>
    <row r="1427" spans="1:14" x14ac:dyDescent="0.2">
      <c r="A1427" s="4">
        <v>8036</v>
      </c>
      <c r="B1427" s="5">
        <v>38318</v>
      </c>
      <c r="C1427" s="5">
        <v>43837</v>
      </c>
      <c r="D1427" s="4">
        <f t="shared" si="66"/>
        <v>16</v>
      </c>
      <c r="E1427" s="27" t="str">
        <f t="shared" si="67"/>
        <v>Expert</v>
      </c>
      <c r="F1427" s="4" t="s">
        <v>106</v>
      </c>
      <c r="G1427" s="6" t="s">
        <v>71</v>
      </c>
      <c r="H1427" s="6" t="s">
        <v>116</v>
      </c>
      <c r="I1427" s="4">
        <v>20</v>
      </c>
      <c r="J1427" s="4" t="s">
        <v>24</v>
      </c>
      <c r="K1427" s="4" t="s">
        <v>25</v>
      </c>
      <c r="L1427" s="4" t="s">
        <v>50</v>
      </c>
      <c r="M1427" s="24" t="str">
        <f t="shared" si="68"/>
        <v>Voluntary</v>
      </c>
      <c r="N1427" s="4" t="s">
        <v>26</v>
      </c>
    </row>
    <row r="1428" spans="1:14" x14ac:dyDescent="0.2">
      <c r="A1428" s="4">
        <v>8042</v>
      </c>
      <c r="B1428" s="5">
        <v>38457</v>
      </c>
      <c r="C1428" s="5">
        <v>43867</v>
      </c>
      <c r="D1428" s="4">
        <f t="shared" si="66"/>
        <v>15</v>
      </c>
      <c r="E1428" s="27" t="str">
        <f t="shared" si="67"/>
        <v>Expert</v>
      </c>
      <c r="F1428" s="4" t="s">
        <v>107</v>
      </c>
      <c r="G1428" s="6" t="s">
        <v>71</v>
      </c>
      <c r="H1428" s="6" t="s">
        <v>116</v>
      </c>
      <c r="I1428" s="4">
        <v>11</v>
      </c>
      <c r="J1428" s="4" t="s">
        <v>17</v>
      </c>
      <c r="K1428" s="4" t="s">
        <v>18</v>
      </c>
      <c r="L1428" s="4" t="s">
        <v>96</v>
      </c>
      <c r="M1428" s="24" t="str">
        <f t="shared" si="68"/>
        <v>Involuntary</v>
      </c>
      <c r="N1428" s="4" t="s">
        <v>26</v>
      </c>
    </row>
    <row r="1429" spans="1:14" x14ac:dyDescent="0.2">
      <c r="A1429" s="4">
        <v>8047</v>
      </c>
      <c r="B1429" s="5">
        <v>39905</v>
      </c>
      <c r="C1429" s="5">
        <v>44037</v>
      </c>
      <c r="D1429" s="4">
        <f t="shared" si="66"/>
        <v>11</v>
      </c>
      <c r="E1429" s="27" t="str">
        <f t="shared" si="67"/>
        <v>Expert</v>
      </c>
      <c r="F1429" s="4" t="s">
        <v>106</v>
      </c>
      <c r="G1429" s="6" t="s">
        <v>71</v>
      </c>
      <c r="H1429" s="6" t="s">
        <v>116</v>
      </c>
      <c r="I1429" s="4">
        <v>20</v>
      </c>
      <c r="J1429" s="4" t="s">
        <v>17</v>
      </c>
      <c r="K1429" s="4" t="s">
        <v>18</v>
      </c>
      <c r="L1429" s="4" t="s">
        <v>96</v>
      </c>
      <c r="M1429" s="24" t="str">
        <f t="shared" si="68"/>
        <v>Involuntary</v>
      </c>
      <c r="N1429" s="4" t="s">
        <v>26</v>
      </c>
    </row>
    <row r="1430" spans="1:14" x14ac:dyDescent="0.2">
      <c r="A1430" s="4">
        <v>8055</v>
      </c>
      <c r="B1430" s="5">
        <v>37725</v>
      </c>
      <c r="C1430" s="5">
        <v>44195</v>
      </c>
      <c r="D1430" s="4">
        <f t="shared" si="66"/>
        <v>17</v>
      </c>
      <c r="E1430" s="27" t="str">
        <f t="shared" si="67"/>
        <v>Expert</v>
      </c>
      <c r="F1430" s="4" t="s">
        <v>106</v>
      </c>
      <c r="G1430" s="6" t="s">
        <v>71</v>
      </c>
      <c r="H1430" s="6" t="s">
        <v>116</v>
      </c>
      <c r="I1430" s="4">
        <v>20</v>
      </c>
      <c r="J1430" s="4" t="s">
        <v>17</v>
      </c>
      <c r="K1430" s="4" t="s">
        <v>18</v>
      </c>
      <c r="L1430" s="4" t="s">
        <v>96</v>
      </c>
      <c r="M1430" s="24" t="str">
        <f t="shared" si="68"/>
        <v>Involuntary</v>
      </c>
      <c r="N1430" s="4" t="s">
        <v>26</v>
      </c>
    </row>
    <row r="1431" spans="1:14" x14ac:dyDescent="0.2">
      <c r="A1431" s="4">
        <v>8065</v>
      </c>
      <c r="B1431" s="5">
        <v>41239</v>
      </c>
      <c r="C1431" s="5">
        <v>43903</v>
      </c>
      <c r="D1431" s="4">
        <f t="shared" si="66"/>
        <v>8</v>
      </c>
      <c r="E1431" s="27" t="str">
        <f t="shared" si="67"/>
        <v>Proficient</v>
      </c>
      <c r="F1431" s="4" t="s">
        <v>77</v>
      </c>
      <c r="G1431" s="6" t="s">
        <v>71</v>
      </c>
      <c r="H1431" s="6" t="s">
        <v>116</v>
      </c>
      <c r="I1431" s="4">
        <v>30</v>
      </c>
      <c r="J1431" s="4" t="s">
        <v>24</v>
      </c>
      <c r="K1431" s="4" t="s">
        <v>25</v>
      </c>
      <c r="L1431" s="4" t="s">
        <v>50</v>
      </c>
      <c r="M1431" s="24" t="str">
        <f t="shared" si="68"/>
        <v>Voluntary</v>
      </c>
      <c r="N1431" s="4" t="s">
        <v>26</v>
      </c>
    </row>
    <row r="1432" spans="1:14" x14ac:dyDescent="0.2">
      <c r="A1432" s="4">
        <v>8069</v>
      </c>
      <c r="B1432" s="5">
        <v>39968</v>
      </c>
      <c r="C1432" s="5">
        <v>43872</v>
      </c>
      <c r="D1432" s="4">
        <f t="shared" si="66"/>
        <v>11</v>
      </c>
      <c r="E1432" s="27" t="str">
        <f t="shared" si="67"/>
        <v>Expert</v>
      </c>
      <c r="F1432" s="4" t="s">
        <v>106</v>
      </c>
      <c r="G1432" s="6" t="s">
        <v>71</v>
      </c>
      <c r="H1432" s="6" t="s">
        <v>116</v>
      </c>
      <c r="I1432" s="4">
        <v>20</v>
      </c>
      <c r="J1432" s="4" t="s">
        <v>24</v>
      </c>
      <c r="K1432" s="4" t="s">
        <v>25</v>
      </c>
      <c r="L1432" s="4" t="s">
        <v>96</v>
      </c>
      <c r="M1432" s="24" t="str">
        <f t="shared" si="68"/>
        <v>Involuntary</v>
      </c>
      <c r="N1432" s="4" t="s">
        <v>26</v>
      </c>
    </row>
    <row r="1433" spans="1:14" x14ac:dyDescent="0.2">
      <c r="A1433" s="4">
        <v>8070</v>
      </c>
      <c r="B1433" s="5">
        <v>39056</v>
      </c>
      <c r="C1433" s="5">
        <v>44194</v>
      </c>
      <c r="D1433" s="4">
        <f t="shared" si="66"/>
        <v>14</v>
      </c>
      <c r="E1433" s="27" t="str">
        <f t="shared" si="67"/>
        <v>Expert</v>
      </c>
      <c r="F1433" s="4" t="s">
        <v>107</v>
      </c>
      <c r="G1433" s="6" t="s">
        <v>71</v>
      </c>
      <c r="H1433" s="6" t="s">
        <v>116</v>
      </c>
      <c r="I1433" s="4">
        <v>11</v>
      </c>
      <c r="J1433" s="4" t="s">
        <v>24</v>
      </c>
      <c r="K1433" s="4" t="s">
        <v>25</v>
      </c>
      <c r="L1433" s="4" t="s">
        <v>96</v>
      </c>
      <c r="M1433" s="24" t="str">
        <f t="shared" si="68"/>
        <v>Involuntary</v>
      </c>
      <c r="N1433" s="4" t="s">
        <v>26</v>
      </c>
    </row>
    <row r="1434" spans="1:14" x14ac:dyDescent="0.2">
      <c r="A1434" s="4">
        <v>8080</v>
      </c>
      <c r="B1434" s="5">
        <v>34676</v>
      </c>
      <c r="C1434" s="5">
        <v>44185</v>
      </c>
      <c r="D1434" s="4">
        <f t="shared" si="66"/>
        <v>26</v>
      </c>
      <c r="E1434" s="27" t="str">
        <f t="shared" si="67"/>
        <v>Expert</v>
      </c>
      <c r="F1434" s="4" t="s">
        <v>106</v>
      </c>
      <c r="G1434" s="6" t="s">
        <v>71</v>
      </c>
      <c r="H1434" s="6" t="s">
        <v>116</v>
      </c>
      <c r="I1434" s="4">
        <v>20</v>
      </c>
      <c r="J1434" s="4" t="s">
        <v>17</v>
      </c>
      <c r="K1434" s="4" t="s">
        <v>18</v>
      </c>
      <c r="L1434" s="4" t="s">
        <v>96</v>
      </c>
      <c r="M1434" s="24" t="str">
        <f t="shared" si="68"/>
        <v>Involuntary</v>
      </c>
      <c r="N1434" s="4" t="s">
        <v>26</v>
      </c>
    </row>
    <row r="1435" spans="1:14" x14ac:dyDescent="0.2">
      <c r="A1435" s="4">
        <v>8083</v>
      </c>
      <c r="B1435" s="5">
        <v>40602</v>
      </c>
      <c r="C1435" s="5">
        <v>44145</v>
      </c>
      <c r="D1435" s="4">
        <f t="shared" si="66"/>
        <v>9</v>
      </c>
      <c r="E1435" s="27" t="str">
        <f t="shared" si="67"/>
        <v>Proficient</v>
      </c>
      <c r="F1435" s="4" t="s">
        <v>103</v>
      </c>
      <c r="G1435" s="6" t="s">
        <v>71</v>
      </c>
      <c r="H1435" s="6" t="s">
        <v>116</v>
      </c>
      <c r="I1435" s="4">
        <v>2</v>
      </c>
      <c r="J1435" s="4" t="s">
        <v>24</v>
      </c>
      <c r="K1435" s="4" t="s">
        <v>25</v>
      </c>
      <c r="L1435" s="4" t="s">
        <v>50</v>
      </c>
      <c r="M1435" s="24" t="str">
        <f t="shared" si="68"/>
        <v>Voluntary</v>
      </c>
      <c r="N1435" s="4" t="s">
        <v>26</v>
      </c>
    </row>
    <row r="1436" spans="1:14" x14ac:dyDescent="0.2">
      <c r="A1436" s="4">
        <v>8105</v>
      </c>
      <c r="B1436" s="5">
        <v>39731</v>
      </c>
      <c r="C1436" s="5">
        <v>44165</v>
      </c>
      <c r="D1436" s="4">
        <f t="shared" si="66"/>
        <v>12</v>
      </c>
      <c r="E1436" s="27" t="str">
        <f t="shared" si="67"/>
        <v>Expert</v>
      </c>
      <c r="F1436" s="4" t="s">
        <v>106</v>
      </c>
      <c r="G1436" s="6" t="s">
        <v>71</v>
      </c>
      <c r="H1436" s="6" t="s">
        <v>116</v>
      </c>
      <c r="I1436" s="4">
        <v>20</v>
      </c>
      <c r="J1436" s="4" t="s">
        <v>24</v>
      </c>
      <c r="K1436" s="4" t="s">
        <v>25</v>
      </c>
      <c r="L1436" s="4" t="s">
        <v>96</v>
      </c>
      <c r="M1436" s="24" t="str">
        <f t="shared" si="68"/>
        <v>Involuntary</v>
      </c>
      <c r="N1436" s="4" t="s">
        <v>26</v>
      </c>
    </row>
    <row r="1437" spans="1:14" x14ac:dyDescent="0.2">
      <c r="A1437" s="4">
        <v>8126</v>
      </c>
      <c r="B1437" s="5">
        <v>37866</v>
      </c>
      <c r="C1437" s="5">
        <v>44018</v>
      </c>
      <c r="D1437" s="4">
        <f t="shared" si="66"/>
        <v>17</v>
      </c>
      <c r="E1437" s="27" t="str">
        <f t="shared" si="67"/>
        <v>Expert</v>
      </c>
      <c r="F1437" s="4" t="s">
        <v>100</v>
      </c>
      <c r="G1437" s="6" t="s">
        <v>71</v>
      </c>
      <c r="H1437" s="6" t="s">
        <v>116</v>
      </c>
      <c r="I1437" s="4">
        <v>13</v>
      </c>
      <c r="J1437" s="4" t="s">
        <v>24</v>
      </c>
      <c r="K1437" s="4" t="s">
        <v>25</v>
      </c>
      <c r="L1437" s="4" t="s">
        <v>96</v>
      </c>
      <c r="M1437" s="24" t="str">
        <f t="shared" si="68"/>
        <v>Involuntary</v>
      </c>
      <c r="N1437" s="4" t="s">
        <v>26</v>
      </c>
    </row>
    <row r="1438" spans="1:14" x14ac:dyDescent="0.2">
      <c r="A1438" s="4">
        <v>8149</v>
      </c>
      <c r="B1438" s="5">
        <v>40827</v>
      </c>
      <c r="C1438" s="5">
        <v>43842</v>
      </c>
      <c r="D1438" s="4">
        <f t="shared" si="66"/>
        <v>9</v>
      </c>
      <c r="E1438" s="27" t="str">
        <f t="shared" si="67"/>
        <v>Proficient</v>
      </c>
      <c r="F1438" s="4" t="s">
        <v>107</v>
      </c>
      <c r="G1438" s="6" t="s">
        <v>71</v>
      </c>
      <c r="H1438" s="6" t="s">
        <v>116</v>
      </c>
      <c r="I1438" s="4">
        <v>11</v>
      </c>
      <c r="J1438" s="4" t="s">
        <v>24</v>
      </c>
      <c r="K1438" s="4" t="s">
        <v>25</v>
      </c>
      <c r="L1438" s="4" t="s">
        <v>96</v>
      </c>
      <c r="M1438" s="24" t="str">
        <f t="shared" si="68"/>
        <v>Involuntary</v>
      </c>
      <c r="N1438" s="4" t="s">
        <v>26</v>
      </c>
    </row>
    <row r="1439" spans="1:14" x14ac:dyDescent="0.2">
      <c r="A1439" s="4">
        <v>8150</v>
      </c>
      <c r="B1439" s="5">
        <v>34842</v>
      </c>
      <c r="C1439" s="5">
        <v>43985</v>
      </c>
      <c r="D1439" s="4">
        <f t="shared" si="66"/>
        <v>25</v>
      </c>
      <c r="E1439" s="27" t="str">
        <f t="shared" si="67"/>
        <v>Expert</v>
      </c>
      <c r="F1439" s="4" t="s">
        <v>86</v>
      </c>
      <c r="G1439" s="6" t="s">
        <v>71</v>
      </c>
      <c r="H1439" s="6" t="s">
        <v>116</v>
      </c>
      <c r="I1439" s="4">
        <v>8</v>
      </c>
      <c r="J1439" s="4" t="s">
        <v>17</v>
      </c>
      <c r="K1439" s="4" t="s">
        <v>18</v>
      </c>
      <c r="L1439" s="4" t="s">
        <v>50</v>
      </c>
      <c r="M1439" s="24" t="str">
        <f t="shared" si="68"/>
        <v>Voluntary</v>
      </c>
      <c r="N1439" s="4" t="s">
        <v>26</v>
      </c>
    </row>
    <row r="1440" spans="1:14" x14ac:dyDescent="0.2">
      <c r="A1440" s="4">
        <v>8151</v>
      </c>
      <c r="B1440" s="5">
        <v>33539</v>
      </c>
      <c r="C1440" s="5">
        <v>44017</v>
      </c>
      <c r="D1440" s="4">
        <f t="shared" si="66"/>
        <v>29</v>
      </c>
      <c r="E1440" s="27" t="str">
        <f t="shared" si="67"/>
        <v>Expert</v>
      </c>
      <c r="F1440" s="4" t="s">
        <v>14</v>
      </c>
      <c r="G1440" s="6" t="s">
        <v>71</v>
      </c>
      <c r="H1440" s="6" t="s">
        <v>116</v>
      </c>
      <c r="I1440" s="4">
        <v>44</v>
      </c>
      <c r="J1440" s="4" t="s">
        <v>24</v>
      </c>
      <c r="K1440" s="4" t="s">
        <v>25</v>
      </c>
      <c r="L1440" s="4" t="s">
        <v>50</v>
      </c>
      <c r="M1440" s="24" t="str">
        <f t="shared" si="68"/>
        <v>Voluntary</v>
      </c>
      <c r="N1440" s="4" t="s">
        <v>26</v>
      </c>
    </row>
    <row r="1441" spans="1:14" x14ac:dyDescent="0.2">
      <c r="A1441" s="4">
        <v>8152</v>
      </c>
      <c r="B1441" s="5">
        <v>35757</v>
      </c>
      <c r="C1441" s="5">
        <v>43917</v>
      </c>
      <c r="D1441" s="4">
        <f t="shared" si="66"/>
        <v>23</v>
      </c>
      <c r="E1441" s="27" t="str">
        <f t="shared" si="67"/>
        <v>Expert</v>
      </c>
      <c r="F1441" s="4" t="s">
        <v>90</v>
      </c>
      <c r="G1441" s="6" t="s">
        <v>71</v>
      </c>
      <c r="H1441" s="6" t="s">
        <v>116</v>
      </c>
      <c r="I1441" s="4">
        <v>26</v>
      </c>
      <c r="J1441" s="4" t="s">
        <v>17</v>
      </c>
      <c r="K1441" s="4" t="s">
        <v>18</v>
      </c>
      <c r="L1441" s="4" t="s">
        <v>50</v>
      </c>
      <c r="M1441" s="24" t="str">
        <f t="shared" si="68"/>
        <v>Voluntary</v>
      </c>
      <c r="N1441" s="4" t="s">
        <v>26</v>
      </c>
    </row>
    <row r="1442" spans="1:14" x14ac:dyDescent="0.2">
      <c r="A1442" s="4">
        <v>8153</v>
      </c>
      <c r="B1442" s="5">
        <v>40315</v>
      </c>
      <c r="C1442" s="5">
        <v>43936</v>
      </c>
      <c r="D1442" s="4">
        <f t="shared" si="66"/>
        <v>10</v>
      </c>
      <c r="E1442" s="27" t="str">
        <f t="shared" si="67"/>
        <v>Proficient</v>
      </c>
      <c r="F1442" s="4" t="s">
        <v>53</v>
      </c>
      <c r="G1442" s="6" t="s">
        <v>71</v>
      </c>
      <c r="H1442" s="6" t="s">
        <v>116</v>
      </c>
      <c r="I1442" s="4">
        <v>31</v>
      </c>
      <c r="J1442" s="4" t="s">
        <v>17</v>
      </c>
      <c r="K1442" s="4" t="s">
        <v>18</v>
      </c>
      <c r="L1442" s="4" t="s">
        <v>50</v>
      </c>
      <c r="M1442" s="24" t="str">
        <f t="shared" si="68"/>
        <v>Voluntary</v>
      </c>
      <c r="N1442" s="4" t="s">
        <v>26</v>
      </c>
    </row>
    <row r="1443" spans="1:14" x14ac:dyDescent="0.2">
      <c r="A1443" s="4">
        <v>8154</v>
      </c>
      <c r="B1443" s="5">
        <v>33632</v>
      </c>
      <c r="C1443" s="5">
        <v>43905</v>
      </c>
      <c r="D1443" s="4">
        <f t="shared" si="66"/>
        <v>28</v>
      </c>
      <c r="E1443" s="27" t="str">
        <f t="shared" si="67"/>
        <v>Expert</v>
      </c>
      <c r="F1443" s="4" t="s">
        <v>70</v>
      </c>
      <c r="G1443" s="6" t="s">
        <v>71</v>
      </c>
      <c r="H1443" s="6" t="s">
        <v>116</v>
      </c>
      <c r="I1443" s="4">
        <v>6</v>
      </c>
      <c r="J1443" s="4" t="s">
        <v>24</v>
      </c>
      <c r="K1443" s="4" t="s">
        <v>25</v>
      </c>
      <c r="L1443" s="4" t="s">
        <v>50</v>
      </c>
      <c r="M1443" s="24" t="str">
        <f t="shared" si="68"/>
        <v>Voluntary</v>
      </c>
      <c r="N1443" s="4" t="s">
        <v>26</v>
      </c>
    </row>
    <row r="1444" spans="1:14" x14ac:dyDescent="0.2">
      <c r="A1444" s="4">
        <v>8155</v>
      </c>
      <c r="B1444" s="5">
        <v>33752</v>
      </c>
      <c r="C1444" s="5">
        <v>43916</v>
      </c>
      <c r="D1444" s="4">
        <f t="shared" si="66"/>
        <v>28</v>
      </c>
      <c r="E1444" s="27" t="str">
        <f t="shared" si="67"/>
        <v>Expert</v>
      </c>
      <c r="F1444" s="4" t="s">
        <v>14</v>
      </c>
      <c r="G1444" s="6" t="s">
        <v>71</v>
      </c>
      <c r="H1444" s="6" t="s">
        <v>116</v>
      </c>
      <c r="I1444" s="4">
        <v>44</v>
      </c>
      <c r="J1444" s="4" t="s">
        <v>17</v>
      </c>
      <c r="K1444" s="4" t="s">
        <v>18</v>
      </c>
      <c r="L1444" s="4" t="s">
        <v>50</v>
      </c>
      <c r="M1444" s="24" t="str">
        <f t="shared" si="68"/>
        <v>Voluntary</v>
      </c>
      <c r="N1444" s="4" t="s">
        <v>26</v>
      </c>
    </row>
    <row r="1445" spans="1:14" x14ac:dyDescent="0.2">
      <c r="A1445" s="4">
        <v>8156</v>
      </c>
      <c r="B1445" s="5">
        <v>34653</v>
      </c>
      <c r="C1445" s="5">
        <v>44127</v>
      </c>
      <c r="D1445" s="4">
        <f t="shared" si="66"/>
        <v>26</v>
      </c>
      <c r="E1445" s="27" t="str">
        <f t="shared" si="67"/>
        <v>Expert</v>
      </c>
      <c r="F1445" s="4" t="s">
        <v>78</v>
      </c>
      <c r="G1445" s="6" t="s">
        <v>71</v>
      </c>
      <c r="H1445" s="6" t="s">
        <v>116</v>
      </c>
      <c r="I1445" s="4">
        <v>21</v>
      </c>
      <c r="J1445" s="4" t="s">
        <v>17</v>
      </c>
      <c r="K1445" s="4" t="s">
        <v>18</v>
      </c>
      <c r="L1445" s="4" t="s">
        <v>50</v>
      </c>
      <c r="M1445" s="24" t="str">
        <f t="shared" si="68"/>
        <v>Voluntary</v>
      </c>
      <c r="N1445" s="4" t="s">
        <v>26</v>
      </c>
    </row>
    <row r="1446" spans="1:14" x14ac:dyDescent="0.2">
      <c r="A1446" s="4">
        <v>8157</v>
      </c>
      <c r="B1446" s="5">
        <v>34842</v>
      </c>
      <c r="C1446" s="5">
        <v>44118</v>
      </c>
      <c r="D1446" s="4">
        <f t="shared" si="66"/>
        <v>25</v>
      </c>
      <c r="E1446" s="27" t="str">
        <f t="shared" si="67"/>
        <v>Expert</v>
      </c>
      <c r="F1446" s="4" t="s">
        <v>41</v>
      </c>
      <c r="G1446" s="6" t="s">
        <v>71</v>
      </c>
      <c r="H1446" s="6" t="s">
        <v>116</v>
      </c>
      <c r="I1446" s="4">
        <v>15</v>
      </c>
      <c r="J1446" s="4" t="s">
        <v>17</v>
      </c>
      <c r="K1446" s="4" t="s">
        <v>18</v>
      </c>
      <c r="L1446" s="4" t="s">
        <v>50</v>
      </c>
      <c r="M1446" s="24" t="str">
        <f t="shared" si="68"/>
        <v>Voluntary</v>
      </c>
      <c r="N1446" s="4" t="s">
        <v>26</v>
      </c>
    </row>
    <row r="1447" spans="1:14" x14ac:dyDescent="0.2">
      <c r="A1447" s="4">
        <v>8158</v>
      </c>
      <c r="B1447" s="5">
        <v>39488</v>
      </c>
      <c r="C1447" s="5">
        <v>44164</v>
      </c>
      <c r="D1447" s="4">
        <f t="shared" si="66"/>
        <v>12</v>
      </c>
      <c r="E1447" s="27" t="str">
        <f t="shared" si="67"/>
        <v>Expert</v>
      </c>
      <c r="F1447" s="4" t="s">
        <v>30</v>
      </c>
      <c r="G1447" s="6" t="s">
        <v>71</v>
      </c>
      <c r="H1447" s="6" t="s">
        <v>116</v>
      </c>
      <c r="I1447" s="4">
        <v>46</v>
      </c>
      <c r="J1447" s="4" t="s">
        <v>17</v>
      </c>
      <c r="K1447" s="4" t="s">
        <v>18</v>
      </c>
      <c r="L1447" s="4" t="s">
        <v>50</v>
      </c>
      <c r="M1447" s="24" t="str">
        <f t="shared" si="68"/>
        <v>Voluntary</v>
      </c>
      <c r="N1447" s="4" t="s">
        <v>26</v>
      </c>
    </row>
    <row r="1448" spans="1:14" x14ac:dyDescent="0.2">
      <c r="A1448" s="4">
        <v>8159</v>
      </c>
      <c r="B1448" s="5">
        <v>35136</v>
      </c>
      <c r="C1448" s="5">
        <v>43978</v>
      </c>
      <c r="D1448" s="4">
        <f t="shared" si="66"/>
        <v>24</v>
      </c>
      <c r="E1448" s="27" t="str">
        <f t="shared" si="67"/>
        <v>Expert</v>
      </c>
      <c r="F1448" s="4" t="s">
        <v>27</v>
      </c>
      <c r="G1448" s="6" t="s">
        <v>71</v>
      </c>
      <c r="H1448" s="6" t="s">
        <v>116</v>
      </c>
      <c r="I1448" s="4">
        <v>16</v>
      </c>
      <c r="J1448" s="4" t="s">
        <v>17</v>
      </c>
      <c r="K1448" s="4" t="s">
        <v>18</v>
      </c>
      <c r="L1448" s="4" t="s">
        <v>50</v>
      </c>
      <c r="M1448" s="24" t="str">
        <f t="shared" si="68"/>
        <v>Voluntary</v>
      </c>
      <c r="N1448" s="4" t="s">
        <v>26</v>
      </c>
    </row>
    <row r="1449" spans="1:14" x14ac:dyDescent="0.2">
      <c r="A1449" s="4">
        <v>8160</v>
      </c>
      <c r="B1449" s="5">
        <v>36422</v>
      </c>
      <c r="C1449" s="5">
        <v>44061</v>
      </c>
      <c r="D1449" s="4">
        <f t="shared" si="66"/>
        <v>21</v>
      </c>
      <c r="E1449" s="27" t="str">
        <f t="shared" si="67"/>
        <v>Expert</v>
      </c>
      <c r="F1449" s="4" t="s">
        <v>41</v>
      </c>
      <c r="G1449" s="6" t="s">
        <v>71</v>
      </c>
      <c r="H1449" s="6" t="s">
        <v>116</v>
      </c>
      <c r="I1449" s="4">
        <v>15</v>
      </c>
      <c r="J1449" s="4" t="s">
        <v>17</v>
      </c>
      <c r="K1449" s="4" t="s">
        <v>18</v>
      </c>
      <c r="L1449" s="4" t="s">
        <v>50</v>
      </c>
      <c r="M1449" s="24" t="str">
        <f t="shared" si="68"/>
        <v>Voluntary</v>
      </c>
      <c r="N1449" s="4" t="s">
        <v>26</v>
      </c>
    </row>
    <row r="1450" spans="1:14" x14ac:dyDescent="0.2">
      <c r="A1450" s="4">
        <v>8161</v>
      </c>
      <c r="B1450" s="5">
        <v>39135</v>
      </c>
      <c r="C1450" s="5">
        <v>44052</v>
      </c>
      <c r="D1450" s="4">
        <f t="shared" si="66"/>
        <v>13</v>
      </c>
      <c r="E1450" s="27" t="str">
        <f t="shared" si="67"/>
        <v>Expert</v>
      </c>
      <c r="F1450" s="4" t="s">
        <v>14</v>
      </c>
      <c r="G1450" s="6" t="s">
        <v>71</v>
      </c>
      <c r="H1450" s="6" t="s">
        <v>116</v>
      </c>
      <c r="I1450" s="4">
        <v>44</v>
      </c>
      <c r="J1450" s="4" t="s">
        <v>24</v>
      </c>
      <c r="K1450" s="4" t="s">
        <v>25</v>
      </c>
      <c r="L1450" s="4" t="s">
        <v>50</v>
      </c>
      <c r="M1450" s="24" t="str">
        <f t="shared" si="68"/>
        <v>Voluntary</v>
      </c>
      <c r="N1450" s="4" t="s">
        <v>26</v>
      </c>
    </row>
    <row r="1451" spans="1:14" x14ac:dyDescent="0.2">
      <c r="A1451" s="4">
        <v>8162</v>
      </c>
      <c r="B1451" s="5">
        <v>37961</v>
      </c>
      <c r="C1451" s="5">
        <v>43957</v>
      </c>
      <c r="D1451" s="4">
        <f t="shared" si="66"/>
        <v>17</v>
      </c>
      <c r="E1451" s="27" t="str">
        <f t="shared" si="67"/>
        <v>Expert</v>
      </c>
      <c r="F1451" s="4" t="s">
        <v>73</v>
      </c>
      <c r="G1451" s="6" t="s">
        <v>71</v>
      </c>
      <c r="H1451" s="6" t="s">
        <v>116</v>
      </c>
      <c r="I1451" s="4">
        <v>32</v>
      </c>
      <c r="J1451" s="4" t="s">
        <v>17</v>
      </c>
      <c r="K1451" s="4" t="s">
        <v>18</v>
      </c>
      <c r="L1451" s="4" t="s">
        <v>50</v>
      </c>
      <c r="M1451" s="24" t="str">
        <f t="shared" si="68"/>
        <v>Voluntary</v>
      </c>
      <c r="N1451" s="4" t="s">
        <v>26</v>
      </c>
    </row>
    <row r="1452" spans="1:14" x14ac:dyDescent="0.2">
      <c r="A1452" s="4">
        <v>8163</v>
      </c>
      <c r="B1452" s="5">
        <v>39880</v>
      </c>
      <c r="C1452" s="5">
        <v>43847</v>
      </c>
      <c r="D1452" s="4">
        <f t="shared" si="66"/>
        <v>11</v>
      </c>
      <c r="E1452" s="27" t="str">
        <f t="shared" si="67"/>
        <v>Expert</v>
      </c>
      <c r="F1452" s="4" t="s">
        <v>70</v>
      </c>
      <c r="G1452" s="6" t="s">
        <v>71</v>
      </c>
      <c r="H1452" s="6" t="s">
        <v>116</v>
      </c>
      <c r="I1452" s="4">
        <v>6</v>
      </c>
      <c r="J1452" s="4" t="s">
        <v>17</v>
      </c>
      <c r="K1452" s="4" t="s">
        <v>18</v>
      </c>
      <c r="L1452" s="4" t="s">
        <v>50</v>
      </c>
      <c r="M1452" s="24" t="str">
        <f t="shared" si="68"/>
        <v>Voluntary</v>
      </c>
      <c r="N1452" s="4" t="s">
        <v>26</v>
      </c>
    </row>
    <row r="1453" spans="1:14" x14ac:dyDescent="0.2">
      <c r="A1453" s="4">
        <v>8164</v>
      </c>
      <c r="B1453" s="5">
        <v>38746</v>
      </c>
      <c r="C1453" s="5">
        <v>43927</v>
      </c>
      <c r="D1453" s="4">
        <f t="shared" si="66"/>
        <v>14</v>
      </c>
      <c r="E1453" s="27" t="str">
        <f t="shared" si="67"/>
        <v>Expert</v>
      </c>
      <c r="F1453" s="4" t="s">
        <v>44</v>
      </c>
      <c r="G1453" s="6" t="s">
        <v>71</v>
      </c>
      <c r="H1453" s="6" t="s">
        <v>116</v>
      </c>
      <c r="I1453" s="4">
        <v>18</v>
      </c>
      <c r="J1453" s="4" t="s">
        <v>24</v>
      </c>
      <c r="K1453" s="4" t="s">
        <v>25</v>
      </c>
      <c r="L1453" s="4" t="s">
        <v>50</v>
      </c>
      <c r="M1453" s="24" t="str">
        <f t="shared" si="68"/>
        <v>Voluntary</v>
      </c>
      <c r="N1453" s="4" t="s">
        <v>26</v>
      </c>
    </row>
    <row r="1454" spans="1:14" x14ac:dyDescent="0.2">
      <c r="A1454" s="4">
        <v>8165</v>
      </c>
      <c r="B1454" s="5">
        <v>36500</v>
      </c>
      <c r="C1454" s="5">
        <v>43960</v>
      </c>
      <c r="D1454" s="4">
        <f t="shared" si="66"/>
        <v>21</v>
      </c>
      <c r="E1454" s="27" t="str">
        <f t="shared" si="67"/>
        <v>Expert</v>
      </c>
      <c r="F1454" s="4" t="s">
        <v>14</v>
      </c>
      <c r="G1454" s="6" t="s">
        <v>71</v>
      </c>
      <c r="H1454" s="6" t="s">
        <v>116</v>
      </c>
      <c r="I1454" s="4">
        <v>44</v>
      </c>
      <c r="J1454" s="4" t="s">
        <v>24</v>
      </c>
      <c r="K1454" s="4" t="s">
        <v>25</v>
      </c>
      <c r="L1454" s="4" t="s">
        <v>50</v>
      </c>
      <c r="M1454" s="24" t="str">
        <f t="shared" si="68"/>
        <v>Voluntary</v>
      </c>
      <c r="N1454" s="4" t="s">
        <v>26</v>
      </c>
    </row>
    <row r="1455" spans="1:14" x14ac:dyDescent="0.2">
      <c r="A1455" s="4">
        <v>8166</v>
      </c>
      <c r="B1455" s="5">
        <v>38975</v>
      </c>
      <c r="C1455" s="5">
        <v>44144</v>
      </c>
      <c r="D1455" s="4">
        <f t="shared" si="66"/>
        <v>14</v>
      </c>
      <c r="E1455" s="27" t="str">
        <f t="shared" si="67"/>
        <v>Expert</v>
      </c>
      <c r="F1455" s="4" t="s">
        <v>14</v>
      </c>
      <c r="G1455" s="6" t="s">
        <v>71</v>
      </c>
      <c r="H1455" s="6" t="s">
        <v>116</v>
      </c>
      <c r="I1455" s="4">
        <v>44</v>
      </c>
      <c r="J1455" s="4" t="s">
        <v>17</v>
      </c>
      <c r="K1455" s="4" t="s">
        <v>18</v>
      </c>
      <c r="L1455" s="4" t="s">
        <v>50</v>
      </c>
      <c r="M1455" s="24" t="str">
        <f t="shared" si="68"/>
        <v>Voluntary</v>
      </c>
      <c r="N1455" s="4" t="s">
        <v>26</v>
      </c>
    </row>
    <row r="1456" spans="1:14" x14ac:dyDescent="0.2">
      <c r="A1456" s="4">
        <v>8167</v>
      </c>
      <c r="B1456" s="5">
        <v>36161</v>
      </c>
      <c r="C1456" s="5">
        <v>43957</v>
      </c>
      <c r="D1456" s="4">
        <f t="shared" si="66"/>
        <v>21</v>
      </c>
      <c r="E1456" s="27" t="str">
        <f t="shared" si="67"/>
        <v>Expert</v>
      </c>
      <c r="F1456" s="4" t="s">
        <v>30</v>
      </c>
      <c r="G1456" s="6" t="s">
        <v>71</v>
      </c>
      <c r="H1456" s="6" t="s">
        <v>116</v>
      </c>
      <c r="I1456" s="4">
        <v>46</v>
      </c>
      <c r="J1456" s="4" t="s">
        <v>24</v>
      </c>
      <c r="K1456" s="4" t="s">
        <v>25</v>
      </c>
      <c r="L1456" s="4" t="s">
        <v>50</v>
      </c>
      <c r="M1456" s="24" t="str">
        <f t="shared" si="68"/>
        <v>Voluntary</v>
      </c>
      <c r="N1456" s="4" t="s">
        <v>26</v>
      </c>
    </row>
    <row r="1457" spans="1:14" x14ac:dyDescent="0.2">
      <c r="A1457" s="4">
        <v>8168</v>
      </c>
      <c r="B1457" s="5">
        <v>34675</v>
      </c>
      <c r="C1457" s="5">
        <v>43997</v>
      </c>
      <c r="D1457" s="4">
        <f t="shared" si="66"/>
        <v>26</v>
      </c>
      <c r="E1457" s="27" t="str">
        <f t="shared" si="67"/>
        <v>Expert</v>
      </c>
      <c r="F1457" s="4" t="s">
        <v>30</v>
      </c>
      <c r="G1457" s="6" t="s">
        <v>71</v>
      </c>
      <c r="H1457" s="6" t="s">
        <v>116</v>
      </c>
      <c r="I1457" s="4">
        <v>46</v>
      </c>
      <c r="J1457" s="4" t="s">
        <v>17</v>
      </c>
      <c r="K1457" s="4" t="s">
        <v>18</v>
      </c>
      <c r="L1457" s="4" t="s">
        <v>50</v>
      </c>
      <c r="M1457" s="24" t="str">
        <f t="shared" si="68"/>
        <v>Voluntary</v>
      </c>
      <c r="N1457" s="4" t="s">
        <v>26</v>
      </c>
    </row>
    <row r="1458" spans="1:14" x14ac:dyDescent="0.2">
      <c r="A1458" s="4">
        <v>8169</v>
      </c>
      <c r="B1458" s="5">
        <v>41490</v>
      </c>
      <c r="C1458" s="5">
        <v>43833</v>
      </c>
      <c r="D1458" s="4">
        <f t="shared" si="66"/>
        <v>7</v>
      </c>
      <c r="E1458" s="27" t="str">
        <f t="shared" si="67"/>
        <v>Proficient</v>
      </c>
      <c r="F1458" s="4" t="s">
        <v>14</v>
      </c>
      <c r="G1458" s="6" t="s">
        <v>71</v>
      </c>
      <c r="H1458" s="6" t="s">
        <v>116</v>
      </c>
      <c r="I1458" s="4">
        <v>44</v>
      </c>
      <c r="J1458" s="4" t="s">
        <v>24</v>
      </c>
      <c r="K1458" s="4" t="s">
        <v>25</v>
      </c>
      <c r="L1458" s="4" t="s">
        <v>50</v>
      </c>
      <c r="M1458" s="24" t="str">
        <f t="shared" si="68"/>
        <v>Voluntary</v>
      </c>
      <c r="N1458" s="4" t="s">
        <v>26</v>
      </c>
    </row>
    <row r="1459" spans="1:14" x14ac:dyDescent="0.2">
      <c r="A1459" s="4">
        <v>8170</v>
      </c>
      <c r="B1459" s="5">
        <v>33544</v>
      </c>
      <c r="C1459" s="5">
        <v>44047</v>
      </c>
      <c r="D1459" s="4">
        <f t="shared" si="66"/>
        <v>29</v>
      </c>
      <c r="E1459" s="27" t="str">
        <f t="shared" si="67"/>
        <v>Expert</v>
      </c>
      <c r="F1459" s="4" t="s">
        <v>49</v>
      </c>
      <c r="G1459" s="6" t="s">
        <v>71</v>
      </c>
      <c r="H1459" s="6" t="s">
        <v>116</v>
      </c>
      <c r="I1459" s="4">
        <v>12</v>
      </c>
      <c r="J1459" s="4" t="s">
        <v>24</v>
      </c>
      <c r="K1459" s="4" t="s">
        <v>25</v>
      </c>
      <c r="L1459" s="4" t="s">
        <v>50</v>
      </c>
      <c r="M1459" s="24" t="str">
        <f t="shared" si="68"/>
        <v>Voluntary</v>
      </c>
      <c r="N1459" s="4" t="s">
        <v>26</v>
      </c>
    </row>
    <row r="1460" spans="1:14" x14ac:dyDescent="0.2">
      <c r="A1460" s="4">
        <v>8171</v>
      </c>
      <c r="B1460" s="5">
        <v>42004</v>
      </c>
      <c r="C1460" s="5">
        <v>43876</v>
      </c>
      <c r="D1460" s="4">
        <f t="shared" si="66"/>
        <v>6</v>
      </c>
      <c r="E1460" s="27" t="str">
        <f t="shared" si="67"/>
        <v>Proficient</v>
      </c>
      <c r="F1460" s="4" t="s">
        <v>53</v>
      </c>
      <c r="G1460" s="6" t="s">
        <v>71</v>
      </c>
      <c r="H1460" s="6" t="s">
        <v>116</v>
      </c>
      <c r="I1460" s="4">
        <v>31</v>
      </c>
      <c r="J1460" s="4" t="s">
        <v>17</v>
      </c>
      <c r="K1460" s="4" t="s">
        <v>18</v>
      </c>
      <c r="L1460" s="4" t="s">
        <v>50</v>
      </c>
      <c r="M1460" s="24" t="str">
        <f t="shared" si="68"/>
        <v>Voluntary</v>
      </c>
      <c r="N1460" s="4" t="s">
        <v>26</v>
      </c>
    </row>
    <row r="1461" spans="1:14" x14ac:dyDescent="0.2">
      <c r="A1461" s="4">
        <v>8172</v>
      </c>
      <c r="B1461" s="5">
        <v>41703</v>
      </c>
      <c r="C1461" s="5">
        <v>43897</v>
      </c>
      <c r="D1461" s="4">
        <f t="shared" si="66"/>
        <v>6</v>
      </c>
      <c r="E1461" s="27" t="str">
        <f t="shared" si="67"/>
        <v>Proficient</v>
      </c>
      <c r="F1461" s="4" t="s">
        <v>90</v>
      </c>
      <c r="G1461" s="6" t="s">
        <v>71</v>
      </c>
      <c r="H1461" s="6" t="s">
        <v>116</v>
      </c>
      <c r="I1461" s="4">
        <v>26</v>
      </c>
      <c r="J1461" s="4" t="s">
        <v>24</v>
      </c>
      <c r="K1461" s="4" t="s">
        <v>25</v>
      </c>
      <c r="L1461" s="4" t="s">
        <v>50</v>
      </c>
      <c r="M1461" s="24" t="str">
        <f t="shared" si="68"/>
        <v>Voluntary</v>
      </c>
      <c r="N1461" s="4" t="s">
        <v>26</v>
      </c>
    </row>
    <row r="1462" spans="1:14" x14ac:dyDescent="0.2">
      <c r="A1462" s="4">
        <v>8173</v>
      </c>
      <c r="B1462" s="5">
        <v>33031</v>
      </c>
      <c r="C1462" s="5">
        <v>44055</v>
      </c>
      <c r="D1462" s="4">
        <f t="shared" si="66"/>
        <v>30</v>
      </c>
      <c r="E1462" s="27" t="str">
        <f t="shared" si="67"/>
        <v>Expert</v>
      </c>
      <c r="F1462" s="4" t="s">
        <v>115</v>
      </c>
      <c r="G1462" s="6" t="s">
        <v>71</v>
      </c>
      <c r="H1462" s="6" t="s">
        <v>116</v>
      </c>
      <c r="I1462" s="4">
        <v>17</v>
      </c>
      <c r="J1462" s="4" t="s">
        <v>24</v>
      </c>
      <c r="K1462" s="4" t="s">
        <v>25</v>
      </c>
      <c r="L1462" s="4" t="s">
        <v>50</v>
      </c>
      <c r="M1462" s="24" t="str">
        <f t="shared" si="68"/>
        <v>Voluntary</v>
      </c>
      <c r="N1462" s="4" t="s">
        <v>26</v>
      </c>
    </row>
    <row r="1463" spans="1:14" x14ac:dyDescent="0.2">
      <c r="A1463" s="4">
        <v>8174</v>
      </c>
      <c r="B1463" s="5">
        <v>33198</v>
      </c>
      <c r="C1463" s="5">
        <v>44127</v>
      </c>
      <c r="D1463" s="4">
        <f t="shared" si="66"/>
        <v>30</v>
      </c>
      <c r="E1463" s="27" t="str">
        <f t="shared" si="67"/>
        <v>Expert</v>
      </c>
      <c r="F1463" s="4" t="s">
        <v>44</v>
      </c>
      <c r="G1463" s="6" t="s">
        <v>71</v>
      </c>
      <c r="H1463" s="6" t="s">
        <v>116</v>
      </c>
      <c r="I1463" s="4">
        <v>18</v>
      </c>
      <c r="J1463" s="4" t="s">
        <v>17</v>
      </c>
      <c r="K1463" s="4" t="s">
        <v>18</v>
      </c>
      <c r="L1463" s="4" t="s">
        <v>50</v>
      </c>
      <c r="M1463" s="24" t="str">
        <f t="shared" si="68"/>
        <v>Voluntary</v>
      </c>
      <c r="N1463" s="4" t="s">
        <v>26</v>
      </c>
    </row>
    <row r="1464" spans="1:14" x14ac:dyDescent="0.2">
      <c r="A1464" s="4">
        <v>8175</v>
      </c>
      <c r="B1464" s="5">
        <v>32894</v>
      </c>
      <c r="C1464" s="5">
        <v>43993</v>
      </c>
      <c r="D1464" s="4">
        <f t="shared" si="66"/>
        <v>30</v>
      </c>
      <c r="E1464" s="27" t="str">
        <f t="shared" si="67"/>
        <v>Expert</v>
      </c>
      <c r="F1464" s="4" t="s">
        <v>14</v>
      </c>
      <c r="G1464" s="6" t="s">
        <v>71</v>
      </c>
      <c r="H1464" s="6" t="s">
        <v>116</v>
      </c>
      <c r="I1464" s="4">
        <v>44</v>
      </c>
      <c r="J1464" s="4" t="s">
        <v>17</v>
      </c>
      <c r="K1464" s="4" t="s">
        <v>18</v>
      </c>
      <c r="L1464" s="4" t="s">
        <v>50</v>
      </c>
      <c r="M1464" s="24" t="str">
        <f t="shared" si="68"/>
        <v>Voluntary</v>
      </c>
      <c r="N1464" s="4" t="s">
        <v>26</v>
      </c>
    </row>
    <row r="1465" spans="1:14" x14ac:dyDescent="0.2">
      <c r="A1465" s="4">
        <v>8176</v>
      </c>
      <c r="B1465" s="5">
        <v>41837</v>
      </c>
      <c r="C1465" s="5">
        <v>44088</v>
      </c>
      <c r="D1465" s="4">
        <f t="shared" si="66"/>
        <v>6</v>
      </c>
      <c r="E1465" s="27" t="str">
        <f t="shared" si="67"/>
        <v>Proficient</v>
      </c>
      <c r="F1465" s="4" t="s">
        <v>27</v>
      </c>
      <c r="G1465" s="6" t="s">
        <v>71</v>
      </c>
      <c r="H1465" s="6" t="s">
        <v>116</v>
      </c>
      <c r="I1465" s="4">
        <v>16</v>
      </c>
      <c r="J1465" s="4" t="s">
        <v>17</v>
      </c>
      <c r="K1465" s="4" t="s">
        <v>18</v>
      </c>
      <c r="L1465" s="4" t="s">
        <v>50</v>
      </c>
      <c r="M1465" s="24" t="str">
        <f t="shared" si="68"/>
        <v>Voluntary</v>
      </c>
      <c r="N1465" s="4" t="s">
        <v>26</v>
      </c>
    </row>
    <row r="1466" spans="1:14" x14ac:dyDescent="0.2">
      <c r="A1466" s="4">
        <v>8177</v>
      </c>
      <c r="B1466" s="5">
        <v>35333</v>
      </c>
      <c r="C1466" s="5">
        <v>44065</v>
      </c>
      <c r="D1466" s="4">
        <f t="shared" si="66"/>
        <v>24</v>
      </c>
      <c r="E1466" s="27" t="str">
        <f t="shared" si="67"/>
        <v>Expert</v>
      </c>
      <c r="F1466" s="4" t="s">
        <v>30</v>
      </c>
      <c r="G1466" s="6" t="s">
        <v>71</v>
      </c>
      <c r="H1466" s="6" t="s">
        <v>116</v>
      </c>
      <c r="I1466" s="4">
        <v>46</v>
      </c>
      <c r="J1466" s="4" t="s">
        <v>17</v>
      </c>
      <c r="K1466" s="4" t="s">
        <v>18</v>
      </c>
      <c r="L1466" s="4" t="s">
        <v>50</v>
      </c>
      <c r="M1466" s="24" t="str">
        <f t="shared" si="68"/>
        <v>Voluntary</v>
      </c>
      <c r="N1466" s="4" t="s">
        <v>26</v>
      </c>
    </row>
    <row r="1467" spans="1:14" x14ac:dyDescent="0.2">
      <c r="A1467" s="4">
        <v>8178</v>
      </c>
      <c r="B1467" s="5">
        <v>38780</v>
      </c>
      <c r="C1467" s="5">
        <v>44045</v>
      </c>
      <c r="D1467" s="4">
        <f t="shared" si="66"/>
        <v>14</v>
      </c>
      <c r="E1467" s="27" t="str">
        <f t="shared" si="67"/>
        <v>Expert</v>
      </c>
      <c r="F1467" s="4" t="s">
        <v>14</v>
      </c>
      <c r="G1467" s="6" t="s">
        <v>71</v>
      </c>
      <c r="H1467" s="6" t="s">
        <v>116</v>
      </c>
      <c r="I1467" s="4">
        <v>44</v>
      </c>
      <c r="J1467" s="4" t="s">
        <v>24</v>
      </c>
      <c r="K1467" s="4" t="s">
        <v>25</v>
      </c>
      <c r="L1467" s="4" t="s">
        <v>50</v>
      </c>
      <c r="M1467" s="24" t="str">
        <f t="shared" si="68"/>
        <v>Voluntary</v>
      </c>
      <c r="N1467" s="4" t="s">
        <v>26</v>
      </c>
    </row>
    <row r="1468" spans="1:14" x14ac:dyDescent="0.2">
      <c r="A1468" s="4">
        <v>8179</v>
      </c>
      <c r="B1468" s="5">
        <v>34466</v>
      </c>
      <c r="C1468" s="5">
        <v>44022</v>
      </c>
      <c r="D1468" s="4">
        <f t="shared" si="66"/>
        <v>26</v>
      </c>
      <c r="E1468" s="27" t="str">
        <f t="shared" si="67"/>
        <v>Expert</v>
      </c>
      <c r="F1468" s="4" t="s">
        <v>114</v>
      </c>
      <c r="G1468" s="6" t="s">
        <v>71</v>
      </c>
      <c r="H1468" s="6" t="s">
        <v>116</v>
      </c>
      <c r="I1468" s="4">
        <v>27</v>
      </c>
      <c r="J1468" s="4" t="s">
        <v>17</v>
      </c>
      <c r="K1468" s="4" t="s">
        <v>18</v>
      </c>
      <c r="L1468" s="4" t="s">
        <v>96</v>
      </c>
      <c r="M1468" s="24" t="str">
        <f t="shared" si="68"/>
        <v>Involuntary</v>
      </c>
      <c r="N1468" s="4" t="s">
        <v>26</v>
      </c>
    </row>
    <row r="1469" spans="1:14" x14ac:dyDescent="0.2">
      <c r="A1469" s="4">
        <v>8180</v>
      </c>
      <c r="B1469" s="5">
        <v>34569</v>
      </c>
      <c r="C1469" s="5">
        <v>43931</v>
      </c>
      <c r="D1469" s="4">
        <f t="shared" si="66"/>
        <v>26</v>
      </c>
      <c r="E1469" s="27" t="str">
        <f t="shared" si="67"/>
        <v>Expert</v>
      </c>
      <c r="F1469" s="4" t="s">
        <v>115</v>
      </c>
      <c r="G1469" s="6" t="s">
        <v>71</v>
      </c>
      <c r="H1469" s="6" t="s">
        <v>116</v>
      </c>
      <c r="I1469" s="4">
        <v>17</v>
      </c>
      <c r="J1469" s="4" t="s">
        <v>17</v>
      </c>
      <c r="K1469" s="4" t="s">
        <v>18</v>
      </c>
      <c r="L1469" s="4" t="s">
        <v>50</v>
      </c>
      <c r="M1469" s="24" t="str">
        <f t="shared" si="68"/>
        <v>Voluntary</v>
      </c>
      <c r="N1469" s="4" t="s">
        <v>26</v>
      </c>
    </row>
    <row r="1470" spans="1:14" x14ac:dyDescent="0.2">
      <c r="A1470" s="4">
        <v>8181</v>
      </c>
      <c r="B1470" s="5">
        <v>34223</v>
      </c>
      <c r="C1470" s="5">
        <v>43910</v>
      </c>
      <c r="D1470" s="4">
        <f t="shared" si="66"/>
        <v>27</v>
      </c>
      <c r="E1470" s="27" t="str">
        <f t="shared" si="67"/>
        <v>Expert</v>
      </c>
      <c r="F1470" s="4" t="s">
        <v>90</v>
      </c>
      <c r="G1470" s="6" t="s">
        <v>71</v>
      </c>
      <c r="H1470" s="6" t="s">
        <v>116</v>
      </c>
      <c r="I1470" s="4">
        <v>26</v>
      </c>
      <c r="J1470" s="4" t="s">
        <v>17</v>
      </c>
      <c r="K1470" s="4" t="s">
        <v>18</v>
      </c>
      <c r="L1470" s="4" t="s">
        <v>50</v>
      </c>
      <c r="M1470" s="24" t="str">
        <f t="shared" si="68"/>
        <v>Voluntary</v>
      </c>
      <c r="N1470" s="4" t="s">
        <v>26</v>
      </c>
    </row>
    <row r="1471" spans="1:14" x14ac:dyDescent="0.2">
      <c r="A1471" s="4">
        <v>8182</v>
      </c>
      <c r="B1471" s="5">
        <v>35655</v>
      </c>
      <c r="C1471" s="5">
        <v>43882</v>
      </c>
      <c r="D1471" s="4">
        <f t="shared" si="66"/>
        <v>23</v>
      </c>
      <c r="E1471" s="27" t="str">
        <f t="shared" si="67"/>
        <v>Expert</v>
      </c>
      <c r="F1471" s="4" t="s">
        <v>49</v>
      </c>
      <c r="G1471" s="6" t="s">
        <v>71</v>
      </c>
      <c r="H1471" s="6" t="s">
        <v>116</v>
      </c>
      <c r="I1471" s="4">
        <v>12</v>
      </c>
      <c r="J1471" s="4" t="s">
        <v>17</v>
      </c>
      <c r="K1471" s="4" t="s">
        <v>18</v>
      </c>
      <c r="L1471" s="4" t="s">
        <v>50</v>
      </c>
      <c r="M1471" s="24" t="str">
        <f t="shared" si="68"/>
        <v>Voluntary</v>
      </c>
      <c r="N1471" s="4" t="s">
        <v>26</v>
      </c>
    </row>
    <row r="1472" spans="1:14" x14ac:dyDescent="0.2">
      <c r="A1472" s="4">
        <v>8183</v>
      </c>
      <c r="B1472" s="5">
        <v>37908</v>
      </c>
      <c r="C1472" s="5">
        <v>44179</v>
      </c>
      <c r="D1472" s="4">
        <f t="shared" si="66"/>
        <v>17</v>
      </c>
      <c r="E1472" s="27" t="str">
        <f t="shared" si="67"/>
        <v>Expert</v>
      </c>
      <c r="F1472" s="4" t="s">
        <v>87</v>
      </c>
      <c r="G1472" s="6" t="s">
        <v>71</v>
      </c>
      <c r="H1472" s="6" t="s">
        <v>116</v>
      </c>
      <c r="I1472" s="4">
        <v>40</v>
      </c>
      <c r="J1472" s="4" t="s">
        <v>24</v>
      </c>
      <c r="K1472" s="4" t="s">
        <v>25</v>
      </c>
      <c r="L1472" s="4" t="s">
        <v>50</v>
      </c>
      <c r="M1472" s="24" t="str">
        <f t="shared" si="68"/>
        <v>Voluntary</v>
      </c>
      <c r="N1472" s="4" t="s">
        <v>26</v>
      </c>
    </row>
    <row r="1473" spans="1:14" x14ac:dyDescent="0.2">
      <c r="A1473" s="4">
        <v>8184</v>
      </c>
      <c r="B1473" s="5">
        <v>41907</v>
      </c>
      <c r="C1473" s="5">
        <v>43854</v>
      </c>
      <c r="D1473" s="4">
        <f t="shared" si="66"/>
        <v>6</v>
      </c>
      <c r="E1473" s="27" t="str">
        <f t="shared" si="67"/>
        <v>Proficient</v>
      </c>
      <c r="F1473" s="4" t="s">
        <v>70</v>
      </c>
      <c r="G1473" s="6" t="s">
        <v>71</v>
      </c>
      <c r="H1473" s="6" t="s">
        <v>116</v>
      </c>
      <c r="I1473" s="4">
        <v>6</v>
      </c>
      <c r="J1473" s="4" t="s">
        <v>24</v>
      </c>
      <c r="K1473" s="4" t="s">
        <v>25</v>
      </c>
      <c r="L1473" s="4" t="s">
        <v>50</v>
      </c>
      <c r="M1473" s="24" t="str">
        <f t="shared" si="68"/>
        <v>Voluntary</v>
      </c>
      <c r="N1473" s="4" t="s">
        <v>26</v>
      </c>
    </row>
    <row r="1474" spans="1:14" x14ac:dyDescent="0.2">
      <c r="A1474" s="4">
        <v>8185</v>
      </c>
      <c r="B1474" s="5">
        <v>34662</v>
      </c>
      <c r="C1474" s="5">
        <v>44171</v>
      </c>
      <c r="D1474" s="4">
        <f t="shared" si="66"/>
        <v>26</v>
      </c>
      <c r="E1474" s="27" t="str">
        <f t="shared" si="67"/>
        <v>Expert</v>
      </c>
      <c r="F1474" s="4" t="s">
        <v>41</v>
      </c>
      <c r="G1474" s="6" t="s">
        <v>71</v>
      </c>
      <c r="H1474" s="6" t="s">
        <v>116</v>
      </c>
      <c r="I1474" s="4">
        <v>15</v>
      </c>
      <c r="J1474" s="4" t="s">
        <v>17</v>
      </c>
      <c r="K1474" s="4" t="s">
        <v>18</v>
      </c>
      <c r="L1474" s="4" t="s">
        <v>50</v>
      </c>
      <c r="M1474" s="24" t="str">
        <f t="shared" si="68"/>
        <v>Voluntary</v>
      </c>
      <c r="N1474" s="4" t="s">
        <v>26</v>
      </c>
    </row>
    <row r="1475" spans="1:14" x14ac:dyDescent="0.2">
      <c r="A1475" s="4">
        <v>8186</v>
      </c>
      <c r="B1475" s="5">
        <v>40915</v>
      </c>
      <c r="C1475" s="5">
        <v>43974</v>
      </c>
      <c r="D1475" s="4">
        <f t="shared" ref="D1475:D1486" si="69">YEAR(C1475)-YEAR(B1475)</f>
        <v>8</v>
      </c>
      <c r="E1475" s="27" t="str">
        <f t="shared" ref="E1475:E1486" si="70">IF(D1475&lt;=5,"Newcomer",IF(D1475&lt;=10,"Proficient","Expert"))</f>
        <v>Proficient</v>
      </c>
      <c r="F1475" s="4" t="s">
        <v>91</v>
      </c>
      <c r="G1475" s="6" t="s">
        <v>71</v>
      </c>
      <c r="H1475" s="6" t="s">
        <v>116</v>
      </c>
      <c r="I1475" s="4">
        <v>29</v>
      </c>
      <c r="J1475" s="4" t="s">
        <v>17</v>
      </c>
      <c r="K1475" s="4" t="s">
        <v>18</v>
      </c>
      <c r="L1475" s="4" t="s">
        <v>50</v>
      </c>
      <c r="M1475" s="24" t="str">
        <f t="shared" ref="M1475:M1486" si="71">IF(OR(L1475="Retirement",L1475="Resignation"),"Voluntary","Involuntary")</f>
        <v>Voluntary</v>
      </c>
      <c r="N1475" s="4" t="s">
        <v>26</v>
      </c>
    </row>
    <row r="1476" spans="1:14" x14ac:dyDescent="0.2">
      <c r="A1476" s="4">
        <v>8187</v>
      </c>
      <c r="B1476" s="5">
        <v>39377</v>
      </c>
      <c r="C1476" s="5">
        <v>43891</v>
      </c>
      <c r="D1476" s="4">
        <f t="shared" si="69"/>
        <v>13</v>
      </c>
      <c r="E1476" s="27" t="str">
        <f t="shared" si="70"/>
        <v>Expert</v>
      </c>
      <c r="F1476" s="4" t="s">
        <v>86</v>
      </c>
      <c r="G1476" s="6" t="s">
        <v>71</v>
      </c>
      <c r="H1476" s="6" t="s">
        <v>116</v>
      </c>
      <c r="I1476" s="4">
        <v>8</v>
      </c>
      <c r="J1476" s="4" t="s">
        <v>24</v>
      </c>
      <c r="K1476" s="4" t="s">
        <v>25</v>
      </c>
      <c r="L1476" s="4" t="s">
        <v>50</v>
      </c>
      <c r="M1476" s="24" t="str">
        <f t="shared" si="71"/>
        <v>Voluntary</v>
      </c>
      <c r="N1476" s="4" t="s">
        <v>26</v>
      </c>
    </row>
    <row r="1477" spans="1:14" x14ac:dyDescent="0.2">
      <c r="A1477" s="4">
        <v>8188</v>
      </c>
      <c r="B1477" s="5">
        <v>37388</v>
      </c>
      <c r="C1477" s="5">
        <v>43901</v>
      </c>
      <c r="D1477" s="4">
        <f t="shared" si="69"/>
        <v>18</v>
      </c>
      <c r="E1477" s="27" t="str">
        <f t="shared" si="70"/>
        <v>Expert</v>
      </c>
      <c r="F1477" s="4" t="s">
        <v>30</v>
      </c>
      <c r="G1477" s="6" t="s">
        <v>71</v>
      </c>
      <c r="H1477" s="6" t="s">
        <v>116</v>
      </c>
      <c r="I1477" s="4">
        <v>46</v>
      </c>
      <c r="J1477" s="4" t="s">
        <v>24</v>
      </c>
      <c r="K1477" s="4" t="s">
        <v>25</v>
      </c>
      <c r="L1477" s="4" t="s">
        <v>50</v>
      </c>
      <c r="M1477" s="24" t="str">
        <f t="shared" si="71"/>
        <v>Voluntary</v>
      </c>
      <c r="N1477" s="4" t="s">
        <v>26</v>
      </c>
    </row>
    <row r="1478" spans="1:14" x14ac:dyDescent="0.2">
      <c r="A1478" s="4">
        <v>8214</v>
      </c>
      <c r="B1478" s="5">
        <v>33050</v>
      </c>
      <c r="C1478" s="5">
        <v>44116</v>
      </c>
      <c r="D1478" s="4">
        <f t="shared" si="69"/>
        <v>30</v>
      </c>
      <c r="E1478" s="27" t="str">
        <f t="shared" si="70"/>
        <v>Expert</v>
      </c>
      <c r="F1478" s="4" t="s">
        <v>108</v>
      </c>
      <c r="G1478" s="6" t="s">
        <v>42</v>
      </c>
      <c r="H1478" s="6" t="s">
        <v>105</v>
      </c>
      <c r="I1478" s="4">
        <v>14</v>
      </c>
      <c r="J1478" s="4" t="s">
        <v>24</v>
      </c>
      <c r="K1478" s="4" t="s">
        <v>25</v>
      </c>
      <c r="L1478" s="4" t="s">
        <v>96</v>
      </c>
      <c r="M1478" s="24" t="str">
        <f t="shared" si="71"/>
        <v>Involuntary</v>
      </c>
      <c r="N1478" s="4" t="s">
        <v>26</v>
      </c>
    </row>
    <row r="1479" spans="1:14" x14ac:dyDescent="0.2">
      <c r="A1479" s="4">
        <v>8223</v>
      </c>
      <c r="B1479" s="5">
        <v>32998</v>
      </c>
      <c r="C1479" s="5">
        <v>44110</v>
      </c>
      <c r="D1479" s="4">
        <f t="shared" si="69"/>
        <v>30</v>
      </c>
      <c r="E1479" s="27" t="str">
        <f t="shared" si="70"/>
        <v>Expert</v>
      </c>
      <c r="F1479" s="4" t="s">
        <v>89</v>
      </c>
      <c r="G1479" s="6" t="s">
        <v>71</v>
      </c>
      <c r="H1479" s="6" t="s">
        <v>116</v>
      </c>
      <c r="I1479" s="4">
        <v>33</v>
      </c>
      <c r="J1479" s="4" t="s">
        <v>17</v>
      </c>
      <c r="K1479" s="4" t="s">
        <v>18</v>
      </c>
      <c r="L1479" s="4" t="s">
        <v>50</v>
      </c>
      <c r="M1479" s="24" t="str">
        <f t="shared" si="71"/>
        <v>Voluntary</v>
      </c>
      <c r="N1479" s="4" t="s">
        <v>26</v>
      </c>
    </row>
    <row r="1480" spans="1:14" x14ac:dyDescent="0.2">
      <c r="A1480" s="4">
        <v>8226</v>
      </c>
      <c r="B1480" s="5">
        <v>37038</v>
      </c>
      <c r="C1480" s="5">
        <v>43933</v>
      </c>
      <c r="D1480" s="4">
        <f t="shared" si="69"/>
        <v>19</v>
      </c>
      <c r="E1480" s="27" t="str">
        <f t="shared" si="70"/>
        <v>Expert</v>
      </c>
      <c r="F1480" s="4" t="s">
        <v>30</v>
      </c>
      <c r="G1480" s="6" t="s">
        <v>71</v>
      </c>
      <c r="H1480" s="6" t="s">
        <v>116</v>
      </c>
      <c r="I1480" s="4">
        <v>46</v>
      </c>
      <c r="J1480" s="4" t="s">
        <v>24</v>
      </c>
      <c r="K1480" s="4" t="s">
        <v>25</v>
      </c>
      <c r="L1480" s="4" t="s">
        <v>50</v>
      </c>
      <c r="M1480" s="24" t="str">
        <f t="shared" si="71"/>
        <v>Voluntary</v>
      </c>
      <c r="N1480" s="4" t="s">
        <v>26</v>
      </c>
    </row>
    <row r="1481" spans="1:14" x14ac:dyDescent="0.2">
      <c r="A1481" s="4">
        <v>8231</v>
      </c>
      <c r="B1481" s="5">
        <v>41506</v>
      </c>
      <c r="C1481" s="5">
        <v>43925</v>
      </c>
      <c r="D1481" s="4">
        <f t="shared" si="69"/>
        <v>7</v>
      </c>
      <c r="E1481" s="27" t="str">
        <f t="shared" si="70"/>
        <v>Proficient</v>
      </c>
      <c r="F1481" s="4" t="s">
        <v>114</v>
      </c>
      <c r="G1481" s="6" t="s">
        <v>71</v>
      </c>
      <c r="H1481" s="6" t="s">
        <v>116</v>
      </c>
      <c r="I1481" s="4">
        <v>27</v>
      </c>
      <c r="J1481" s="4" t="s">
        <v>17</v>
      </c>
      <c r="K1481" s="4" t="s">
        <v>18</v>
      </c>
      <c r="L1481" s="4" t="s">
        <v>96</v>
      </c>
      <c r="M1481" s="24" t="str">
        <f t="shared" si="71"/>
        <v>Involuntary</v>
      </c>
      <c r="N1481" s="4" t="s">
        <v>26</v>
      </c>
    </row>
    <row r="1482" spans="1:14" x14ac:dyDescent="0.2">
      <c r="A1482" s="4">
        <v>8258</v>
      </c>
      <c r="B1482" s="5">
        <v>36603</v>
      </c>
      <c r="C1482" s="5">
        <v>43873</v>
      </c>
      <c r="D1482" s="4">
        <f t="shared" si="69"/>
        <v>20</v>
      </c>
      <c r="E1482" s="27" t="str">
        <f t="shared" si="70"/>
        <v>Expert</v>
      </c>
      <c r="F1482" s="4" t="s">
        <v>110</v>
      </c>
      <c r="G1482" s="6" t="s">
        <v>62</v>
      </c>
      <c r="H1482" s="6" t="s">
        <v>63</v>
      </c>
      <c r="I1482" s="4">
        <v>34</v>
      </c>
      <c r="J1482" s="4" t="s">
        <v>17</v>
      </c>
      <c r="K1482" s="4" t="s">
        <v>18</v>
      </c>
      <c r="L1482" s="4" t="s">
        <v>96</v>
      </c>
      <c r="M1482" s="24" t="str">
        <f t="shared" si="71"/>
        <v>Involuntary</v>
      </c>
      <c r="N1482" s="4" t="s">
        <v>26</v>
      </c>
    </row>
    <row r="1483" spans="1:14" x14ac:dyDescent="0.2">
      <c r="A1483" s="4">
        <v>8264</v>
      </c>
      <c r="B1483" s="5">
        <v>34402</v>
      </c>
      <c r="C1483" s="5">
        <v>43988</v>
      </c>
      <c r="D1483" s="4">
        <f t="shared" si="69"/>
        <v>26</v>
      </c>
      <c r="E1483" s="27" t="str">
        <f t="shared" si="70"/>
        <v>Expert</v>
      </c>
      <c r="F1483" s="4" t="s">
        <v>14</v>
      </c>
      <c r="G1483" s="6" t="s">
        <v>71</v>
      </c>
      <c r="H1483" s="6" t="s">
        <v>116</v>
      </c>
      <c r="I1483" s="4">
        <v>44</v>
      </c>
      <c r="J1483" s="4" t="s">
        <v>24</v>
      </c>
      <c r="K1483" s="4" t="s">
        <v>25</v>
      </c>
      <c r="L1483" s="4" t="s">
        <v>50</v>
      </c>
      <c r="M1483" s="24" t="str">
        <f t="shared" si="71"/>
        <v>Voluntary</v>
      </c>
      <c r="N1483" s="4" t="s">
        <v>26</v>
      </c>
    </row>
    <row r="1484" spans="1:14" x14ac:dyDescent="0.2">
      <c r="A1484" s="4">
        <v>8279</v>
      </c>
      <c r="B1484" s="5">
        <v>34853</v>
      </c>
      <c r="C1484" s="5">
        <v>43885</v>
      </c>
      <c r="D1484" s="4">
        <f t="shared" si="69"/>
        <v>25</v>
      </c>
      <c r="E1484" s="27" t="str">
        <f t="shared" si="70"/>
        <v>Expert</v>
      </c>
      <c r="F1484" s="4" t="s">
        <v>104</v>
      </c>
      <c r="G1484" s="6" t="s">
        <v>71</v>
      </c>
      <c r="H1484" s="6" t="s">
        <v>116</v>
      </c>
      <c r="I1484" s="4">
        <v>39</v>
      </c>
      <c r="J1484" s="4" t="s">
        <v>24</v>
      </c>
      <c r="K1484" s="4" t="s">
        <v>25</v>
      </c>
      <c r="L1484" s="4" t="s">
        <v>96</v>
      </c>
      <c r="M1484" s="24" t="str">
        <f t="shared" si="71"/>
        <v>Involuntary</v>
      </c>
      <c r="N1484" s="4" t="s">
        <v>26</v>
      </c>
    </row>
    <row r="1485" spans="1:14" x14ac:dyDescent="0.2">
      <c r="A1485" s="4">
        <v>8296</v>
      </c>
      <c r="B1485" s="5">
        <v>34986</v>
      </c>
      <c r="C1485" s="5">
        <v>44192</v>
      </c>
      <c r="D1485" s="4">
        <f t="shared" si="69"/>
        <v>25</v>
      </c>
      <c r="E1485" s="27" t="str">
        <f t="shared" si="70"/>
        <v>Expert</v>
      </c>
      <c r="F1485" s="4" t="s">
        <v>27</v>
      </c>
      <c r="G1485" s="6" t="s">
        <v>71</v>
      </c>
      <c r="H1485" s="6" t="s">
        <v>116</v>
      </c>
      <c r="I1485" s="4">
        <v>16</v>
      </c>
      <c r="J1485" s="4" t="s">
        <v>24</v>
      </c>
      <c r="K1485" s="4" t="s">
        <v>25</v>
      </c>
      <c r="L1485" s="4" t="s">
        <v>50</v>
      </c>
      <c r="M1485" s="24" t="str">
        <f t="shared" si="71"/>
        <v>Voluntary</v>
      </c>
      <c r="N1485" s="4" t="s">
        <v>26</v>
      </c>
    </row>
    <row r="1486" spans="1:14" x14ac:dyDescent="0.2">
      <c r="A1486" s="4">
        <v>8321</v>
      </c>
      <c r="B1486" s="5">
        <v>37253</v>
      </c>
      <c r="C1486" s="5">
        <v>44119</v>
      </c>
      <c r="D1486" s="4">
        <f t="shared" si="69"/>
        <v>19</v>
      </c>
      <c r="E1486" s="27" t="str">
        <f t="shared" si="70"/>
        <v>Expert</v>
      </c>
      <c r="F1486" s="4" t="s">
        <v>100</v>
      </c>
      <c r="G1486" s="6" t="s">
        <v>71</v>
      </c>
      <c r="H1486" s="6" t="s">
        <v>116</v>
      </c>
      <c r="I1486" s="4">
        <v>13</v>
      </c>
      <c r="J1486" s="4" t="s">
        <v>24</v>
      </c>
      <c r="K1486" s="4" t="s">
        <v>25</v>
      </c>
      <c r="L1486" s="4" t="s">
        <v>96</v>
      </c>
      <c r="M1486" s="24" t="str">
        <f t="shared" si="71"/>
        <v>Involuntary</v>
      </c>
      <c r="N1486" s="4" t="s">
        <v>26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9"/>
  <sheetViews>
    <sheetView topLeftCell="A24" workbookViewId="0">
      <selection activeCell="C48" sqref="C48"/>
    </sheetView>
  </sheetViews>
  <sheetFormatPr defaultColWidth="8.875" defaultRowHeight="15" x14ac:dyDescent="0.2"/>
  <cols>
    <col min="1" max="1" width="8.875" style="21"/>
    <col min="2" max="2" width="31.4765625" customWidth="1"/>
    <col min="3" max="3" width="27.84375" customWidth="1"/>
  </cols>
  <sheetData>
    <row r="1" spans="1:3" x14ac:dyDescent="0.2">
      <c r="A1" s="21" t="s">
        <v>119</v>
      </c>
    </row>
    <row r="3" spans="1:3" x14ac:dyDescent="0.2">
      <c r="A3" s="21" t="s">
        <v>120</v>
      </c>
    </row>
    <row r="4" spans="1:3" x14ac:dyDescent="0.2">
      <c r="B4" t="s">
        <v>122</v>
      </c>
      <c r="C4" s="11">
        <f>COUNTIFS(Sheet1!C:C,"&gt;="&amp;DATE(2020,1,1),Sheet1!C:C,"&lt;"&amp;DATE(2021,1,1))</f>
        <v>1485</v>
      </c>
    </row>
    <row r="5" spans="1:3" x14ac:dyDescent="0.2">
      <c r="C5" s="7"/>
    </row>
    <row r="6" spans="1:3" x14ac:dyDescent="0.2">
      <c r="A6" s="21" t="s">
        <v>121</v>
      </c>
      <c r="C6" s="7">
        <f>C4+(C4*7%)</f>
        <v>1588.95</v>
      </c>
    </row>
    <row r="7" spans="1:3" x14ac:dyDescent="0.2">
      <c r="B7" t="s">
        <v>123</v>
      </c>
      <c r="C7" s="10">
        <v>7.0000000000000007E-2</v>
      </c>
    </row>
    <row r="8" spans="1:3" x14ac:dyDescent="0.2">
      <c r="B8" t="s">
        <v>124</v>
      </c>
      <c r="C8" s="22"/>
    </row>
    <row r="10" spans="1:3" ht="15.75" thickBot="1" x14ac:dyDescent="0.25">
      <c r="A10" s="21" t="s">
        <v>125</v>
      </c>
    </row>
    <row r="11" spans="1:3" x14ac:dyDescent="0.2">
      <c r="B11" s="14" t="s">
        <v>126</v>
      </c>
      <c r="C11" s="15" t="s">
        <v>127</v>
      </c>
    </row>
    <row r="12" spans="1:3" x14ac:dyDescent="0.2">
      <c r="B12" s="17">
        <v>0.04</v>
      </c>
      <c r="C12" s="12">
        <f>1485+(1485*7%)</f>
        <v>1588.95</v>
      </c>
    </row>
    <row r="13" spans="1:3" x14ac:dyDescent="0.2">
      <c r="B13" s="17">
        <v>4.4999999999999998E-2</v>
      </c>
      <c r="C13" s="12">
        <f>1485+(1485*4.5%)</f>
        <v>1551.825</v>
      </c>
    </row>
    <row r="14" spans="1:3" x14ac:dyDescent="0.2">
      <c r="B14" s="17">
        <v>0.05</v>
      </c>
      <c r="C14" s="4">
        <f>1485+(1485*5%)</f>
        <v>1559.25</v>
      </c>
    </row>
    <row r="15" spans="1:3" x14ac:dyDescent="0.2">
      <c r="B15" s="17">
        <v>5.5E-2</v>
      </c>
      <c r="C15" s="12">
        <f>1485+(1485*5.5%)</f>
        <v>1566.675</v>
      </c>
    </row>
    <row r="16" spans="1:3" x14ac:dyDescent="0.2">
      <c r="B16" s="17">
        <v>0.06</v>
      </c>
      <c r="C16" s="12">
        <f>1485+(1485*6%)</f>
        <v>1574.1</v>
      </c>
    </row>
    <row r="17" spans="1:3" x14ac:dyDescent="0.2">
      <c r="B17" s="17">
        <v>6.5000000000000002E-2</v>
      </c>
      <c r="C17" s="12">
        <f>1485+(1485*6.5%)</f>
        <v>1581.5250000000001</v>
      </c>
    </row>
    <row r="18" spans="1:3" x14ac:dyDescent="0.2">
      <c r="B18" s="17">
        <v>7.0000000000000007E-2</v>
      </c>
      <c r="C18" s="12">
        <f>1485+(1485*7%)</f>
        <v>1588.95</v>
      </c>
    </row>
    <row r="19" spans="1:3" x14ac:dyDescent="0.2">
      <c r="B19" s="17">
        <v>7.4999999999999997E-2</v>
      </c>
      <c r="C19" s="12">
        <f>1485+(1485*7.5%)</f>
        <v>1596.375</v>
      </c>
    </row>
    <row r="20" spans="1:3" x14ac:dyDescent="0.2">
      <c r="B20" s="17">
        <v>0.08</v>
      </c>
      <c r="C20" s="12">
        <f>1485+(1485*8%)</f>
        <v>1603.8</v>
      </c>
    </row>
    <row r="21" spans="1:3" x14ac:dyDescent="0.2">
      <c r="B21" s="17">
        <v>8.5000000000000006E-2</v>
      </c>
      <c r="C21" s="12">
        <f>1485+(1485*8.5%)</f>
        <v>1611.2249999999999</v>
      </c>
    </row>
    <row r="22" spans="1:3" x14ac:dyDescent="0.2">
      <c r="B22" s="17">
        <v>0.09</v>
      </c>
      <c r="C22" s="12">
        <f>1485+(1485*9%)</f>
        <v>1618.65</v>
      </c>
    </row>
    <row r="23" spans="1:3" x14ac:dyDescent="0.2">
      <c r="B23" s="17">
        <v>9.5000000000000001E-2</v>
      </c>
      <c r="C23" s="12">
        <f>1485+(1485*9.5%)</f>
        <v>1626.075</v>
      </c>
    </row>
    <row r="24" spans="1:3" ht="15.75" thickBot="1" x14ac:dyDescent="0.25">
      <c r="B24" s="16">
        <v>0.1</v>
      </c>
      <c r="C24" s="13">
        <f>1485+(1485*10%)</f>
        <v>1633.5</v>
      </c>
    </row>
    <row r="26" spans="1:3" x14ac:dyDescent="0.2">
      <c r="A26" s="21" t="s">
        <v>128</v>
      </c>
    </row>
    <row r="27" spans="1:3" ht="15.75" thickBot="1" x14ac:dyDescent="0.25">
      <c r="B27" t="s">
        <v>129</v>
      </c>
    </row>
    <row r="28" spans="1:3" x14ac:dyDescent="0.2">
      <c r="B28" s="14" t="s">
        <v>126</v>
      </c>
      <c r="C28" s="15" t="s">
        <v>127</v>
      </c>
    </row>
    <row r="29" spans="1:3" ht="15.75" thickBot="1" x14ac:dyDescent="0.25">
      <c r="B29" s="16">
        <v>4.4999999999999998E-2</v>
      </c>
      <c r="C29" s="13">
        <f>1485+(1485*4.5%)</f>
        <v>1551.825</v>
      </c>
    </row>
    <row r="31" spans="1:3" x14ac:dyDescent="0.2">
      <c r="A31" s="21" t="s">
        <v>130</v>
      </c>
    </row>
    <row r="32" spans="1:3" ht="15.75" thickBot="1" x14ac:dyDescent="0.25">
      <c r="B32" s="9" t="s">
        <v>122</v>
      </c>
    </row>
    <row r="33" spans="1:3" x14ac:dyDescent="0.2">
      <c r="B33" s="14" t="s">
        <v>131</v>
      </c>
      <c r="C33" s="15" t="s">
        <v>132</v>
      </c>
    </row>
    <row r="34" spans="1:3" x14ac:dyDescent="0.2">
      <c r="B34" s="18" t="s">
        <v>141</v>
      </c>
      <c r="C34" s="12">
        <f>COUNTIF(Sheet1!L:L,"Retirement")</f>
        <v>392</v>
      </c>
    </row>
    <row r="35" spans="1:3" x14ac:dyDescent="0.2">
      <c r="B35" s="18" t="s">
        <v>50</v>
      </c>
      <c r="C35" s="12">
        <f>COUNTIF(Sheet1!L:L,"Resignation")</f>
        <v>385</v>
      </c>
    </row>
    <row r="36" spans="1:3" ht="15.75" thickBot="1" x14ac:dyDescent="0.25">
      <c r="B36" s="19" t="s">
        <v>96</v>
      </c>
      <c r="C36" s="12">
        <f>COUNTIF(Sheet1!L:L,"Layoff")</f>
        <v>708</v>
      </c>
    </row>
    <row r="38" spans="1:3" ht="15.75" thickBot="1" x14ac:dyDescent="0.25">
      <c r="B38" s="20" t="s">
        <v>133</v>
      </c>
    </row>
    <row r="39" spans="1:3" x14ac:dyDescent="0.2">
      <c r="B39" s="14" t="s">
        <v>131</v>
      </c>
      <c r="C39" s="15" t="s">
        <v>132</v>
      </c>
    </row>
    <row r="40" spans="1:3" ht="15.75" thickBot="1" x14ac:dyDescent="0.25">
      <c r="B40" s="19" t="s">
        <v>96</v>
      </c>
      <c r="C40" s="13">
        <f>MAX(C34:C36)</f>
        <v>708</v>
      </c>
    </row>
    <row r="41" spans="1:3" x14ac:dyDescent="0.2">
      <c r="C41" s="25"/>
    </row>
    <row r="42" spans="1:3" x14ac:dyDescent="0.2">
      <c r="A42" s="21" t="s">
        <v>134</v>
      </c>
      <c r="B42" t="s">
        <v>135</v>
      </c>
      <c r="C42" t="s">
        <v>142</v>
      </c>
    </row>
    <row r="44" spans="1:3" x14ac:dyDescent="0.2">
      <c r="B44" t="s">
        <v>136</v>
      </c>
    </row>
    <row r="45" spans="1:3" x14ac:dyDescent="0.2">
      <c r="B45" t="s">
        <v>137</v>
      </c>
      <c r="C45" s="26">
        <f>1485</f>
        <v>1485</v>
      </c>
    </row>
    <row r="46" spans="1:3" x14ac:dyDescent="0.2">
      <c r="B46" t="s">
        <v>138</v>
      </c>
      <c r="C46" s="7">
        <f>392+385</f>
        <v>777</v>
      </c>
    </row>
    <row r="47" spans="1:3" x14ac:dyDescent="0.2">
      <c r="B47" s="9" t="s">
        <v>139</v>
      </c>
      <c r="C47" s="23">
        <f>777/1485</f>
        <v>0.52323232323232327</v>
      </c>
    </row>
    <row r="49" spans="1:1" x14ac:dyDescent="0.2">
      <c r="A49" s="21" t="s">
        <v>140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Solutions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Qelhas, Mohammed Gherman.</dc:creator>
  <cp:lastModifiedBy>RATAN PAUL</cp:lastModifiedBy>
  <dcterms:created xsi:type="dcterms:W3CDTF">2022-04-06T06:28:55Z</dcterms:created>
  <dcterms:modified xsi:type="dcterms:W3CDTF">2026-08-10T06:56:00Z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332c5c46-bf9c-4ec5-b008-2e6dd5f1e07b</vt:lpwstr>
  </property>
</Properties>
</file>