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emia\"/>
    </mc:Choice>
  </mc:AlternateContent>
  <xr:revisionPtr revIDLastSave="0" documentId="13_ncr:1_{EE72C7FC-FA3C-434F-90DE-3362E1A7D2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set_new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2" i="1"/>
  <c r="AF339" i="1" l="1"/>
  <c r="AE339" i="1"/>
  <c r="AD339" i="1"/>
  <c r="U339" i="1"/>
  <c r="T339" i="1"/>
  <c r="S339" i="1"/>
  <c r="R339" i="1"/>
  <c r="V339" i="1" s="1"/>
  <c r="Y339" i="1" s="1"/>
  <c r="AF338" i="1"/>
  <c r="AE338" i="1"/>
  <c r="AD338" i="1"/>
  <c r="U338" i="1"/>
  <c r="T338" i="1"/>
  <c r="V338" i="1" s="1"/>
  <c r="Y338" i="1" s="1"/>
  <c r="S338" i="1"/>
  <c r="R338" i="1"/>
  <c r="AF337" i="1"/>
  <c r="AE337" i="1"/>
  <c r="AD337" i="1"/>
  <c r="U337" i="1"/>
  <c r="T337" i="1"/>
  <c r="S337" i="1"/>
  <c r="R337" i="1"/>
  <c r="AF336" i="1"/>
  <c r="AE336" i="1"/>
  <c r="AD336" i="1"/>
  <c r="U336" i="1"/>
  <c r="T336" i="1"/>
  <c r="S336" i="1"/>
  <c r="R336" i="1"/>
  <c r="AF335" i="1"/>
  <c r="AE335" i="1"/>
  <c r="AD335" i="1"/>
  <c r="U335" i="1"/>
  <c r="T335" i="1"/>
  <c r="S335" i="1"/>
  <c r="W335" i="1" s="1"/>
  <c r="Z335" i="1" s="1"/>
  <c r="AI335" i="1" s="1"/>
  <c r="R335" i="1"/>
  <c r="AF334" i="1"/>
  <c r="AE334" i="1"/>
  <c r="AD334" i="1"/>
  <c r="U334" i="1"/>
  <c r="T334" i="1"/>
  <c r="S334" i="1"/>
  <c r="R334" i="1"/>
  <c r="AF333" i="1"/>
  <c r="AE333" i="1"/>
  <c r="AD333" i="1"/>
  <c r="U333" i="1"/>
  <c r="T333" i="1"/>
  <c r="S333" i="1"/>
  <c r="R333" i="1"/>
  <c r="AF332" i="1"/>
  <c r="AE332" i="1"/>
  <c r="AD332" i="1"/>
  <c r="U332" i="1"/>
  <c r="T332" i="1"/>
  <c r="S332" i="1"/>
  <c r="R332" i="1"/>
  <c r="AF331" i="1"/>
  <c r="AE331" i="1"/>
  <c r="AD331" i="1"/>
  <c r="U331" i="1"/>
  <c r="T331" i="1"/>
  <c r="S331" i="1"/>
  <c r="R331" i="1"/>
  <c r="AF330" i="1"/>
  <c r="AE330" i="1"/>
  <c r="AD330" i="1"/>
  <c r="U330" i="1"/>
  <c r="T330" i="1"/>
  <c r="S330" i="1"/>
  <c r="R330" i="1"/>
  <c r="AF329" i="1"/>
  <c r="AE329" i="1"/>
  <c r="AD329" i="1"/>
  <c r="U329" i="1"/>
  <c r="T329" i="1"/>
  <c r="S329" i="1"/>
  <c r="R329" i="1"/>
  <c r="AF328" i="1"/>
  <c r="AE328" i="1"/>
  <c r="AD328" i="1"/>
  <c r="U328" i="1"/>
  <c r="T328" i="1"/>
  <c r="S328" i="1"/>
  <c r="W328" i="1" s="1"/>
  <c r="Z328" i="1" s="1"/>
  <c r="R328" i="1"/>
  <c r="AF327" i="1"/>
  <c r="AE327" i="1"/>
  <c r="AD327" i="1"/>
  <c r="U327" i="1"/>
  <c r="T327" i="1"/>
  <c r="S327" i="1"/>
  <c r="R327" i="1"/>
  <c r="AF326" i="1"/>
  <c r="AE326" i="1"/>
  <c r="AD326" i="1"/>
  <c r="U326" i="1"/>
  <c r="T326" i="1"/>
  <c r="V326" i="1" s="1"/>
  <c r="Y326" i="1" s="1"/>
  <c r="S326" i="1"/>
  <c r="R326" i="1"/>
  <c r="AF325" i="1"/>
  <c r="AE325" i="1"/>
  <c r="AD325" i="1"/>
  <c r="U325" i="1"/>
  <c r="T325" i="1"/>
  <c r="S325" i="1"/>
  <c r="R325" i="1"/>
  <c r="AF324" i="1"/>
  <c r="AE324" i="1"/>
  <c r="AD324" i="1"/>
  <c r="U324" i="1"/>
  <c r="T324" i="1"/>
  <c r="S324" i="1"/>
  <c r="R324" i="1"/>
  <c r="AF323" i="1"/>
  <c r="AE323" i="1"/>
  <c r="AD323" i="1"/>
  <c r="U323" i="1"/>
  <c r="T323" i="1"/>
  <c r="S323" i="1"/>
  <c r="R323" i="1"/>
  <c r="AF322" i="1"/>
  <c r="AE322" i="1"/>
  <c r="AD322" i="1"/>
  <c r="U322" i="1"/>
  <c r="T322" i="1"/>
  <c r="S322" i="1"/>
  <c r="R322" i="1"/>
  <c r="AF321" i="1"/>
  <c r="AE321" i="1"/>
  <c r="AD321" i="1"/>
  <c r="U321" i="1"/>
  <c r="T321" i="1"/>
  <c r="S321" i="1"/>
  <c r="R321" i="1"/>
  <c r="AF320" i="1"/>
  <c r="AE320" i="1"/>
  <c r="AD320" i="1"/>
  <c r="U320" i="1"/>
  <c r="T320" i="1"/>
  <c r="S320" i="1"/>
  <c r="R320" i="1"/>
  <c r="V320" i="1" s="1"/>
  <c r="Y320" i="1" s="1"/>
  <c r="AF319" i="1"/>
  <c r="AE319" i="1"/>
  <c r="AD319" i="1"/>
  <c r="U319" i="1"/>
  <c r="T319" i="1"/>
  <c r="S319" i="1"/>
  <c r="R319" i="1"/>
  <c r="AF318" i="1"/>
  <c r="AE318" i="1"/>
  <c r="AD318" i="1"/>
  <c r="U318" i="1"/>
  <c r="T318" i="1"/>
  <c r="S318" i="1"/>
  <c r="R318" i="1"/>
  <c r="AF317" i="1"/>
  <c r="AE317" i="1"/>
  <c r="AD317" i="1"/>
  <c r="U317" i="1"/>
  <c r="T317" i="1"/>
  <c r="S317" i="1"/>
  <c r="R317" i="1"/>
  <c r="AF316" i="1"/>
  <c r="AE316" i="1"/>
  <c r="AD316" i="1"/>
  <c r="U316" i="1"/>
  <c r="T316" i="1"/>
  <c r="S316" i="1"/>
  <c r="R316" i="1"/>
  <c r="AF315" i="1"/>
  <c r="AE315" i="1"/>
  <c r="AD315" i="1"/>
  <c r="U315" i="1"/>
  <c r="T315" i="1"/>
  <c r="S315" i="1"/>
  <c r="R315" i="1"/>
  <c r="AF314" i="1"/>
  <c r="AE314" i="1"/>
  <c r="AD314" i="1"/>
  <c r="U314" i="1"/>
  <c r="T314" i="1"/>
  <c r="S314" i="1"/>
  <c r="R314" i="1"/>
  <c r="AF313" i="1"/>
  <c r="AE313" i="1"/>
  <c r="AD313" i="1"/>
  <c r="U313" i="1"/>
  <c r="T313" i="1"/>
  <c r="S313" i="1"/>
  <c r="R313" i="1"/>
  <c r="AF312" i="1"/>
  <c r="AE312" i="1"/>
  <c r="AD312" i="1"/>
  <c r="U312" i="1"/>
  <c r="T312" i="1"/>
  <c r="S312" i="1"/>
  <c r="R312" i="1"/>
  <c r="AF311" i="1"/>
  <c r="AE311" i="1"/>
  <c r="AD311" i="1"/>
  <c r="U311" i="1"/>
  <c r="T311" i="1"/>
  <c r="S311" i="1"/>
  <c r="R311" i="1"/>
  <c r="AF310" i="1"/>
  <c r="AE310" i="1"/>
  <c r="AD310" i="1"/>
  <c r="U310" i="1"/>
  <c r="T310" i="1"/>
  <c r="S310" i="1"/>
  <c r="R310" i="1"/>
  <c r="AF309" i="1"/>
  <c r="AE309" i="1"/>
  <c r="AD309" i="1"/>
  <c r="U309" i="1"/>
  <c r="T309" i="1"/>
  <c r="S309" i="1"/>
  <c r="R309" i="1"/>
  <c r="AF308" i="1"/>
  <c r="AE308" i="1"/>
  <c r="AD308" i="1"/>
  <c r="U308" i="1"/>
  <c r="T308" i="1"/>
  <c r="S308" i="1"/>
  <c r="R308" i="1"/>
  <c r="V308" i="1" s="1"/>
  <c r="Y308" i="1" s="1"/>
  <c r="AF307" i="1"/>
  <c r="AE307" i="1"/>
  <c r="AD307" i="1"/>
  <c r="U307" i="1"/>
  <c r="T307" i="1"/>
  <c r="S307" i="1"/>
  <c r="R307" i="1"/>
  <c r="AF306" i="1"/>
  <c r="AE306" i="1"/>
  <c r="AD306" i="1"/>
  <c r="U306" i="1"/>
  <c r="T306" i="1"/>
  <c r="S306" i="1"/>
  <c r="R306" i="1"/>
  <c r="AF305" i="1"/>
  <c r="AE305" i="1"/>
  <c r="AD305" i="1"/>
  <c r="U305" i="1"/>
  <c r="T305" i="1"/>
  <c r="S305" i="1"/>
  <c r="R305" i="1"/>
  <c r="AF304" i="1"/>
  <c r="AE304" i="1"/>
  <c r="AD304" i="1"/>
  <c r="U304" i="1"/>
  <c r="T304" i="1"/>
  <c r="S304" i="1"/>
  <c r="R304" i="1"/>
  <c r="V304" i="1" s="1"/>
  <c r="Y304" i="1" s="1"/>
  <c r="AF303" i="1"/>
  <c r="AE303" i="1"/>
  <c r="AD303" i="1"/>
  <c r="U303" i="1"/>
  <c r="T303" i="1"/>
  <c r="S303" i="1"/>
  <c r="R303" i="1"/>
  <c r="V303" i="1" s="1"/>
  <c r="Y303" i="1" s="1"/>
  <c r="AF302" i="1"/>
  <c r="AE302" i="1"/>
  <c r="AD302" i="1"/>
  <c r="U302" i="1"/>
  <c r="T302" i="1"/>
  <c r="S302" i="1"/>
  <c r="R302" i="1"/>
  <c r="AF301" i="1"/>
  <c r="AE301" i="1"/>
  <c r="AD301" i="1"/>
  <c r="U301" i="1"/>
  <c r="T301" i="1"/>
  <c r="S301" i="1"/>
  <c r="R301" i="1"/>
  <c r="AF300" i="1"/>
  <c r="AE300" i="1"/>
  <c r="AD300" i="1"/>
  <c r="U300" i="1"/>
  <c r="T300" i="1"/>
  <c r="S300" i="1"/>
  <c r="R300" i="1"/>
  <c r="AF299" i="1"/>
  <c r="AE299" i="1"/>
  <c r="AD299" i="1"/>
  <c r="U299" i="1"/>
  <c r="T299" i="1"/>
  <c r="S299" i="1"/>
  <c r="R299" i="1"/>
  <c r="AF298" i="1"/>
  <c r="AE298" i="1"/>
  <c r="AD298" i="1"/>
  <c r="U298" i="1"/>
  <c r="T298" i="1"/>
  <c r="S298" i="1"/>
  <c r="R298" i="1"/>
  <c r="AF297" i="1"/>
  <c r="AE297" i="1"/>
  <c r="AD297" i="1"/>
  <c r="U297" i="1"/>
  <c r="T297" i="1"/>
  <c r="S297" i="1"/>
  <c r="R297" i="1"/>
  <c r="AF296" i="1"/>
  <c r="AE296" i="1"/>
  <c r="AD296" i="1"/>
  <c r="U296" i="1"/>
  <c r="T296" i="1"/>
  <c r="S296" i="1"/>
  <c r="R296" i="1"/>
  <c r="V296" i="1" s="1"/>
  <c r="Y296" i="1" s="1"/>
  <c r="AF295" i="1"/>
  <c r="AE295" i="1"/>
  <c r="AD295" i="1"/>
  <c r="U295" i="1"/>
  <c r="T295" i="1"/>
  <c r="S295" i="1"/>
  <c r="R295" i="1"/>
  <c r="AF294" i="1"/>
  <c r="AE294" i="1"/>
  <c r="AD294" i="1"/>
  <c r="U294" i="1"/>
  <c r="T294" i="1"/>
  <c r="S294" i="1"/>
  <c r="R294" i="1"/>
  <c r="AF293" i="1"/>
  <c r="AE293" i="1"/>
  <c r="AD293" i="1"/>
  <c r="U293" i="1"/>
  <c r="T293" i="1"/>
  <c r="S293" i="1"/>
  <c r="R293" i="1"/>
  <c r="AF292" i="1"/>
  <c r="AE292" i="1"/>
  <c r="AD292" i="1"/>
  <c r="U292" i="1"/>
  <c r="T292" i="1"/>
  <c r="S292" i="1"/>
  <c r="R292" i="1"/>
  <c r="AF291" i="1"/>
  <c r="AE291" i="1"/>
  <c r="AD291" i="1"/>
  <c r="U291" i="1"/>
  <c r="T291" i="1"/>
  <c r="S291" i="1"/>
  <c r="R291" i="1"/>
  <c r="AF290" i="1"/>
  <c r="AE290" i="1"/>
  <c r="AD290" i="1"/>
  <c r="U290" i="1"/>
  <c r="T290" i="1"/>
  <c r="S290" i="1"/>
  <c r="W290" i="1" s="1"/>
  <c r="Z290" i="1" s="1"/>
  <c r="R290" i="1"/>
  <c r="AF289" i="1"/>
  <c r="AE289" i="1"/>
  <c r="AD289" i="1"/>
  <c r="U289" i="1"/>
  <c r="T289" i="1"/>
  <c r="S289" i="1"/>
  <c r="R289" i="1"/>
  <c r="AF288" i="1"/>
  <c r="AE288" i="1"/>
  <c r="AD288" i="1"/>
  <c r="U288" i="1"/>
  <c r="T288" i="1"/>
  <c r="S288" i="1"/>
  <c r="R288" i="1"/>
  <c r="AF287" i="1"/>
  <c r="AE287" i="1"/>
  <c r="AD287" i="1"/>
  <c r="U287" i="1"/>
  <c r="T287" i="1"/>
  <c r="S287" i="1"/>
  <c r="R287" i="1"/>
  <c r="V287" i="1" s="1"/>
  <c r="Y287" i="1" s="1"/>
  <c r="AF286" i="1"/>
  <c r="AE286" i="1"/>
  <c r="AD286" i="1"/>
  <c r="U286" i="1"/>
  <c r="T286" i="1"/>
  <c r="S286" i="1"/>
  <c r="R286" i="1"/>
  <c r="AF285" i="1"/>
  <c r="AE285" i="1"/>
  <c r="AD285" i="1"/>
  <c r="U285" i="1"/>
  <c r="T285" i="1"/>
  <c r="S285" i="1"/>
  <c r="R285" i="1"/>
  <c r="AF284" i="1"/>
  <c r="AE284" i="1"/>
  <c r="AD284" i="1"/>
  <c r="U284" i="1"/>
  <c r="T284" i="1"/>
  <c r="S284" i="1"/>
  <c r="W284" i="1" s="1"/>
  <c r="Z284" i="1" s="1"/>
  <c r="R284" i="1"/>
  <c r="V284" i="1" s="1"/>
  <c r="Y284" i="1" s="1"/>
  <c r="AF283" i="1"/>
  <c r="AE283" i="1"/>
  <c r="AD283" i="1"/>
  <c r="U283" i="1"/>
  <c r="T283" i="1"/>
  <c r="S283" i="1"/>
  <c r="R283" i="1"/>
  <c r="AF282" i="1"/>
  <c r="AE282" i="1"/>
  <c r="AD282" i="1"/>
  <c r="U282" i="1"/>
  <c r="T282" i="1"/>
  <c r="S282" i="1"/>
  <c r="R282" i="1"/>
  <c r="AF281" i="1"/>
  <c r="AE281" i="1"/>
  <c r="AD281" i="1"/>
  <c r="U281" i="1"/>
  <c r="T281" i="1"/>
  <c r="V281" i="1" s="1"/>
  <c r="Y281" i="1" s="1"/>
  <c r="S281" i="1"/>
  <c r="R281" i="1"/>
  <c r="AF280" i="1"/>
  <c r="AE280" i="1"/>
  <c r="AD280" i="1"/>
  <c r="U280" i="1"/>
  <c r="T280" i="1"/>
  <c r="S280" i="1"/>
  <c r="R280" i="1"/>
  <c r="V280" i="1" s="1"/>
  <c r="Y280" i="1" s="1"/>
  <c r="AF279" i="1"/>
  <c r="AE279" i="1"/>
  <c r="AD279" i="1"/>
  <c r="U279" i="1"/>
  <c r="T279" i="1"/>
  <c r="S279" i="1"/>
  <c r="R279" i="1"/>
  <c r="V279" i="1" s="1"/>
  <c r="Y279" i="1" s="1"/>
  <c r="AF278" i="1"/>
  <c r="AE278" i="1"/>
  <c r="AD278" i="1"/>
  <c r="U278" i="1"/>
  <c r="T278" i="1"/>
  <c r="S278" i="1"/>
  <c r="R278" i="1"/>
  <c r="AF277" i="1"/>
  <c r="AE277" i="1"/>
  <c r="AD277" i="1"/>
  <c r="U277" i="1"/>
  <c r="T277" i="1"/>
  <c r="S277" i="1"/>
  <c r="R277" i="1"/>
  <c r="AF276" i="1"/>
  <c r="AE276" i="1"/>
  <c r="AD276" i="1"/>
  <c r="U276" i="1"/>
  <c r="T276" i="1"/>
  <c r="S276" i="1"/>
  <c r="R276" i="1"/>
  <c r="AF275" i="1"/>
  <c r="AE275" i="1"/>
  <c r="AD275" i="1"/>
  <c r="U275" i="1"/>
  <c r="T275" i="1"/>
  <c r="S275" i="1"/>
  <c r="R275" i="1"/>
  <c r="AF274" i="1"/>
  <c r="AE274" i="1"/>
  <c r="AD274" i="1"/>
  <c r="U274" i="1"/>
  <c r="T274" i="1"/>
  <c r="S274" i="1"/>
  <c r="R274" i="1"/>
  <c r="AF273" i="1"/>
  <c r="AE273" i="1"/>
  <c r="AD273" i="1"/>
  <c r="U273" i="1"/>
  <c r="T273" i="1"/>
  <c r="S273" i="1"/>
  <c r="R273" i="1"/>
  <c r="AF272" i="1"/>
  <c r="AE272" i="1"/>
  <c r="AD272" i="1"/>
  <c r="U272" i="1"/>
  <c r="T272" i="1"/>
  <c r="S272" i="1"/>
  <c r="W272" i="1" s="1"/>
  <c r="Z272" i="1" s="1"/>
  <c r="R272" i="1"/>
  <c r="AF271" i="1"/>
  <c r="AE271" i="1"/>
  <c r="AD271" i="1"/>
  <c r="U271" i="1"/>
  <c r="T271" i="1"/>
  <c r="S271" i="1"/>
  <c r="R271" i="1"/>
  <c r="AF270" i="1"/>
  <c r="AE270" i="1"/>
  <c r="AD270" i="1"/>
  <c r="U270" i="1"/>
  <c r="T270" i="1"/>
  <c r="S270" i="1"/>
  <c r="R270" i="1"/>
  <c r="AF269" i="1"/>
  <c r="AE269" i="1"/>
  <c r="AD269" i="1"/>
  <c r="U269" i="1"/>
  <c r="T269" i="1"/>
  <c r="S269" i="1"/>
  <c r="R269" i="1"/>
  <c r="V269" i="1" s="1"/>
  <c r="Y269" i="1" s="1"/>
  <c r="AF268" i="1"/>
  <c r="AE268" i="1"/>
  <c r="AD268" i="1"/>
  <c r="U268" i="1"/>
  <c r="T268" i="1"/>
  <c r="S268" i="1"/>
  <c r="R268" i="1"/>
  <c r="AF267" i="1"/>
  <c r="AE267" i="1"/>
  <c r="AD267" i="1"/>
  <c r="U267" i="1"/>
  <c r="T267" i="1"/>
  <c r="S267" i="1"/>
  <c r="R267" i="1"/>
  <c r="AF266" i="1"/>
  <c r="AE266" i="1"/>
  <c r="AD266" i="1"/>
  <c r="U266" i="1"/>
  <c r="T266" i="1"/>
  <c r="S266" i="1"/>
  <c r="R266" i="1"/>
  <c r="AF265" i="1"/>
  <c r="AE265" i="1"/>
  <c r="AD265" i="1"/>
  <c r="U265" i="1"/>
  <c r="T265" i="1"/>
  <c r="S265" i="1"/>
  <c r="R265" i="1"/>
  <c r="AF264" i="1"/>
  <c r="AE264" i="1"/>
  <c r="AD264" i="1"/>
  <c r="U264" i="1"/>
  <c r="T264" i="1"/>
  <c r="S264" i="1"/>
  <c r="R264" i="1"/>
  <c r="AF263" i="1"/>
  <c r="AE263" i="1"/>
  <c r="AD263" i="1"/>
  <c r="U263" i="1"/>
  <c r="T263" i="1"/>
  <c r="S263" i="1"/>
  <c r="R263" i="1"/>
  <c r="AF262" i="1"/>
  <c r="AE262" i="1"/>
  <c r="AD262" i="1"/>
  <c r="U262" i="1"/>
  <c r="T262" i="1"/>
  <c r="S262" i="1"/>
  <c r="W262" i="1" s="1"/>
  <c r="Z262" i="1" s="1"/>
  <c r="R262" i="1"/>
  <c r="AF261" i="1"/>
  <c r="AE261" i="1"/>
  <c r="AD261" i="1"/>
  <c r="U261" i="1"/>
  <c r="T261" i="1"/>
  <c r="S261" i="1"/>
  <c r="R261" i="1"/>
  <c r="AF260" i="1"/>
  <c r="AE260" i="1"/>
  <c r="AD260" i="1"/>
  <c r="U260" i="1"/>
  <c r="T260" i="1"/>
  <c r="S260" i="1"/>
  <c r="R260" i="1"/>
  <c r="AF259" i="1"/>
  <c r="AE259" i="1"/>
  <c r="AD259" i="1"/>
  <c r="U259" i="1"/>
  <c r="T259" i="1"/>
  <c r="S259" i="1"/>
  <c r="R259" i="1"/>
  <c r="AF258" i="1"/>
  <c r="AE258" i="1"/>
  <c r="AD258" i="1"/>
  <c r="U258" i="1"/>
  <c r="T258" i="1"/>
  <c r="S258" i="1"/>
  <c r="R258" i="1"/>
  <c r="AF257" i="1"/>
  <c r="AE257" i="1"/>
  <c r="AD257" i="1"/>
  <c r="U257" i="1"/>
  <c r="T257" i="1"/>
  <c r="S257" i="1"/>
  <c r="R257" i="1"/>
  <c r="V257" i="1" s="1"/>
  <c r="Y257" i="1" s="1"/>
  <c r="AF256" i="1"/>
  <c r="AE256" i="1"/>
  <c r="AD256" i="1"/>
  <c r="U256" i="1"/>
  <c r="T256" i="1"/>
  <c r="S256" i="1"/>
  <c r="R256" i="1"/>
  <c r="AF255" i="1"/>
  <c r="AE255" i="1"/>
  <c r="AD255" i="1"/>
  <c r="U255" i="1"/>
  <c r="T255" i="1"/>
  <c r="S255" i="1"/>
  <c r="W255" i="1" s="1"/>
  <c r="Z255" i="1" s="1"/>
  <c r="R255" i="1"/>
  <c r="AF254" i="1"/>
  <c r="AE254" i="1"/>
  <c r="AD254" i="1"/>
  <c r="U254" i="1"/>
  <c r="T254" i="1"/>
  <c r="S254" i="1"/>
  <c r="W254" i="1" s="1"/>
  <c r="Z254" i="1" s="1"/>
  <c r="R254" i="1"/>
  <c r="AF253" i="1"/>
  <c r="AE253" i="1"/>
  <c r="AD253" i="1"/>
  <c r="U253" i="1"/>
  <c r="T253" i="1"/>
  <c r="S253" i="1"/>
  <c r="R253" i="1"/>
  <c r="AF252" i="1"/>
  <c r="AE252" i="1"/>
  <c r="AD252" i="1"/>
  <c r="U252" i="1"/>
  <c r="T252" i="1"/>
  <c r="S252" i="1"/>
  <c r="R252" i="1"/>
  <c r="AF251" i="1"/>
  <c r="AE251" i="1"/>
  <c r="AD251" i="1"/>
  <c r="U251" i="1"/>
  <c r="T251" i="1"/>
  <c r="S251" i="1"/>
  <c r="W251" i="1" s="1"/>
  <c r="Z251" i="1" s="1"/>
  <c r="R251" i="1"/>
  <c r="AF250" i="1"/>
  <c r="AE250" i="1"/>
  <c r="AD250" i="1"/>
  <c r="U250" i="1"/>
  <c r="T250" i="1"/>
  <c r="S250" i="1"/>
  <c r="R250" i="1"/>
  <c r="AF249" i="1"/>
  <c r="AE249" i="1"/>
  <c r="AD249" i="1"/>
  <c r="U249" i="1"/>
  <c r="T249" i="1"/>
  <c r="S249" i="1"/>
  <c r="R249" i="1"/>
  <c r="AF248" i="1"/>
  <c r="AE248" i="1"/>
  <c r="AD248" i="1"/>
  <c r="U248" i="1"/>
  <c r="T248" i="1"/>
  <c r="S248" i="1"/>
  <c r="R248" i="1"/>
  <c r="V248" i="1" s="1"/>
  <c r="Y248" i="1" s="1"/>
  <c r="AF247" i="1"/>
  <c r="AE247" i="1"/>
  <c r="AD247" i="1"/>
  <c r="U247" i="1"/>
  <c r="T247" i="1"/>
  <c r="S247" i="1"/>
  <c r="R247" i="1"/>
  <c r="AF246" i="1"/>
  <c r="AE246" i="1"/>
  <c r="AD246" i="1"/>
  <c r="U246" i="1"/>
  <c r="T246" i="1"/>
  <c r="S246" i="1"/>
  <c r="R246" i="1"/>
  <c r="AF245" i="1"/>
  <c r="AE245" i="1"/>
  <c r="AD245" i="1"/>
  <c r="U245" i="1"/>
  <c r="T245" i="1"/>
  <c r="S245" i="1"/>
  <c r="R245" i="1"/>
  <c r="AF244" i="1"/>
  <c r="AE244" i="1"/>
  <c r="AD244" i="1"/>
  <c r="U244" i="1"/>
  <c r="T244" i="1"/>
  <c r="S244" i="1"/>
  <c r="R244" i="1"/>
  <c r="AF243" i="1"/>
  <c r="AE243" i="1"/>
  <c r="AD243" i="1"/>
  <c r="U243" i="1"/>
  <c r="T243" i="1"/>
  <c r="S243" i="1"/>
  <c r="R243" i="1"/>
  <c r="AF242" i="1"/>
  <c r="AE242" i="1"/>
  <c r="AD242" i="1"/>
  <c r="U242" i="1"/>
  <c r="T242" i="1"/>
  <c r="S242" i="1"/>
  <c r="R242" i="1"/>
  <c r="AF241" i="1"/>
  <c r="AE241" i="1"/>
  <c r="AD241" i="1"/>
  <c r="U241" i="1"/>
  <c r="T241" i="1"/>
  <c r="S241" i="1"/>
  <c r="R241" i="1"/>
  <c r="AF240" i="1"/>
  <c r="AE240" i="1"/>
  <c r="AD240" i="1"/>
  <c r="U240" i="1"/>
  <c r="T240" i="1"/>
  <c r="S240" i="1"/>
  <c r="R240" i="1"/>
  <c r="AF239" i="1"/>
  <c r="AE239" i="1"/>
  <c r="AD239" i="1"/>
  <c r="U239" i="1"/>
  <c r="T239" i="1"/>
  <c r="S239" i="1"/>
  <c r="R239" i="1"/>
  <c r="AF238" i="1"/>
  <c r="AE238" i="1"/>
  <c r="AD238" i="1"/>
  <c r="U238" i="1"/>
  <c r="T238" i="1"/>
  <c r="S238" i="1"/>
  <c r="R238" i="1"/>
  <c r="AF237" i="1"/>
  <c r="AE237" i="1"/>
  <c r="AD237" i="1"/>
  <c r="U237" i="1"/>
  <c r="T237" i="1"/>
  <c r="S237" i="1"/>
  <c r="R237" i="1"/>
  <c r="V237" i="1" s="1"/>
  <c r="Y237" i="1" s="1"/>
  <c r="AF236" i="1"/>
  <c r="AE236" i="1"/>
  <c r="AD236" i="1"/>
  <c r="U236" i="1"/>
  <c r="T236" i="1"/>
  <c r="S236" i="1"/>
  <c r="W236" i="1" s="1"/>
  <c r="Z236" i="1" s="1"/>
  <c r="R236" i="1"/>
  <c r="AF235" i="1"/>
  <c r="AE235" i="1"/>
  <c r="AD235" i="1"/>
  <c r="U235" i="1"/>
  <c r="T235" i="1"/>
  <c r="S235" i="1"/>
  <c r="R235" i="1"/>
  <c r="AF234" i="1"/>
  <c r="AE234" i="1"/>
  <c r="AD234" i="1"/>
  <c r="U234" i="1"/>
  <c r="T234" i="1"/>
  <c r="S234" i="1"/>
  <c r="R234" i="1"/>
  <c r="AF233" i="1"/>
  <c r="AE233" i="1"/>
  <c r="AD233" i="1"/>
  <c r="U233" i="1"/>
  <c r="T233" i="1"/>
  <c r="S233" i="1"/>
  <c r="R233" i="1"/>
  <c r="AF232" i="1"/>
  <c r="AE232" i="1"/>
  <c r="AD232" i="1"/>
  <c r="U232" i="1"/>
  <c r="T232" i="1"/>
  <c r="S232" i="1"/>
  <c r="R232" i="1"/>
  <c r="AF231" i="1"/>
  <c r="AE231" i="1"/>
  <c r="AD231" i="1"/>
  <c r="U231" i="1"/>
  <c r="T231" i="1"/>
  <c r="S231" i="1"/>
  <c r="R231" i="1"/>
  <c r="AF230" i="1"/>
  <c r="AE230" i="1"/>
  <c r="AD230" i="1"/>
  <c r="U230" i="1"/>
  <c r="T230" i="1"/>
  <c r="S230" i="1"/>
  <c r="R230" i="1"/>
  <c r="AF229" i="1"/>
  <c r="AE229" i="1"/>
  <c r="AD229" i="1"/>
  <c r="U229" i="1"/>
  <c r="T229" i="1"/>
  <c r="S229" i="1"/>
  <c r="R229" i="1"/>
  <c r="AF228" i="1"/>
  <c r="AE228" i="1"/>
  <c r="AD228" i="1"/>
  <c r="U228" i="1"/>
  <c r="T228" i="1"/>
  <c r="S228" i="1"/>
  <c r="R228" i="1"/>
  <c r="AF227" i="1"/>
  <c r="AE227" i="1"/>
  <c r="AD227" i="1"/>
  <c r="U227" i="1"/>
  <c r="T227" i="1"/>
  <c r="S227" i="1"/>
  <c r="R227" i="1"/>
  <c r="AF226" i="1"/>
  <c r="AE226" i="1"/>
  <c r="AD226" i="1"/>
  <c r="U226" i="1"/>
  <c r="T226" i="1"/>
  <c r="S226" i="1"/>
  <c r="R226" i="1"/>
  <c r="AF225" i="1"/>
  <c r="AE225" i="1"/>
  <c r="AD225" i="1"/>
  <c r="U225" i="1"/>
  <c r="T225" i="1"/>
  <c r="S225" i="1"/>
  <c r="R225" i="1"/>
  <c r="AF224" i="1"/>
  <c r="AE224" i="1"/>
  <c r="AD224" i="1"/>
  <c r="U224" i="1"/>
  <c r="T224" i="1"/>
  <c r="S224" i="1"/>
  <c r="W224" i="1" s="1"/>
  <c r="Z224" i="1" s="1"/>
  <c r="R224" i="1"/>
  <c r="V224" i="1" s="1"/>
  <c r="Y224" i="1" s="1"/>
  <c r="AF223" i="1"/>
  <c r="AE223" i="1"/>
  <c r="AD223" i="1"/>
  <c r="U223" i="1"/>
  <c r="T223" i="1"/>
  <c r="S223" i="1"/>
  <c r="R223" i="1"/>
  <c r="AF222" i="1"/>
  <c r="AE222" i="1"/>
  <c r="AD222" i="1"/>
  <c r="U222" i="1"/>
  <c r="T222" i="1"/>
  <c r="S222" i="1"/>
  <c r="R222" i="1"/>
  <c r="AF221" i="1"/>
  <c r="AE221" i="1"/>
  <c r="AD221" i="1"/>
  <c r="U221" i="1"/>
  <c r="T221" i="1"/>
  <c r="S221" i="1"/>
  <c r="R221" i="1"/>
  <c r="AF220" i="1"/>
  <c r="AE220" i="1"/>
  <c r="AD220" i="1"/>
  <c r="U220" i="1"/>
  <c r="T220" i="1"/>
  <c r="S220" i="1"/>
  <c r="R220" i="1"/>
  <c r="AF219" i="1"/>
  <c r="AE219" i="1"/>
  <c r="AD219" i="1"/>
  <c r="U219" i="1"/>
  <c r="T219" i="1"/>
  <c r="S219" i="1"/>
  <c r="R219" i="1"/>
  <c r="V219" i="1" s="1"/>
  <c r="Y219" i="1" s="1"/>
  <c r="AF218" i="1"/>
  <c r="AE218" i="1"/>
  <c r="AD218" i="1"/>
  <c r="U218" i="1"/>
  <c r="T218" i="1"/>
  <c r="S218" i="1"/>
  <c r="R218" i="1"/>
  <c r="AF217" i="1"/>
  <c r="AE217" i="1"/>
  <c r="AD217" i="1"/>
  <c r="U217" i="1"/>
  <c r="T217" i="1"/>
  <c r="S217" i="1"/>
  <c r="R217" i="1"/>
  <c r="AF216" i="1"/>
  <c r="AE216" i="1"/>
  <c r="AD216" i="1"/>
  <c r="U216" i="1"/>
  <c r="T216" i="1"/>
  <c r="S216" i="1"/>
  <c r="R216" i="1"/>
  <c r="AF215" i="1"/>
  <c r="AE215" i="1"/>
  <c r="AD215" i="1"/>
  <c r="U215" i="1"/>
  <c r="T215" i="1"/>
  <c r="S215" i="1"/>
  <c r="R215" i="1"/>
  <c r="AF214" i="1"/>
  <c r="AE214" i="1"/>
  <c r="AD214" i="1"/>
  <c r="U214" i="1"/>
  <c r="T214" i="1"/>
  <c r="S214" i="1"/>
  <c r="R214" i="1"/>
  <c r="AF213" i="1"/>
  <c r="AE213" i="1"/>
  <c r="AD213" i="1"/>
  <c r="U213" i="1"/>
  <c r="T213" i="1"/>
  <c r="S213" i="1"/>
  <c r="R213" i="1"/>
  <c r="AF212" i="1"/>
  <c r="AE212" i="1"/>
  <c r="AD212" i="1"/>
  <c r="U212" i="1"/>
  <c r="T212" i="1"/>
  <c r="S212" i="1"/>
  <c r="W212" i="1" s="1"/>
  <c r="Z212" i="1" s="1"/>
  <c r="R212" i="1"/>
  <c r="AF211" i="1"/>
  <c r="AE211" i="1"/>
  <c r="AD211" i="1"/>
  <c r="U211" i="1"/>
  <c r="T211" i="1"/>
  <c r="S211" i="1"/>
  <c r="R211" i="1"/>
  <c r="AF210" i="1"/>
  <c r="AE210" i="1"/>
  <c r="AD210" i="1"/>
  <c r="U210" i="1"/>
  <c r="T210" i="1"/>
  <c r="S210" i="1"/>
  <c r="W210" i="1" s="1"/>
  <c r="Z210" i="1" s="1"/>
  <c r="R210" i="1"/>
  <c r="AF209" i="1"/>
  <c r="AE209" i="1"/>
  <c r="AD209" i="1"/>
  <c r="U209" i="1"/>
  <c r="T209" i="1"/>
  <c r="S209" i="1"/>
  <c r="R209" i="1"/>
  <c r="AF208" i="1"/>
  <c r="AE208" i="1"/>
  <c r="AD208" i="1"/>
  <c r="U208" i="1"/>
  <c r="T208" i="1"/>
  <c r="S208" i="1"/>
  <c r="R208" i="1"/>
  <c r="V208" i="1" s="1"/>
  <c r="Y208" i="1" s="1"/>
  <c r="AF207" i="1"/>
  <c r="AE207" i="1"/>
  <c r="AD207" i="1"/>
  <c r="U207" i="1"/>
  <c r="T207" i="1"/>
  <c r="S207" i="1"/>
  <c r="W207" i="1" s="1"/>
  <c r="Z207" i="1" s="1"/>
  <c r="R207" i="1"/>
  <c r="AF206" i="1"/>
  <c r="AE206" i="1"/>
  <c r="AD206" i="1"/>
  <c r="U206" i="1"/>
  <c r="T206" i="1"/>
  <c r="S206" i="1"/>
  <c r="R206" i="1"/>
  <c r="AF205" i="1"/>
  <c r="AE205" i="1"/>
  <c r="AD205" i="1"/>
  <c r="U205" i="1"/>
  <c r="T205" i="1"/>
  <c r="S205" i="1"/>
  <c r="R205" i="1"/>
  <c r="AF204" i="1"/>
  <c r="AE204" i="1"/>
  <c r="AD204" i="1"/>
  <c r="U204" i="1"/>
  <c r="T204" i="1"/>
  <c r="S204" i="1"/>
  <c r="R204" i="1"/>
  <c r="AF203" i="1"/>
  <c r="AE203" i="1"/>
  <c r="AD203" i="1"/>
  <c r="U203" i="1"/>
  <c r="T203" i="1"/>
  <c r="S203" i="1"/>
  <c r="W203" i="1" s="1"/>
  <c r="Z203" i="1" s="1"/>
  <c r="R203" i="1"/>
  <c r="V203" i="1" s="1"/>
  <c r="Y203" i="1" s="1"/>
  <c r="AF202" i="1"/>
  <c r="AE202" i="1"/>
  <c r="AD202" i="1"/>
  <c r="U202" i="1"/>
  <c r="T202" i="1"/>
  <c r="S202" i="1"/>
  <c r="W202" i="1" s="1"/>
  <c r="Z202" i="1" s="1"/>
  <c r="R202" i="1"/>
  <c r="AF201" i="1"/>
  <c r="AE201" i="1"/>
  <c r="AD201" i="1"/>
  <c r="U201" i="1"/>
  <c r="T201" i="1"/>
  <c r="S201" i="1"/>
  <c r="R201" i="1"/>
  <c r="AF200" i="1"/>
  <c r="AE200" i="1"/>
  <c r="AD200" i="1"/>
  <c r="U200" i="1"/>
  <c r="T200" i="1"/>
  <c r="S200" i="1"/>
  <c r="R200" i="1"/>
  <c r="AF199" i="1"/>
  <c r="AE199" i="1"/>
  <c r="AD199" i="1"/>
  <c r="U199" i="1"/>
  <c r="T199" i="1"/>
  <c r="S199" i="1"/>
  <c r="R199" i="1"/>
  <c r="AF198" i="1"/>
  <c r="AE198" i="1"/>
  <c r="AD198" i="1"/>
  <c r="U198" i="1"/>
  <c r="T198" i="1"/>
  <c r="S198" i="1"/>
  <c r="R198" i="1"/>
  <c r="AF197" i="1"/>
  <c r="AE197" i="1"/>
  <c r="AD197" i="1"/>
  <c r="U197" i="1"/>
  <c r="T197" i="1"/>
  <c r="S197" i="1"/>
  <c r="R197" i="1"/>
  <c r="AF196" i="1"/>
  <c r="AE196" i="1"/>
  <c r="AD196" i="1"/>
  <c r="U196" i="1"/>
  <c r="T196" i="1"/>
  <c r="S196" i="1"/>
  <c r="R196" i="1"/>
  <c r="AF195" i="1"/>
  <c r="AE195" i="1"/>
  <c r="AD195" i="1"/>
  <c r="U195" i="1"/>
  <c r="T195" i="1"/>
  <c r="S195" i="1"/>
  <c r="W195" i="1" s="1"/>
  <c r="Z195" i="1" s="1"/>
  <c r="R195" i="1"/>
  <c r="AF194" i="1"/>
  <c r="AE194" i="1"/>
  <c r="AD194" i="1"/>
  <c r="U194" i="1"/>
  <c r="T194" i="1"/>
  <c r="S194" i="1"/>
  <c r="R194" i="1"/>
  <c r="AF193" i="1"/>
  <c r="AE193" i="1"/>
  <c r="AD193" i="1"/>
  <c r="U193" i="1"/>
  <c r="T193" i="1"/>
  <c r="S193" i="1"/>
  <c r="R193" i="1"/>
  <c r="AF192" i="1"/>
  <c r="AE192" i="1"/>
  <c r="AD192" i="1"/>
  <c r="U192" i="1"/>
  <c r="T192" i="1"/>
  <c r="S192" i="1"/>
  <c r="R192" i="1"/>
  <c r="AF191" i="1"/>
  <c r="AE191" i="1"/>
  <c r="AD191" i="1"/>
  <c r="U191" i="1"/>
  <c r="T191" i="1"/>
  <c r="S191" i="1"/>
  <c r="R191" i="1"/>
  <c r="AF190" i="1"/>
  <c r="AE190" i="1"/>
  <c r="AD190" i="1"/>
  <c r="U190" i="1"/>
  <c r="T190" i="1"/>
  <c r="S190" i="1"/>
  <c r="R190" i="1"/>
  <c r="V190" i="1" s="1"/>
  <c r="Y190" i="1" s="1"/>
  <c r="AF189" i="1"/>
  <c r="AE189" i="1"/>
  <c r="AD189" i="1"/>
  <c r="U189" i="1"/>
  <c r="T189" i="1"/>
  <c r="S189" i="1"/>
  <c r="R189" i="1"/>
  <c r="AF188" i="1"/>
  <c r="AE188" i="1"/>
  <c r="AD188" i="1"/>
  <c r="U188" i="1"/>
  <c r="T188" i="1"/>
  <c r="S188" i="1"/>
  <c r="R188" i="1"/>
  <c r="AF187" i="1"/>
  <c r="AE187" i="1"/>
  <c r="AD187" i="1"/>
  <c r="U187" i="1"/>
  <c r="T187" i="1"/>
  <c r="S187" i="1"/>
  <c r="R187" i="1"/>
  <c r="AF186" i="1"/>
  <c r="AE186" i="1"/>
  <c r="AD186" i="1"/>
  <c r="U186" i="1"/>
  <c r="T186" i="1"/>
  <c r="S186" i="1"/>
  <c r="R186" i="1"/>
  <c r="AF185" i="1"/>
  <c r="AE185" i="1"/>
  <c r="AD185" i="1"/>
  <c r="U185" i="1"/>
  <c r="T185" i="1"/>
  <c r="S185" i="1"/>
  <c r="W185" i="1" s="1"/>
  <c r="Z185" i="1" s="1"/>
  <c r="R185" i="1"/>
  <c r="AF184" i="1"/>
  <c r="AE184" i="1"/>
  <c r="AD184" i="1"/>
  <c r="U184" i="1"/>
  <c r="T184" i="1"/>
  <c r="S184" i="1"/>
  <c r="R184" i="1"/>
  <c r="AF183" i="1"/>
  <c r="AE183" i="1"/>
  <c r="AD183" i="1"/>
  <c r="U183" i="1"/>
  <c r="T183" i="1"/>
  <c r="S183" i="1"/>
  <c r="R183" i="1"/>
  <c r="AF182" i="1"/>
  <c r="AE182" i="1"/>
  <c r="AD182" i="1"/>
  <c r="U182" i="1"/>
  <c r="T182" i="1"/>
  <c r="S182" i="1"/>
  <c r="R182" i="1"/>
  <c r="AF181" i="1"/>
  <c r="AE181" i="1"/>
  <c r="AD181" i="1"/>
  <c r="U181" i="1"/>
  <c r="T181" i="1"/>
  <c r="S181" i="1"/>
  <c r="R181" i="1"/>
  <c r="AF180" i="1"/>
  <c r="AE180" i="1"/>
  <c r="AD180" i="1"/>
  <c r="U180" i="1"/>
  <c r="T180" i="1"/>
  <c r="S180" i="1"/>
  <c r="R180" i="1"/>
  <c r="AF179" i="1"/>
  <c r="AE179" i="1"/>
  <c r="AD179" i="1"/>
  <c r="U179" i="1"/>
  <c r="T179" i="1"/>
  <c r="S179" i="1"/>
  <c r="W179" i="1" s="1"/>
  <c r="Z179" i="1" s="1"/>
  <c r="R179" i="1"/>
  <c r="AF178" i="1"/>
  <c r="AE178" i="1"/>
  <c r="AD178" i="1"/>
  <c r="U178" i="1"/>
  <c r="T178" i="1"/>
  <c r="S178" i="1"/>
  <c r="R178" i="1"/>
  <c r="V178" i="1" s="1"/>
  <c r="Y178" i="1" s="1"/>
  <c r="AF177" i="1"/>
  <c r="AE177" i="1"/>
  <c r="AD177" i="1"/>
  <c r="U177" i="1"/>
  <c r="T177" i="1"/>
  <c r="S177" i="1"/>
  <c r="R177" i="1"/>
  <c r="AF176" i="1"/>
  <c r="AE176" i="1"/>
  <c r="AD176" i="1"/>
  <c r="U176" i="1"/>
  <c r="T176" i="1"/>
  <c r="S176" i="1"/>
  <c r="W176" i="1" s="1"/>
  <c r="Z176" i="1" s="1"/>
  <c r="R176" i="1"/>
  <c r="AF175" i="1"/>
  <c r="AE175" i="1"/>
  <c r="AD175" i="1"/>
  <c r="U175" i="1"/>
  <c r="T175" i="1"/>
  <c r="S175" i="1"/>
  <c r="R175" i="1"/>
  <c r="AF174" i="1"/>
  <c r="AE174" i="1"/>
  <c r="AD174" i="1"/>
  <c r="U174" i="1"/>
  <c r="T174" i="1"/>
  <c r="S174" i="1"/>
  <c r="R174" i="1"/>
  <c r="V174" i="1" s="1"/>
  <c r="Y174" i="1" s="1"/>
  <c r="AF173" i="1"/>
  <c r="AE173" i="1"/>
  <c r="AD173" i="1"/>
  <c r="U173" i="1"/>
  <c r="T173" i="1"/>
  <c r="S173" i="1"/>
  <c r="R173" i="1"/>
  <c r="V173" i="1" s="1"/>
  <c r="Y173" i="1" s="1"/>
  <c r="AF172" i="1"/>
  <c r="AE172" i="1"/>
  <c r="AD172" i="1"/>
  <c r="U172" i="1"/>
  <c r="T172" i="1"/>
  <c r="S172" i="1"/>
  <c r="W172" i="1" s="1"/>
  <c r="Z172" i="1" s="1"/>
  <c r="R172" i="1"/>
  <c r="AF171" i="1"/>
  <c r="AE171" i="1"/>
  <c r="AD171" i="1"/>
  <c r="U171" i="1"/>
  <c r="T171" i="1"/>
  <c r="S171" i="1"/>
  <c r="W171" i="1" s="1"/>
  <c r="Z171" i="1" s="1"/>
  <c r="R171" i="1"/>
  <c r="AF170" i="1"/>
  <c r="AE170" i="1"/>
  <c r="AD170" i="1"/>
  <c r="U170" i="1"/>
  <c r="T170" i="1"/>
  <c r="S170" i="1"/>
  <c r="R170" i="1"/>
  <c r="AF169" i="1"/>
  <c r="AE169" i="1"/>
  <c r="AD169" i="1"/>
  <c r="U169" i="1"/>
  <c r="T169" i="1"/>
  <c r="S169" i="1"/>
  <c r="R169" i="1"/>
  <c r="AF168" i="1"/>
  <c r="AE168" i="1"/>
  <c r="AD168" i="1"/>
  <c r="U168" i="1"/>
  <c r="T168" i="1"/>
  <c r="S168" i="1"/>
  <c r="R168" i="1"/>
  <c r="AF167" i="1"/>
  <c r="AE167" i="1"/>
  <c r="AD167" i="1"/>
  <c r="U167" i="1"/>
  <c r="T167" i="1"/>
  <c r="S167" i="1"/>
  <c r="W167" i="1" s="1"/>
  <c r="Z167" i="1" s="1"/>
  <c r="R167" i="1"/>
  <c r="AF166" i="1"/>
  <c r="AE166" i="1"/>
  <c r="AD166" i="1"/>
  <c r="U166" i="1"/>
  <c r="T166" i="1"/>
  <c r="S166" i="1"/>
  <c r="R166" i="1"/>
  <c r="AF165" i="1"/>
  <c r="AE165" i="1"/>
  <c r="AD165" i="1"/>
  <c r="U165" i="1"/>
  <c r="T165" i="1"/>
  <c r="S165" i="1"/>
  <c r="R165" i="1"/>
  <c r="V165" i="1" s="1"/>
  <c r="Y165" i="1" s="1"/>
  <c r="AF164" i="1"/>
  <c r="AE164" i="1"/>
  <c r="AD164" i="1"/>
  <c r="U164" i="1"/>
  <c r="T164" i="1"/>
  <c r="S164" i="1"/>
  <c r="R164" i="1"/>
  <c r="AF163" i="1"/>
  <c r="AE163" i="1"/>
  <c r="AD163" i="1"/>
  <c r="U163" i="1"/>
  <c r="T163" i="1"/>
  <c r="S163" i="1"/>
  <c r="R163" i="1"/>
  <c r="AF162" i="1"/>
  <c r="AE162" i="1"/>
  <c r="AD162" i="1"/>
  <c r="U162" i="1"/>
  <c r="T162" i="1"/>
  <c r="S162" i="1"/>
  <c r="W162" i="1" s="1"/>
  <c r="Z162" i="1" s="1"/>
  <c r="R162" i="1"/>
  <c r="AF161" i="1"/>
  <c r="AE161" i="1"/>
  <c r="AD161" i="1"/>
  <c r="U161" i="1"/>
  <c r="T161" i="1"/>
  <c r="S161" i="1"/>
  <c r="R161" i="1"/>
  <c r="AF160" i="1"/>
  <c r="AE160" i="1"/>
  <c r="AD160" i="1"/>
  <c r="U160" i="1"/>
  <c r="T160" i="1"/>
  <c r="S160" i="1"/>
  <c r="R160" i="1"/>
  <c r="AF159" i="1"/>
  <c r="AE159" i="1"/>
  <c r="AD159" i="1"/>
  <c r="U159" i="1"/>
  <c r="T159" i="1"/>
  <c r="S159" i="1"/>
  <c r="R159" i="1"/>
  <c r="AF158" i="1"/>
  <c r="AE158" i="1"/>
  <c r="AD158" i="1"/>
  <c r="U158" i="1"/>
  <c r="T158" i="1"/>
  <c r="S158" i="1"/>
  <c r="W158" i="1" s="1"/>
  <c r="Z158" i="1" s="1"/>
  <c r="R158" i="1"/>
  <c r="AF157" i="1"/>
  <c r="AE157" i="1"/>
  <c r="AD157" i="1"/>
  <c r="U157" i="1"/>
  <c r="T157" i="1"/>
  <c r="S157" i="1"/>
  <c r="R157" i="1"/>
  <c r="AF156" i="1"/>
  <c r="AE156" i="1"/>
  <c r="AD156" i="1"/>
  <c r="U156" i="1"/>
  <c r="T156" i="1"/>
  <c r="S156" i="1"/>
  <c r="R156" i="1"/>
  <c r="AF155" i="1"/>
  <c r="AE155" i="1"/>
  <c r="AD155" i="1"/>
  <c r="U155" i="1"/>
  <c r="T155" i="1"/>
  <c r="S155" i="1"/>
  <c r="R155" i="1"/>
  <c r="AF154" i="1"/>
  <c r="AE154" i="1"/>
  <c r="AD154" i="1"/>
  <c r="U154" i="1"/>
  <c r="T154" i="1"/>
  <c r="S154" i="1"/>
  <c r="R154" i="1"/>
  <c r="AF153" i="1"/>
  <c r="AE153" i="1"/>
  <c r="AD153" i="1"/>
  <c r="U153" i="1"/>
  <c r="T153" i="1"/>
  <c r="S153" i="1"/>
  <c r="R153" i="1"/>
  <c r="AF152" i="1"/>
  <c r="AE152" i="1"/>
  <c r="AD152" i="1"/>
  <c r="U152" i="1"/>
  <c r="T152" i="1"/>
  <c r="S152" i="1"/>
  <c r="R152" i="1"/>
  <c r="AF151" i="1"/>
  <c r="AE151" i="1"/>
  <c r="AD151" i="1"/>
  <c r="U151" i="1"/>
  <c r="T151" i="1"/>
  <c r="S151" i="1"/>
  <c r="R151" i="1"/>
  <c r="AF150" i="1"/>
  <c r="AE150" i="1"/>
  <c r="AD150" i="1"/>
  <c r="U150" i="1"/>
  <c r="T150" i="1"/>
  <c r="S150" i="1"/>
  <c r="R150" i="1"/>
  <c r="AF149" i="1"/>
  <c r="AE149" i="1"/>
  <c r="AD149" i="1"/>
  <c r="U149" i="1"/>
  <c r="T149" i="1"/>
  <c r="S149" i="1"/>
  <c r="R149" i="1"/>
  <c r="AF148" i="1"/>
  <c r="AE148" i="1"/>
  <c r="AD148" i="1"/>
  <c r="U148" i="1"/>
  <c r="T148" i="1"/>
  <c r="S148" i="1"/>
  <c r="R148" i="1"/>
  <c r="AF147" i="1"/>
  <c r="AE147" i="1"/>
  <c r="AD147" i="1"/>
  <c r="U147" i="1"/>
  <c r="T147" i="1"/>
  <c r="S147" i="1"/>
  <c r="R147" i="1"/>
  <c r="AF146" i="1"/>
  <c r="AE146" i="1"/>
  <c r="AD146" i="1"/>
  <c r="U146" i="1"/>
  <c r="T146" i="1"/>
  <c r="S146" i="1"/>
  <c r="R146" i="1"/>
  <c r="AF145" i="1"/>
  <c r="AE145" i="1"/>
  <c r="AD145" i="1"/>
  <c r="U145" i="1"/>
  <c r="T145" i="1"/>
  <c r="S145" i="1"/>
  <c r="R145" i="1"/>
  <c r="AF144" i="1"/>
  <c r="AE144" i="1"/>
  <c r="AD144" i="1"/>
  <c r="U144" i="1"/>
  <c r="T144" i="1"/>
  <c r="S144" i="1"/>
  <c r="R144" i="1"/>
  <c r="AF143" i="1"/>
  <c r="AE143" i="1"/>
  <c r="AD143" i="1"/>
  <c r="U143" i="1"/>
  <c r="T143" i="1"/>
  <c r="S143" i="1"/>
  <c r="W143" i="1" s="1"/>
  <c r="Z143" i="1" s="1"/>
  <c r="R143" i="1"/>
  <c r="AF142" i="1"/>
  <c r="AE142" i="1"/>
  <c r="AD142" i="1"/>
  <c r="U142" i="1"/>
  <c r="T142" i="1"/>
  <c r="S142" i="1"/>
  <c r="R142" i="1"/>
  <c r="AF141" i="1"/>
  <c r="AE141" i="1"/>
  <c r="AD141" i="1"/>
  <c r="U141" i="1"/>
  <c r="T141" i="1"/>
  <c r="S141" i="1"/>
  <c r="R141" i="1"/>
  <c r="AF140" i="1"/>
  <c r="AE140" i="1"/>
  <c r="AD140" i="1"/>
  <c r="U140" i="1"/>
  <c r="T140" i="1"/>
  <c r="S140" i="1"/>
  <c r="R140" i="1"/>
  <c r="AF139" i="1"/>
  <c r="AE139" i="1"/>
  <c r="AD139" i="1"/>
  <c r="U139" i="1"/>
  <c r="T139" i="1"/>
  <c r="S139" i="1"/>
  <c r="R139" i="1"/>
  <c r="AF138" i="1"/>
  <c r="AE138" i="1"/>
  <c r="AD138" i="1"/>
  <c r="U138" i="1"/>
  <c r="T138" i="1"/>
  <c r="S138" i="1"/>
  <c r="R138" i="1"/>
  <c r="V138" i="1" s="1"/>
  <c r="Y138" i="1" s="1"/>
  <c r="AF137" i="1"/>
  <c r="AE137" i="1"/>
  <c r="AD137" i="1"/>
  <c r="U137" i="1"/>
  <c r="T137" i="1"/>
  <c r="S137" i="1"/>
  <c r="R137" i="1"/>
  <c r="AF136" i="1"/>
  <c r="AE136" i="1"/>
  <c r="AD136" i="1"/>
  <c r="U136" i="1"/>
  <c r="T136" i="1"/>
  <c r="S136" i="1"/>
  <c r="R136" i="1"/>
  <c r="AF135" i="1"/>
  <c r="AE135" i="1"/>
  <c r="AD135" i="1"/>
  <c r="U135" i="1"/>
  <c r="T135" i="1"/>
  <c r="S135" i="1"/>
  <c r="R135" i="1"/>
  <c r="AF134" i="1"/>
  <c r="AE134" i="1"/>
  <c r="AD134" i="1"/>
  <c r="U134" i="1"/>
  <c r="T134" i="1"/>
  <c r="S134" i="1"/>
  <c r="R134" i="1"/>
  <c r="AF133" i="1"/>
  <c r="AE133" i="1"/>
  <c r="AD133" i="1"/>
  <c r="U133" i="1"/>
  <c r="T133" i="1"/>
  <c r="S133" i="1"/>
  <c r="R133" i="1"/>
  <c r="AF132" i="1"/>
  <c r="AE132" i="1"/>
  <c r="AD132" i="1"/>
  <c r="U132" i="1"/>
  <c r="T132" i="1"/>
  <c r="S132" i="1"/>
  <c r="R132" i="1"/>
  <c r="AF131" i="1"/>
  <c r="AE131" i="1"/>
  <c r="AD131" i="1"/>
  <c r="U131" i="1"/>
  <c r="T131" i="1"/>
  <c r="S131" i="1"/>
  <c r="W131" i="1" s="1"/>
  <c r="Z131" i="1" s="1"/>
  <c r="R131" i="1"/>
  <c r="AF130" i="1"/>
  <c r="AE130" i="1"/>
  <c r="AD130" i="1"/>
  <c r="U130" i="1"/>
  <c r="T130" i="1"/>
  <c r="S130" i="1"/>
  <c r="R130" i="1"/>
  <c r="AF129" i="1"/>
  <c r="AE129" i="1"/>
  <c r="AD129" i="1"/>
  <c r="U129" i="1"/>
  <c r="T129" i="1"/>
  <c r="S129" i="1"/>
  <c r="R129" i="1"/>
  <c r="AF128" i="1"/>
  <c r="AE128" i="1"/>
  <c r="AD128" i="1"/>
  <c r="U128" i="1"/>
  <c r="T128" i="1"/>
  <c r="S128" i="1"/>
  <c r="R128" i="1"/>
  <c r="AF127" i="1"/>
  <c r="AE127" i="1"/>
  <c r="AD127" i="1"/>
  <c r="U127" i="1"/>
  <c r="T127" i="1"/>
  <c r="S127" i="1"/>
  <c r="R127" i="1"/>
  <c r="AF126" i="1"/>
  <c r="AE126" i="1"/>
  <c r="AD126" i="1"/>
  <c r="U126" i="1"/>
  <c r="T126" i="1"/>
  <c r="S126" i="1"/>
  <c r="R126" i="1"/>
  <c r="AF125" i="1"/>
  <c r="AE125" i="1"/>
  <c r="AD125" i="1"/>
  <c r="U125" i="1"/>
  <c r="T125" i="1"/>
  <c r="S125" i="1"/>
  <c r="R125" i="1"/>
  <c r="AF124" i="1"/>
  <c r="AE124" i="1"/>
  <c r="AD124" i="1"/>
  <c r="U124" i="1"/>
  <c r="T124" i="1"/>
  <c r="S124" i="1"/>
  <c r="R124" i="1"/>
  <c r="AF123" i="1"/>
  <c r="AE123" i="1"/>
  <c r="AD123" i="1"/>
  <c r="U123" i="1"/>
  <c r="T123" i="1"/>
  <c r="S123" i="1"/>
  <c r="W123" i="1" s="1"/>
  <c r="Z123" i="1" s="1"/>
  <c r="R123" i="1"/>
  <c r="AF122" i="1"/>
  <c r="AE122" i="1"/>
  <c r="AD122" i="1"/>
  <c r="U122" i="1"/>
  <c r="T122" i="1"/>
  <c r="S122" i="1"/>
  <c r="R122" i="1"/>
  <c r="AF121" i="1"/>
  <c r="AE121" i="1"/>
  <c r="AD121" i="1"/>
  <c r="U121" i="1"/>
  <c r="T121" i="1"/>
  <c r="S121" i="1"/>
  <c r="R121" i="1"/>
  <c r="AF120" i="1"/>
  <c r="AE120" i="1"/>
  <c r="AD120" i="1"/>
  <c r="U120" i="1"/>
  <c r="T120" i="1"/>
  <c r="S120" i="1"/>
  <c r="R120" i="1"/>
  <c r="AF119" i="1"/>
  <c r="AE119" i="1"/>
  <c r="AD119" i="1"/>
  <c r="U119" i="1"/>
  <c r="T119" i="1"/>
  <c r="S119" i="1"/>
  <c r="W119" i="1" s="1"/>
  <c r="Z119" i="1" s="1"/>
  <c r="AI119" i="1" s="1"/>
  <c r="R119" i="1"/>
  <c r="AF118" i="1"/>
  <c r="AE118" i="1"/>
  <c r="AD118" i="1"/>
  <c r="U118" i="1"/>
  <c r="T118" i="1"/>
  <c r="S118" i="1"/>
  <c r="R118" i="1"/>
  <c r="V118" i="1" s="1"/>
  <c r="Y118" i="1" s="1"/>
  <c r="AF117" i="1"/>
  <c r="AE117" i="1"/>
  <c r="AD117" i="1"/>
  <c r="U117" i="1"/>
  <c r="T117" i="1"/>
  <c r="S117" i="1"/>
  <c r="R117" i="1"/>
  <c r="AF116" i="1"/>
  <c r="AE116" i="1"/>
  <c r="AD116" i="1"/>
  <c r="U116" i="1"/>
  <c r="T116" i="1"/>
  <c r="S116" i="1"/>
  <c r="R116" i="1"/>
  <c r="AF115" i="1"/>
  <c r="AE115" i="1"/>
  <c r="AD115" i="1"/>
  <c r="U115" i="1"/>
  <c r="T115" i="1"/>
  <c r="S115" i="1"/>
  <c r="R115" i="1"/>
  <c r="AF114" i="1"/>
  <c r="AE114" i="1"/>
  <c r="AD114" i="1"/>
  <c r="U114" i="1"/>
  <c r="T114" i="1"/>
  <c r="S114" i="1"/>
  <c r="R114" i="1"/>
  <c r="AF113" i="1"/>
  <c r="AE113" i="1"/>
  <c r="AD113" i="1"/>
  <c r="U113" i="1"/>
  <c r="T113" i="1"/>
  <c r="S113" i="1"/>
  <c r="R113" i="1"/>
  <c r="AF112" i="1"/>
  <c r="AE112" i="1"/>
  <c r="AD112" i="1"/>
  <c r="U112" i="1"/>
  <c r="T112" i="1"/>
  <c r="S112" i="1"/>
  <c r="R112" i="1"/>
  <c r="AF111" i="1"/>
  <c r="AE111" i="1"/>
  <c r="AD111" i="1"/>
  <c r="U111" i="1"/>
  <c r="T111" i="1"/>
  <c r="S111" i="1"/>
  <c r="R111" i="1"/>
  <c r="AF110" i="1"/>
  <c r="AE110" i="1"/>
  <c r="AD110" i="1"/>
  <c r="U110" i="1"/>
  <c r="T110" i="1"/>
  <c r="S110" i="1"/>
  <c r="R110" i="1"/>
  <c r="AF109" i="1"/>
  <c r="AE109" i="1"/>
  <c r="AD109" i="1"/>
  <c r="U109" i="1"/>
  <c r="T109" i="1"/>
  <c r="S109" i="1"/>
  <c r="R109" i="1"/>
  <c r="AF108" i="1"/>
  <c r="AE108" i="1"/>
  <c r="AD108" i="1"/>
  <c r="U108" i="1"/>
  <c r="T108" i="1"/>
  <c r="S108" i="1"/>
  <c r="R108" i="1"/>
  <c r="AF107" i="1"/>
  <c r="AE107" i="1"/>
  <c r="AD107" i="1"/>
  <c r="U107" i="1"/>
  <c r="T107" i="1"/>
  <c r="S107" i="1"/>
  <c r="R107" i="1"/>
  <c r="AF106" i="1"/>
  <c r="AE106" i="1"/>
  <c r="AD106" i="1"/>
  <c r="U106" i="1"/>
  <c r="T106" i="1"/>
  <c r="S106" i="1"/>
  <c r="R106" i="1"/>
  <c r="V106" i="1" s="1"/>
  <c r="Y106" i="1" s="1"/>
  <c r="AF105" i="1"/>
  <c r="AE105" i="1"/>
  <c r="AD105" i="1"/>
  <c r="U105" i="1"/>
  <c r="T105" i="1"/>
  <c r="S105" i="1"/>
  <c r="R105" i="1"/>
  <c r="AF104" i="1"/>
  <c r="AE104" i="1"/>
  <c r="AD104" i="1"/>
  <c r="U104" i="1"/>
  <c r="T104" i="1"/>
  <c r="S104" i="1"/>
  <c r="R104" i="1"/>
  <c r="AF103" i="1"/>
  <c r="AE103" i="1"/>
  <c r="AD103" i="1"/>
  <c r="U103" i="1"/>
  <c r="T103" i="1"/>
  <c r="S103" i="1"/>
  <c r="R103" i="1"/>
  <c r="AF102" i="1"/>
  <c r="AE102" i="1"/>
  <c r="AD102" i="1"/>
  <c r="U102" i="1"/>
  <c r="T102" i="1"/>
  <c r="S102" i="1"/>
  <c r="R102" i="1"/>
  <c r="AF101" i="1"/>
  <c r="AE101" i="1"/>
  <c r="AD101" i="1"/>
  <c r="U101" i="1"/>
  <c r="T101" i="1"/>
  <c r="S101" i="1"/>
  <c r="R101" i="1"/>
  <c r="AF100" i="1"/>
  <c r="AE100" i="1"/>
  <c r="AD100" i="1"/>
  <c r="U100" i="1"/>
  <c r="T100" i="1"/>
  <c r="S100" i="1"/>
  <c r="R100" i="1"/>
  <c r="AF99" i="1"/>
  <c r="AE99" i="1"/>
  <c r="AD99" i="1"/>
  <c r="U99" i="1"/>
  <c r="T99" i="1"/>
  <c r="S99" i="1"/>
  <c r="W99" i="1" s="1"/>
  <c r="Z99" i="1" s="1"/>
  <c r="R99" i="1"/>
  <c r="AF98" i="1"/>
  <c r="AE98" i="1"/>
  <c r="AD98" i="1"/>
  <c r="U98" i="1"/>
  <c r="T98" i="1"/>
  <c r="S98" i="1"/>
  <c r="R98" i="1"/>
  <c r="AF97" i="1"/>
  <c r="AE97" i="1"/>
  <c r="AD97" i="1"/>
  <c r="U97" i="1"/>
  <c r="T97" i="1"/>
  <c r="S97" i="1"/>
  <c r="R97" i="1"/>
  <c r="AF96" i="1"/>
  <c r="AE96" i="1"/>
  <c r="AD96" i="1"/>
  <c r="U96" i="1"/>
  <c r="T96" i="1"/>
  <c r="S96" i="1"/>
  <c r="R96" i="1"/>
  <c r="AF95" i="1"/>
  <c r="AE95" i="1"/>
  <c r="AD95" i="1"/>
  <c r="U95" i="1"/>
  <c r="T95" i="1"/>
  <c r="S95" i="1"/>
  <c r="R95" i="1"/>
  <c r="AF94" i="1"/>
  <c r="AE94" i="1"/>
  <c r="AD94" i="1"/>
  <c r="U94" i="1"/>
  <c r="T94" i="1"/>
  <c r="S94" i="1"/>
  <c r="R94" i="1"/>
  <c r="AF93" i="1"/>
  <c r="AE93" i="1"/>
  <c r="AD93" i="1"/>
  <c r="U93" i="1"/>
  <c r="T93" i="1"/>
  <c r="S93" i="1"/>
  <c r="R93" i="1"/>
  <c r="AF92" i="1"/>
  <c r="AE92" i="1"/>
  <c r="AD92" i="1"/>
  <c r="U92" i="1"/>
  <c r="T92" i="1"/>
  <c r="S92" i="1"/>
  <c r="R92" i="1"/>
  <c r="AF91" i="1"/>
  <c r="AE91" i="1"/>
  <c r="AD91" i="1"/>
  <c r="U91" i="1"/>
  <c r="T91" i="1"/>
  <c r="S91" i="1"/>
  <c r="R91" i="1"/>
  <c r="AF90" i="1"/>
  <c r="AE90" i="1"/>
  <c r="AD90" i="1"/>
  <c r="U90" i="1"/>
  <c r="T90" i="1"/>
  <c r="S90" i="1"/>
  <c r="R90" i="1"/>
  <c r="AF89" i="1"/>
  <c r="AE89" i="1"/>
  <c r="AD89" i="1"/>
  <c r="U89" i="1"/>
  <c r="T89" i="1"/>
  <c r="S89" i="1"/>
  <c r="R89" i="1"/>
  <c r="V89" i="1" s="1"/>
  <c r="Y89" i="1" s="1"/>
  <c r="AF88" i="1"/>
  <c r="AE88" i="1"/>
  <c r="AD88" i="1"/>
  <c r="U88" i="1"/>
  <c r="T88" i="1"/>
  <c r="S88" i="1"/>
  <c r="R88" i="1"/>
  <c r="AF87" i="1"/>
  <c r="AE87" i="1"/>
  <c r="AD87" i="1"/>
  <c r="U87" i="1"/>
  <c r="T87" i="1"/>
  <c r="S87" i="1"/>
  <c r="R87" i="1"/>
  <c r="AF86" i="1"/>
  <c r="AE86" i="1"/>
  <c r="AD86" i="1"/>
  <c r="U86" i="1"/>
  <c r="T86" i="1"/>
  <c r="S86" i="1"/>
  <c r="R86" i="1"/>
  <c r="AF85" i="1"/>
  <c r="AE85" i="1"/>
  <c r="AD85" i="1"/>
  <c r="U85" i="1"/>
  <c r="T85" i="1"/>
  <c r="S85" i="1"/>
  <c r="R85" i="1"/>
  <c r="AF84" i="1"/>
  <c r="AE84" i="1"/>
  <c r="AD84" i="1"/>
  <c r="U84" i="1"/>
  <c r="T84" i="1"/>
  <c r="S84" i="1"/>
  <c r="R84" i="1"/>
  <c r="AF83" i="1"/>
  <c r="AE83" i="1"/>
  <c r="AD83" i="1"/>
  <c r="U83" i="1"/>
  <c r="T83" i="1"/>
  <c r="S83" i="1"/>
  <c r="R83" i="1"/>
  <c r="AF82" i="1"/>
  <c r="AE82" i="1"/>
  <c r="AD82" i="1"/>
  <c r="U82" i="1"/>
  <c r="T82" i="1"/>
  <c r="S82" i="1"/>
  <c r="R82" i="1"/>
  <c r="V82" i="1" s="1"/>
  <c r="Y82" i="1" s="1"/>
  <c r="AF81" i="1"/>
  <c r="AE81" i="1"/>
  <c r="AD81" i="1"/>
  <c r="U81" i="1"/>
  <c r="T81" i="1"/>
  <c r="S81" i="1"/>
  <c r="R81" i="1"/>
  <c r="AF80" i="1"/>
  <c r="AE80" i="1"/>
  <c r="AD80" i="1"/>
  <c r="U80" i="1"/>
  <c r="T80" i="1"/>
  <c r="S80" i="1"/>
  <c r="R80" i="1"/>
  <c r="AF79" i="1"/>
  <c r="AE79" i="1"/>
  <c r="AD79" i="1"/>
  <c r="U79" i="1"/>
  <c r="T79" i="1"/>
  <c r="S79" i="1"/>
  <c r="R79" i="1"/>
  <c r="AF78" i="1"/>
  <c r="AE78" i="1"/>
  <c r="AD78" i="1"/>
  <c r="U78" i="1"/>
  <c r="T78" i="1"/>
  <c r="S78" i="1"/>
  <c r="R78" i="1"/>
  <c r="AF77" i="1"/>
  <c r="AE77" i="1"/>
  <c r="AD77" i="1"/>
  <c r="U77" i="1"/>
  <c r="T77" i="1"/>
  <c r="S77" i="1"/>
  <c r="R77" i="1"/>
  <c r="AF76" i="1"/>
  <c r="AE76" i="1"/>
  <c r="AD76" i="1"/>
  <c r="U76" i="1"/>
  <c r="T76" i="1"/>
  <c r="S76" i="1"/>
  <c r="R76" i="1"/>
  <c r="AF75" i="1"/>
  <c r="AE75" i="1"/>
  <c r="AD75" i="1"/>
  <c r="U75" i="1"/>
  <c r="T75" i="1"/>
  <c r="S75" i="1"/>
  <c r="R75" i="1"/>
  <c r="AF74" i="1"/>
  <c r="AE74" i="1"/>
  <c r="AD74" i="1"/>
  <c r="U74" i="1"/>
  <c r="T74" i="1"/>
  <c r="S74" i="1"/>
  <c r="R74" i="1"/>
  <c r="AF73" i="1"/>
  <c r="AE73" i="1"/>
  <c r="AD73" i="1"/>
  <c r="U73" i="1"/>
  <c r="T73" i="1"/>
  <c r="S73" i="1"/>
  <c r="R73" i="1"/>
  <c r="AF72" i="1"/>
  <c r="AE72" i="1"/>
  <c r="AD72" i="1"/>
  <c r="U72" i="1"/>
  <c r="T72" i="1"/>
  <c r="S72" i="1"/>
  <c r="R72" i="1"/>
  <c r="AF71" i="1"/>
  <c r="AE71" i="1"/>
  <c r="AD71" i="1"/>
  <c r="U71" i="1"/>
  <c r="T71" i="1"/>
  <c r="S71" i="1"/>
  <c r="R71" i="1"/>
  <c r="AF70" i="1"/>
  <c r="AE70" i="1"/>
  <c r="AD70" i="1"/>
  <c r="U70" i="1"/>
  <c r="T70" i="1"/>
  <c r="S70" i="1"/>
  <c r="R70" i="1"/>
  <c r="AF69" i="1"/>
  <c r="AE69" i="1"/>
  <c r="AD69" i="1"/>
  <c r="U69" i="1"/>
  <c r="T69" i="1"/>
  <c r="S69" i="1"/>
  <c r="R69" i="1"/>
  <c r="AF68" i="1"/>
  <c r="AE68" i="1"/>
  <c r="AD68" i="1"/>
  <c r="U68" i="1"/>
  <c r="T68" i="1"/>
  <c r="S68" i="1"/>
  <c r="R68" i="1"/>
  <c r="AF67" i="1"/>
  <c r="AE67" i="1"/>
  <c r="AD67" i="1"/>
  <c r="U67" i="1"/>
  <c r="T67" i="1"/>
  <c r="S67" i="1"/>
  <c r="R67" i="1"/>
  <c r="AF66" i="1"/>
  <c r="AE66" i="1"/>
  <c r="AD66" i="1"/>
  <c r="U66" i="1"/>
  <c r="T66" i="1"/>
  <c r="S66" i="1"/>
  <c r="R66" i="1"/>
  <c r="V66" i="1" s="1"/>
  <c r="Y66" i="1" s="1"/>
  <c r="AF65" i="1"/>
  <c r="AE65" i="1"/>
  <c r="AD65" i="1"/>
  <c r="U65" i="1"/>
  <c r="T65" i="1"/>
  <c r="S65" i="1"/>
  <c r="R65" i="1"/>
  <c r="AF64" i="1"/>
  <c r="AE64" i="1"/>
  <c r="AD64" i="1"/>
  <c r="U64" i="1"/>
  <c r="T64" i="1"/>
  <c r="S64" i="1"/>
  <c r="R64" i="1"/>
  <c r="AF63" i="1"/>
  <c r="AE63" i="1"/>
  <c r="AD63" i="1"/>
  <c r="U63" i="1"/>
  <c r="T63" i="1"/>
  <c r="S63" i="1"/>
  <c r="W63" i="1" s="1"/>
  <c r="Z63" i="1" s="1"/>
  <c r="R63" i="1"/>
  <c r="AF62" i="1"/>
  <c r="AE62" i="1"/>
  <c r="AD62" i="1"/>
  <c r="U62" i="1"/>
  <c r="T62" i="1"/>
  <c r="S62" i="1"/>
  <c r="R62" i="1"/>
  <c r="AF61" i="1"/>
  <c r="AE61" i="1"/>
  <c r="AD61" i="1"/>
  <c r="U61" i="1"/>
  <c r="T61" i="1"/>
  <c r="S61" i="1"/>
  <c r="R61" i="1"/>
  <c r="AF60" i="1"/>
  <c r="AE60" i="1"/>
  <c r="AD60" i="1"/>
  <c r="U60" i="1"/>
  <c r="T60" i="1"/>
  <c r="S60" i="1"/>
  <c r="R60" i="1"/>
  <c r="AF59" i="1"/>
  <c r="AE59" i="1"/>
  <c r="AD59" i="1"/>
  <c r="U59" i="1"/>
  <c r="T59" i="1"/>
  <c r="S59" i="1"/>
  <c r="W59" i="1" s="1"/>
  <c r="Z59" i="1" s="1"/>
  <c r="R59" i="1"/>
  <c r="AF58" i="1"/>
  <c r="AE58" i="1"/>
  <c r="AD58" i="1"/>
  <c r="U58" i="1"/>
  <c r="T58" i="1"/>
  <c r="S58" i="1"/>
  <c r="R58" i="1"/>
  <c r="AF57" i="1"/>
  <c r="AE57" i="1"/>
  <c r="AD57" i="1"/>
  <c r="U57" i="1"/>
  <c r="T57" i="1"/>
  <c r="S57" i="1"/>
  <c r="R57" i="1"/>
  <c r="AF56" i="1"/>
  <c r="AE56" i="1"/>
  <c r="AD56" i="1"/>
  <c r="U56" i="1"/>
  <c r="T56" i="1"/>
  <c r="V56" i="1" s="1"/>
  <c r="Y56" i="1" s="1"/>
  <c r="S56" i="1"/>
  <c r="R56" i="1"/>
  <c r="AF55" i="1"/>
  <c r="AE55" i="1"/>
  <c r="AD55" i="1"/>
  <c r="U55" i="1"/>
  <c r="T55" i="1"/>
  <c r="S55" i="1"/>
  <c r="R55" i="1"/>
  <c r="AF54" i="1"/>
  <c r="AE54" i="1"/>
  <c r="AD54" i="1"/>
  <c r="U54" i="1"/>
  <c r="T54" i="1"/>
  <c r="S54" i="1"/>
  <c r="R54" i="1"/>
  <c r="AF53" i="1"/>
  <c r="AE53" i="1"/>
  <c r="AD53" i="1"/>
  <c r="U53" i="1"/>
  <c r="T53" i="1"/>
  <c r="S53" i="1"/>
  <c r="R53" i="1"/>
  <c r="AF52" i="1"/>
  <c r="AE52" i="1"/>
  <c r="AD52" i="1"/>
  <c r="U52" i="1"/>
  <c r="T52" i="1"/>
  <c r="S52" i="1"/>
  <c r="R52" i="1"/>
  <c r="AF51" i="1"/>
  <c r="AE51" i="1"/>
  <c r="AD51" i="1"/>
  <c r="U51" i="1"/>
  <c r="T51" i="1"/>
  <c r="S51" i="1"/>
  <c r="R51" i="1"/>
  <c r="AF50" i="1"/>
  <c r="AE50" i="1"/>
  <c r="AD50" i="1"/>
  <c r="U50" i="1"/>
  <c r="T50" i="1"/>
  <c r="S50" i="1"/>
  <c r="R50" i="1"/>
  <c r="AF49" i="1"/>
  <c r="AE49" i="1"/>
  <c r="AD49" i="1"/>
  <c r="U49" i="1"/>
  <c r="T49" i="1"/>
  <c r="S49" i="1"/>
  <c r="R49" i="1"/>
  <c r="AF48" i="1"/>
  <c r="AE48" i="1"/>
  <c r="AD48" i="1"/>
  <c r="U48" i="1"/>
  <c r="T48" i="1"/>
  <c r="S48" i="1"/>
  <c r="R48" i="1"/>
  <c r="AF47" i="1"/>
  <c r="AE47" i="1"/>
  <c r="AD47" i="1"/>
  <c r="U47" i="1"/>
  <c r="T47" i="1"/>
  <c r="S47" i="1"/>
  <c r="W47" i="1" s="1"/>
  <c r="Z47" i="1" s="1"/>
  <c r="R47" i="1"/>
  <c r="AF46" i="1"/>
  <c r="AE46" i="1"/>
  <c r="AD46" i="1"/>
  <c r="U46" i="1"/>
  <c r="T46" i="1"/>
  <c r="S46" i="1"/>
  <c r="R46" i="1"/>
  <c r="AF45" i="1"/>
  <c r="AE45" i="1"/>
  <c r="AD45" i="1"/>
  <c r="U45" i="1"/>
  <c r="T45" i="1"/>
  <c r="S45" i="1"/>
  <c r="R45" i="1"/>
  <c r="AF44" i="1"/>
  <c r="AE44" i="1"/>
  <c r="AD44" i="1"/>
  <c r="U44" i="1"/>
  <c r="T44" i="1"/>
  <c r="S44" i="1"/>
  <c r="R44" i="1"/>
  <c r="AF43" i="1"/>
  <c r="AE43" i="1"/>
  <c r="AD43" i="1"/>
  <c r="U43" i="1"/>
  <c r="T43" i="1"/>
  <c r="S43" i="1"/>
  <c r="R43" i="1"/>
  <c r="AF42" i="1"/>
  <c r="AE42" i="1"/>
  <c r="AD42" i="1"/>
  <c r="U42" i="1"/>
  <c r="T42" i="1"/>
  <c r="S42" i="1"/>
  <c r="R42" i="1"/>
  <c r="AF41" i="1"/>
  <c r="AE41" i="1"/>
  <c r="AD41" i="1"/>
  <c r="U41" i="1"/>
  <c r="T41" i="1"/>
  <c r="S41" i="1"/>
  <c r="R41" i="1"/>
  <c r="AF40" i="1"/>
  <c r="AE40" i="1"/>
  <c r="AD40" i="1"/>
  <c r="U40" i="1"/>
  <c r="T40" i="1"/>
  <c r="S40" i="1"/>
  <c r="R40" i="1"/>
  <c r="AF39" i="1"/>
  <c r="AE39" i="1"/>
  <c r="AD39" i="1"/>
  <c r="U39" i="1"/>
  <c r="T39" i="1"/>
  <c r="S39" i="1"/>
  <c r="R39" i="1"/>
  <c r="AF38" i="1"/>
  <c r="AE38" i="1"/>
  <c r="AD38" i="1"/>
  <c r="U38" i="1"/>
  <c r="T38" i="1"/>
  <c r="S38" i="1"/>
  <c r="R38" i="1"/>
  <c r="AF37" i="1"/>
  <c r="AE37" i="1"/>
  <c r="AD37" i="1"/>
  <c r="U37" i="1"/>
  <c r="T37" i="1"/>
  <c r="S37" i="1"/>
  <c r="R37" i="1"/>
  <c r="AF36" i="1"/>
  <c r="AE36" i="1"/>
  <c r="AD36" i="1"/>
  <c r="U36" i="1"/>
  <c r="T36" i="1"/>
  <c r="S36" i="1"/>
  <c r="R36" i="1"/>
  <c r="AF35" i="1"/>
  <c r="AE35" i="1"/>
  <c r="AD35" i="1"/>
  <c r="U35" i="1"/>
  <c r="T35" i="1"/>
  <c r="S35" i="1"/>
  <c r="W35" i="1" s="1"/>
  <c r="Z35" i="1" s="1"/>
  <c r="R35" i="1"/>
  <c r="AF34" i="1"/>
  <c r="AE34" i="1"/>
  <c r="AD34" i="1"/>
  <c r="U34" i="1"/>
  <c r="T34" i="1"/>
  <c r="S34" i="1"/>
  <c r="R34" i="1"/>
  <c r="AF33" i="1"/>
  <c r="AE33" i="1"/>
  <c r="AD33" i="1"/>
  <c r="U33" i="1"/>
  <c r="T33" i="1"/>
  <c r="S33" i="1"/>
  <c r="R33" i="1"/>
  <c r="AF32" i="1"/>
  <c r="AE32" i="1"/>
  <c r="AD32" i="1"/>
  <c r="U32" i="1"/>
  <c r="T32" i="1"/>
  <c r="S32" i="1"/>
  <c r="R32" i="1"/>
  <c r="AF31" i="1"/>
  <c r="AE31" i="1"/>
  <c r="AD31" i="1"/>
  <c r="U31" i="1"/>
  <c r="T31" i="1"/>
  <c r="S31" i="1"/>
  <c r="R31" i="1"/>
  <c r="AF30" i="1"/>
  <c r="AE30" i="1"/>
  <c r="AD30" i="1"/>
  <c r="U30" i="1"/>
  <c r="T30" i="1"/>
  <c r="S30" i="1"/>
  <c r="R30" i="1"/>
  <c r="V30" i="1" s="1"/>
  <c r="Y30" i="1" s="1"/>
  <c r="AF29" i="1"/>
  <c r="AE29" i="1"/>
  <c r="AD29" i="1"/>
  <c r="U29" i="1"/>
  <c r="T29" i="1"/>
  <c r="S29" i="1"/>
  <c r="R29" i="1"/>
  <c r="AF28" i="1"/>
  <c r="AE28" i="1"/>
  <c r="AD28" i="1"/>
  <c r="U28" i="1"/>
  <c r="T28" i="1"/>
  <c r="S28" i="1"/>
  <c r="R28" i="1"/>
  <c r="AF27" i="1"/>
  <c r="AE27" i="1"/>
  <c r="AD27" i="1"/>
  <c r="U27" i="1"/>
  <c r="T27" i="1"/>
  <c r="S27" i="1"/>
  <c r="R27" i="1"/>
  <c r="AF26" i="1"/>
  <c r="AE26" i="1"/>
  <c r="AD26" i="1"/>
  <c r="U26" i="1"/>
  <c r="T26" i="1"/>
  <c r="S26" i="1"/>
  <c r="R26" i="1"/>
  <c r="AF25" i="1"/>
  <c r="AE25" i="1"/>
  <c r="AD25" i="1"/>
  <c r="U25" i="1"/>
  <c r="T25" i="1"/>
  <c r="S25" i="1"/>
  <c r="R25" i="1"/>
  <c r="AF24" i="1"/>
  <c r="AE24" i="1"/>
  <c r="AD24" i="1"/>
  <c r="U24" i="1"/>
  <c r="T24" i="1"/>
  <c r="S24" i="1"/>
  <c r="R24" i="1"/>
  <c r="AF23" i="1"/>
  <c r="AE23" i="1"/>
  <c r="AD23" i="1"/>
  <c r="U23" i="1"/>
  <c r="T23" i="1"/>
  <c r="S23" i="1"/>
  <c r="R23" i="1"/>
  <c r="AF22" i="1"/>
  <c r="AE22" i="1"/>
  <c r="AD22" i="1"/>
  <c r="U22" i="1"/>
  <c r="T22" i="1"/>
  <c r="S22" i="1"/>
  <c r="R22" i="1"/>
  <c r="AF21" i="1"/>
  <c r="AE21" i="1"/>
  <c r="AD21" i="1"/>
  <c r="U21" i="1"/>
  <c r="T21" i="1"/>
  <c r="S21" i="1"/>
  <c r="R21" i="1"/>
  <c r="V21" i="1" s="1"/>
  <c r="Y21" i="1" s="1"/>
  <c r="AF20" i="1"/>
  <c r="AE20" i="1"/>
  <c r="AD20" i="1"/>
  <c r="U20" i="1"/>
  <c r="T20" i="1"/>
  <c r="S20" i="1"/>
  <c r="R20" i="1"/>
  <c r="AF19" i="1"/>
  <c r="AE19" i="1"/>
  <c r="AD19" i="1"/>
  <c r="U19" i="1"/>
  <c r="T19" i="1"/>
  <c r="S19" i="1"/>
  <c r="R19" i="1"/>
  <c r="AF18" i="1"/>
  <c r="AE18" i="1"/>
  <c r="AD18" i="1"/>
  <c r="U18" i="1"/>
  <c r="T18" i="1"/>
  <c r="S18" i="1"/>
  <c r="R18" i="1"/>
  <c r="V18" i="1" s="1"/>
  <c r="Y18" i="1" s="1"/>
  <c r="AF17" i="1"/>
  <c r="AE17" i="1"/>
  <c r="AD17" i="1"/>
  <c r="U17" i="1"/>
  <c r="T17" i="1"/>
  <c r="S17" i="1"/>
  <c r="R17" i="1"/>
  <c r="AF16" i="1"/>
  <c r="AE16" i="1"/>
  <c r="AD16" i="1"/>
  <c r="U16" i="1"/>
  <c r="T16" i="1"/>
  <c r="S16" i="1"/>
  <c r="R16" i="1"/>
  <c r="AF15" i="1"/>
  <c r="AE15" i="1"/>
  <c r="AD15" i="1"/>
  <c r="U15" i="1"/>
  <c r="T15" i="1"/>
  <c r="S15" i="1"/>
  <c r="R15" i="1"/>
  <c r="AF14" i="1"/>
  <c r="AE14" i="1"/>
  <c r="AD14" i="1"/>
  <c r="U14" i="1"/>
  <c r="T14" i="1"/>
  <c r="S14" i="1"/>
  <c r="R14" i="1"/>
  <c r="AF13" i="1"/>
  <c r="AE13" i="1"/>
  <c r="AD13" i="1"/>
  <c r="U13" i="1"/>
  <c r="T13" i="1"/>
  <c r="S13" i="1"/>
  <c r="R13" i="1"/>
  <c r="AF12" i="1"/>
  <c r="AE12" i="1"/>
  <c r="AD12" i="1"/>
  <c r="U12" i="1"/>
  <c r="T12" i="1"/>
  <c r="S12" i="1"/>
  <c r="R12" i="1"/>
  <c r="AF11" i="1"/>
  <c r="AE11" i="1"/>
  <c r="AD11" i="1"/>
  <c r="U11" i="1"/>
  <c r="T11" i="1"/>
  <c r="S11" i="1"/>
  <c r="W11" i="1" s="1"/>
  <c r="Z11" i="1" s="1"/>
  <c r="R11" i="1"/>
  <c r="AF10" i="1"/>
  <c r="AE10" i="1"/>
  <c r="AD10" i="1"/>
  <c r="U10" i="1"/>
  <c r="T10" i="1"/>
  <c r="S10" i="1"/>
  <c r="R10" i="1"/>
  <c r="AF9" i="1"/>
  <c r="AE9" i="1"/>
  <c r="AD9" i="1"/>
  <c r="U9" i="1"/>
  <c r="T9" i="1"/>
  <c r="S9" i="1"/>
  <c r="R9" i="1"/>
  <c r="V9" i="1" s="1"/>
  <c r="Y9" i="1" s="1"/>
  <c r="AF8" i="1"/>
  <c r="AE8" i="1"/>
  <c r="AD8" i="1"/>
  <c r="U8" i="1"/>
  <c r="T8" i="1"/>
  <c r="V8" i="1" s="1"/>
  <c r="Y8" i="1" s="1"/>
  <c r="S8" i="1"/>
  <c r="R8" i="1"/>
  <c r="AF7" i="1"/>
  <c r="AE7" i="1"/>
  <c r="AD7" i="1"/>
  <c r="U7" i="1"/>
  <c r="T7" i="1"/>
  <c r="S7" i="1"/>
  <c r="R7" i="1"/>
  <c r="AF6" i="1"/>
  <c r="AE6" i="1"/>
  <c r="AD6" i="1"/>
  <c r="U6" i="1"/>
  <c r="T6" i="1"/>
  <c r="S6" i="1"/>
  <c r="R6" i="1"/>
  <c r="V6" i="1" s="1"/>
  <c r="Y6" i="1" s="1"/>
  <c r="AF5" i="1"/>
  <c r="AE5" i="1"/>
  <c r="AD5" i="1"/>
  <c r="U5" i="1"/>
  <c r="T5" i="1"/>
  <c r="S5" i="1"/>
  <c r="R5" i="1"/>
  <c r="AF4" i="1"/>
  <c r="AE4" i="1"/>
  <c r="AD4" i="1"/>
  <c r="U4" i="1"/>
  <c r="T4" i="1"/>
  <c r="S4" i="1"/>
  <c r="R4" i="1"/>
  <c r="AF3" i="1"/>
  <c r="AE3" i="1"/>
  <c r="AD3" i="1"/>
  <c r="U3" i="1"/>
  <c r="T3" i="1"/>
  <c r="S3" i="1"/>
  <c r="W3" i="1" s="1"/>
  <c r="Z3" i="1" s="1"/>
  <c r="R3" i="1"/>
  <c r="AF2" i="1"/>
  <c r="AE2" i="1"/>
  <c r="AD2" i="1"/>
  <c r="U2" i="1"/>
  <c r="T2" i="1"/>
  <c r="S2" i="1"/>
  <c r="R2" i="1"/>
  <c r="N339" i="1"/>
  <c r="M339" i="1"/>
  <c r="L339" i="1"/>
  <c r="K339" i="1"/>
  <c r="I339" i="1"/>
  <c r="N338" i="1"/>
  <c r="M338" i="1"/>
  <c r="L338" i="1"/>
  <c r="X338" i="1" s="1"/>
  <c r="AA338" i="1" s="1"/>
  <c r="K338" i="1"/>
  <c r="I338" i="1"/>
  <c r="N337" i="1"/>
  <c r="M337" i="1"/>
  <c r="L337" i="1"/>
  <c r="K337" i="1"/>
  <c r="I337" i="1"/>
  <c r="N336" i="1"/>
  <c r="M336" i="1"/>
  <c r="L336" i="1"/>
  <c r="K336" i="1"/>
  <c r="I336" i="1"/>
  <c r="N335" i="1"/>
  <c r="M335" i="1"/>
  <c r="L335" i="1"/>
  <c r="K335" i="1"/>
  <c r="I335" i="1"/>
  <c r="N334" i="1"/>
  <c r="M334" i="1"/>
  <c r="L334" i="1"/>
  <c r="K334" i="1"/>
  <c r="I334" i="1"/>
  <c r="N333" i="1"/>
  <c r="M333" i="1"/>
  <c r="L333" i="1"/>
  <c r="K333" i="1"/>
  <c r="I333" i="1"/>
  <c r="N332" i="1"/>
  <c r="M332" i="1"/>
  <c r="L332" i="1"/>
  <c r="K332" i="1"/>
  <c r="I332" i="1"/>
  <c r="N331" i="1"/>
  <c r="M331" i="1"/>
  <c r="L331" i="1"/>
  <c r="K331" i="1"/>
  <c r="I331" i="1"/>
  <c r="N330" i="1"/>
  <c r="M330" i="1"/>
  <c r="L330" i="1"/>
  <c r="K330" i="1"/>
  <c r="I330" i="1"/>
  <c r="N329" i="1"/>
  <c r="M329" i="1"/>
  <c r="L329" i="1"/>
  <c r="K329" i="1"/>
  <c r="I329" i="1"/>
  <c r="N328" i="1"/>
  <c r="M328" i="1"/>
  <c r="L328" i="1"/>
  <c r="K328" i="1"/>
  <c r="I328" i="1"/>
  <c r="N327" i="1"/>
  <c r="M327" i="1"/>
  <c r="L327" i="1"/>
  <c r="K327" i="1"/>
  <c r="I327" i="1"/>
  <c r="N326" i="1"/>
  <c r="M326" i="1"/>
  <c r="L326" i="1"/>
  <c r="X326" i="1" s="1"/>
  <c r="AA326" i="1" s="1"/>
  <c r="K326" i="1"/>
  <c r="I326" i="1"/>
  <c r="N325" i="1"/>
  <c r="M325" i="1"/>
  <c r="L325" i="1"/>
  <c r="K325" i="1"/>
  <c r="I325" i="1"/>
  <c r="N324" i="1"/>
  <c r="M324" i="1"/>
  <c r="L324" i="1"/>
  <c r="K324" i="1"/>
  <c r="I324" i="1"/>
  <c r="N323" i="1"/>
  <c r="M323" i="1"/>
  <c r="L323" i="1"/>
  <c r="K323" i="1"/>
  <c r="I323" i="1"/>
  <c r="N322" i="1"/>
  <c r="M322" i="1"/>
  <c r="L322" i="1"/>
  <c r="K322" i="1"/>
  <c r="I322" i="1"/>
  <c r="N321" i="1"/>
  <c r="M321" i="1"/>
  <c r="L321" i="1"/>
  <c r="K321" i="1"/>
  <c r="I321" i="1"/>
  <c r="N320" i="1"/>
  <c r="M320" i="1"/>
  <c r="L320" i="1"/>
  <c r="K320" i="1"/>
  <c r="I320" i="1"/>
  <c r="N319" i="1"/>
  <c r="M319" i="1"/>
  <c r="L319" i="1"/>
  <c r="K319" i="1"/>
  <c r="I319" i="1"/>
  <c r="N318" i="1"/>
  <c r="M318" i="1"/>
  <c r="L318" i="1"/>
  <c r="K318" i="1"/>
  <c r="I318" i="1"/>
  <c r="N317" i="1"/>
  <c r="M317" i="1"/>
  <c r="L317" i="1"/>
  <c r="K317" i="1"/>
  <c r="I317" i="1"/>
  <c r="N316" i="1"/>
  <c r="M316" i="1"/>
  <c r="L316" i="1"/>
  <c r="K316" i="1"/>
  <c r="I316" i="1"/>
  <c r="N315" i="1"/>
  <c r="M315" i="1"/>
  <c r="L315" i="1"/>
  <c r="K315" i="1"/>
  <c r="I315" i="1"/>
  <c r="N314" i="1"/>
  <c r="M314" i="1"/>
  <c r="L314" i="1"/>
  <c r="X314" i="1" s="1"/>
  <c r="AA314" i="1" s="1"/>
  <c r="K314" i="1"/>
  <c r="I314" i="1"/>
  <c r="N313" i="1"/>
  <c r="M313" i="1"/>
  <c r="L313" i="1"/>
  <c r="K313" i="1"/>
  <c r="I313" i="1"/>
  <c r="N312" i="1"/>
  <c r="M312" i="1"/>
  <c r="L312" i="1"/>
  <c r="K312" i="1"/>
  <c r="I312" i="1"/>
  <c r="N311" i="1"/>
  <c r="M311" i="1"/>
  <c r="L311" i="1"/>
  <c r="K311" i="1"/>
  <c r="I311" i="1"/>
  <c r="N310" i="1"/>
  <c r="M310" i="1"/>
  <c r="L310" i="1"/>
  <c r="K310" i="1"/>
  <c r="I310" i="1"/>
  <c r="N309" i="1"/>
  <c r="M309" i="1"/>
  <c r="L309" i="1"/>
  <c r="K309" i="1"/>
  <c r="I309" i="1"/>
  <c r="N308" i="1"/>
  <c r="M308" i="1"/>
  <c r="L308" i="1"/>
  <c r="K308" i="1"/>
  <c r="I308" i="1"/>
  <c r="N307" i="1"/>
  <c r="M307" i="1"/>
  <c r="L307" i="1"/>
  <c r="K307" i="1"/>
  <c r="I307" i="1"/>
  <c r="N306" i="1"/>
  <c r="M306" i="1"/>
  <c r="L306" i="1"/>
  <c r="K306" i="1"/>
  <c r="I306" i="1"/>
  <c r="N305" i="1"/>
  <c r="M305" i="1"/>
  <c r="L305" i="1"/>
  <c r="K305" i="1"/>
  <c r="I305" i="1"/>
  <c r="N304" i="1"/>
  <c r="M304" i="1"/>
  <c r="L304" i="1"/>
  <c r="K304" i="1"/>
  <c r="I304" i="1"/>
  <c r="N303" i="1"/>
  <c r="M303" i="1"/>
  <c r="L303" i="1"/>
  <c r="K303" i="1"/>
  <c r="I303" i="1"/>
  <c r="N302" i="1"/>
  <c r="M302" i="1"/>
  <c r="L302" i="1"/>
  <c r="X302" i="1" s="1"/>
  <c r="AA302" i="1" s="1"/>
  <c r="K302" i="1"/>
  <c r="I302" i="1"/>
  <c r="N301" i="1"/>
  <c r="M301" i="1"/>
  <c r="L301" i="1"/>
  <c r="K301" i="1"/>
  <c r="I301" i="1"/>
  <c r="N300" i="1"/>
  <c r="M300" i="1"/>
  <c r="L300" i="1"/>
  <c r="K300" i="1"/>
  <c r="I300" i="1"/>
  <c r="N299" i="1"/>
  <c r="M299" i="1"/>
  <c r="L299" i="1"/>
  <c r="K299" i="1"/>
  <c r="I299" i="1"/>
  <c r="N298" i="1"/>
  <c r="M298" i="1"/>
  <c r="L298" i="1"/>
  <c r="K298" i="1"/>
  <c r="I298" i="1"/>
  <c r="N297" i="1"/>
  <c r="M297" i="1"/>
  <c r="L297" i="1"/>
  <c r="K297" i="1"/>
  <c r="I297" i="1"/>
  <c r="N296" i="1"/>
  <c r="M296" i="1"/>
  <c r="L296" i="1"/>
  <c r="K296" i="1"/>
  <c r="I296" i="1"/>
  <c r="N295" i="1"/>
  <c r="M295" i="1"/>
  <c r="L295" i="1"/>
  <c r="K295" i="1"/>
  <c r="I295" i="1"/>
  <c r="N294" i="1"/>
  <c r="M294" i="1"/>
  <c r="L294" i="1"/>
  <c r="K294" i="1"/>
  <c r="I294" i="1"/>
  <c r="N293" i="1"/>
  <c r="M293" i="1"/>
  <c r="L293" i="1"/>
  <c r="K293" i="1"/>
  <c r="I293" i="1"/>
  <c r="N292" i="1"/>
  <c r="M292" i="1"/>
  <c r="L292" i="1"/>
  <c r="K292" i="1"/>
  <c r="I292" i="1"/>
  <c r="N291" i="1"/>
  <c r="M291" i="1"/>
  <c r="L291" i="1"/>
  <c r="K291" i="1"/>
  <c r="I291" i="1"/>
  <c r="N290" i="1"/>
  <c r="M290" i="1"/>
  <c r="L290" i="1"/>
  <c r="K290" i="1"/>
  <c r="I290" i="1"/>
  <c r="N289" i="1"/>
  <c r="M289" i="1"/>
  <c r="L289" i="1"/>
  <c r="K289" i="1"/>
  <c r="I289" i="1"/>
  <c r="N288" i="1"/>
  <c r="M288" i="1"/>
  <c r="L288" i="1"/>
  <c r="K288" i="1"/>
  <c r="I288" i="1"/>
  <c r="N287" i="1"/>
  <c r="M287" i="1"/>
  <c r="L287" i="1"/>
  <c r="K287" i="1"/>
  <c r="I287" i="1"/>
  <c r="N286" i="1"/>
  <c r="M286" i="1"/>
  <c r="L286" i="1"/>
  <c r="K286" i="1"/>
  <c r="I286" i="1"/>
  <c r="N285" i="1"/>
  <c r="M285" i="1"/>
  <c r="L285" i="1"/>
  <c r="K285" i="1"/>
  <c r="I285" i="1"/>
  <c r="N284" i="1"/>
  <c r="M284" i="1"/>
  <c r="L284" i="1"/>
  <c r="K284" i="1"/>
  <c r="I284" i="1"/>
  <c r="N283" i="1"/>
  <c r="M283" i="1"/>
  <c r="L283" i="1"/>
  <c r="K283" i="1"/>
  <c r="I283" i="1"/>
  <c r="N282" i="1"/>
  <c r="M282" i="1"/>
  <c r="L282" i="1"/>
  <c r="K282" i="1"/>
  <c r="I282" i="1"/>
  <c r="N281" i="1"/>
  <c r="M281" i="1"/>
  <c r="L281" i="1"/>
  <c r="K281" i="1"/>
  <c r="I281" i="1"/>
  <c r="N280" i="1"/>
  <c r="M280" i="1"/>
  <c r="L280" i="1"/>
  <c r="K280" i="1"/>
  <c r="I280" i="1"/>
  <c r="N279" i="1"/>
  <c r="M279" i="1"/>
  <c r="L279" i="1"/>
  <c r="K279" i="1"/>
  <c r="I279" i="1"/>
  <c r="N278" i="1"/>
  <c r="M278" i="1"/>
  <c r="L278" i="1"/>
  <c r="X278" i="1" s="1"/>
  <c r="AA278" i="1" s="1"/>
  <c r="K278" i="1"/>
  <c r="I278" i="1"/>
  <c r="N277" i="1"/>
  <c r="M277" i="1"/>
  <c r="L277" i="1"/>
  <c r="K277" i="1"/>
  <c r="I277" i="1"/>
  <c r="N276" i="1"/>
  <c r="M276" i="1"/>
  <c r="L276" i="1"/>
  <c r="K276" i="1"/>
  <c r="I276" i="1"/>
  <c r="N275" i="1"/>
  <c r="M275" i="1"/>
  <c r="L275" i="1"/>
  <c r="K275" i="1"/>
  <c r="I275" i="1"/>
  <c r="N274" i="1"/>
  <c r="M274" i="1"/>
  <c r="L274" i="1"/>
  <c r="K274" i="1"/>
  <c r="I274" i="1"/>
  <c r="N273" i="1"/>
  <c r="M273" i="1"/>
  <c r="L273" i="1"/>
  <c r="K273" i="1"/>
  <c r="I273" i="1"/>
  <c r="N272" i="1"/>
  <c r="M272" i="1"/>
  <c r="L272" i="1"/>
  <c r="K272" i="1"/>
  <c r="I272" i="1"/>
  <c r="N271" i="1"/>
  <c r="M271" i="1"/>
  <c r="L271" i="1"/>
  <c r="K271" i="1"/>
  <c r="I271" i="1"/>
  <c r="N270" i="1"/>
  <c r="M270" i="1"/>
  <c r="L270" i="1"/>
  <c r="K270" i="1"/>
  <c r="I270" i="1"/>
  <c r="N269" i="1"/>
  <c r="M269" i="1"/>
  <c r="L269" i="1"/>
  <c r="K269" i="1"/>
  <c r="I269" i="1"/>
  <c r="N268" i="1"/>
  <c r="M268" i="1"/>
  <c r="L268" i="1"/>
  <c r="K268" i="1"/>
  <c r="I268" i="1"/>
  <c r="N267" i="1"/>
  <c r="M267" i="1"/>
  <c r="L267" i="1"/>
  <c r="K267" i="1"/>
  <c r="I267" i="1"/>
  <c r="N266" i="1"/>
  <c r="M266" i="1"/>
  <c r="L266" i="1"/>
  <c r="X266" i="1" s="1"/>
  <c r="AA266" i="1" s="1"/>
  <c r="K266" i="1"/>
  <c r="I266" i="1"/>
  <c r="N265" i="1"/>
  <c r="M265" i="1"/>
  <c r="L265" i="1"/>
  <c r="K265" i="1"/>
  <c r="I265" i="1"/>
  <c r="N264" i="1"/>
  <c r="M264" i="1"/>
  <c r="L264" i="1"/>
  <c r="K264" i="1"/>
  <c r="I264" i="1"/>
  <c r="N263" i="1"/>
  <c r="M263" i="1"/>
  <c r="L263" i="1"/>
  <c r="K263" i="1"/>
  <c r="I263" i="1"/>
  <c r="N262" i="1"/>
  <c r="M262" i="1"/>
  <c r="L262" i="1"/>
  <c r="K262" i="1"/>
  <c r="I262" i="1"/>
  <c r="N261" i="1"/>
  <c r="M261" i="1"/>
  <c r="L261" i="1"/>
  <c r="K261" i="1"/>
  <c r="I261" i="1"/>
  <c r="N260" i="1"/>
  <c r="M260" i="1"/>
  <c r="L260" i="1"/>
  <c r="K260" i="1"/>
  <c r="I260" i="1"/>
  <c r="N259" i="1"/>
  <c r="M259" i="1"/>
  <c r="L259" i="1"/>
  <c r="K259" i="1"/>
  <c r="I259" i="1"/>
  <c r="N258" i="1"/>
  <c r="M258" i="1"/>
  <c r="L258" i="1"/>
  <c r="K258" i="1"/>
  <c r="I258" i="1"/>
  <c r="N257" i="1"/>
  <c r="M257" i="1"/>
  <c r="L257" i="1"/>
  <c r="K257" i="1"/>
  <c r="I257" i="1"/>
  <c r="N256" i="1"/>
  <c r="M256" i="1"/>
  <c r="L256" i="1"/>
  <c r="K256" i="1"/>
  <c r="I256" i="1"/>
  <c r="N255" i="1"/>
  <c r="M255" i="1"/>
  <c r="L255" i="1"/>
  <c r="K255" i="1"/>
  <c r="I255" i="1"/>
  <c r="N254" i="1"/>
  <c r="M254" i="1"/>
  <c r="L254" i="1"/>
  <c r="X254" i="1" s="1"/>
  <c r="AA254" i="1" s="1"/>
  <c r="K254" i="1"/>
  <c r="I254" i="1"/>
  <c r="N253" i="1"/>
  <c r="M253" i="1"/>
  <c r="L253" i="1"/>
  <c r="K253" i="1"/>
  <c r="I253" i="1"/>
  <c r="N252" i="1"/>
  <c r="M252" i="1"/>
  <c r="L252" i="1"/>
  <c r="K252" i="1"/>
  <c r="I252" i="1"/>
  <c r="N251" i="1"/>
  <c r="M251" i="1"/>
  <c r="L251" i="1"/>
  <c r="K251" i="1"/>
  <c r="I251" i="1"/>
  <c r="N250" i="1"/>
  <c r="M250" i="1"/>
  <c r="L250" i="1"/>
  <c r="K250" i="1"/>
  <c r="I250" i="1"/>
  <c r="N249" i="1"/>
  <c r="M249" i="1"/>
  <c r="L249" i="1"/>
  <c r="K249" i="1"/>
  <c r="I249" i="1"/>
  <c r="N248" i="1"/>
  <c r="M248" i="1"/>
  <c r="L248" i="1"/>
  <c r="K248" i="1"/>
  <c r="I248" i="1"/>
  <c r="N247" i="1"/>
  <c r="M247" i="1"/>
  <c r="L247" i="1"/>
  <c r="K247" i="1"/>
  <c r="I247" i="1"/>
  <c r="N246" i="1"/>
  <c r="M246" i="1"/>
  <c r="L246" i="1"/>
  <c r="K246" i="1"/>
  <c r="I246" i="1"/>
  <c r="N245" i="1"/>
  <c r="M245" i="1"/>
  <c r="L245" i="1"/>
  <c r="K245" i="1"/>
  <c r="I245" i="1"/>
  <c r="N244" i="1"/>
  <c r="M244" i="1"/>
  <c r="L244" i="1"/>
  <c r="K244" i="1"/>
  <c r="I244" i="1"/>
  <c r="N243" i="1"/>
  <c r="M243" i="1"/>
  <c r="L243" i="1"/>
  <c r="K243" i="1"/>
  <c r="I243" i="1"/>
  <c r="N242" i="1"/>
  <c r="M242" i="1"/>
  <c r="L242" i="1"/>
  <c r="K242" i="1"/>
  <c r="I242" i="1"/>
  <c r="N241" i="1"/>
  <c r="M241" i="1"/>
  <c r="L241" i="1"/>
  <c r="K241" i="1"/>
  <c r="I241" i="1"/>
  <c r="N240" i="1"/>
  <c r="M240" i="1"/>
  <c r="L240" i="1"/>
  <c r="K240" i="1"/>
  <c r="I240" i="1"/>
  <c r="N239" i="1"/>
  <c r="M239" i="1"/>
  <c r="L239" i="1"/>
  <c r="K239" i="1"/>
  <c r="I239" i="1"/>
  <c r="N238" i="1"/>
  <c r="M238" i="1"/>
  <c r="L238" i="1"/>
  <c r="K238" i="1"/>
  <c r="I238" i="1"/>
  <c r="N237" i="1"/>
  <c r="M237" i="1"/>
  <c r="L237" i="1"/>
  <c r="K237" i="1"/>
  <c r="I237" i="1"/>
  <c r="N236" i="1"/>
  <c r="M236" i="1"/>
  <c r="L236" i="1"/>
  <c r="K236" i="1"/>
  <c r="I236" i="1"/>
  <c r="N235" i="1"/>
  <c r="M235" i="1"/>
  <c r="L235" i="1"/>
  <c r="K235" i="1"/>
  <c r="I235" i="1"/>
  <c r="N234" i="1"/>
  <c r="M234" i="1"/>
  <c r="L234" i="1"/>
  <c r="K234" i="1"/>
  <c r="I234" i="1"/>
  <c r="N233" i="1"/>
  <c r="M233" i="1"/>
  <c r="L233" i="1"/>
  <c r="K233" i="1"/>
  <c r="I233" i="1"/>
  <c r="N232" i="1"/>
  <c r="M232" i="1"/>
  <c r="L232" i="1"/>
  <c r="K232" i="1"/>
  <c r="I232" i="1"/>
  <c r="N231" i="1"/>
  <c r="M231" i="1"/>
  <c r="L231" i="1"/>
  <c r="K231" i="1"/>
  <c r="I231" i="1"/>
  <c r="N230" i="1"/>
  <c r="M230" i="1"/>
  <c r="L230" i="1"/>
  <c r="K230" i="1"/>
  <c r="I230" i="1"/>
  <c r="N229" i="1"/>
  <c r="M229" i="1"/>
  <c r="L229" i="1"/>
  <c r="K229" i="1"/>
  <c r="I229" i="1"/>
  <c r="N228" i="1"/>
  <c r="M228" i="1"/>
  <c r="L228" i="1"/>
  <c r="K228" i="1"/>
  <c r="I228" i="1"/>
  <c r="N227" i="1"/>
  <c r="M227" i="1"/>
  <c r="L227" i="1"/>
  <c r="K227" i="1"/>
  <c r="I227" i="1"/>
  <c r="N226" i="1"/>
  <c r="M226" i="1"/>
  <c r="L226" i="1"/>
  <c r="K226" i="1"/>
  <c r="I226" i="1"/>
  <c r="N225" i="1"/>
  <c r="M225" i="1"/>
  <c r="L225" i="1"/>
  <c r="K225" i="1"/>
  <c r="I225" i="1"/>
  <c r="N224" i="1"/>
  <c r="M224" i="1"/>
  <c r="L224" i="1"/>
  <c r="K224" i="1"/>
  <c r="I224" i="1"/>
  <c r="N223" i="1"/>
  <c r="M223" i="1"/>
  <c r="L223" i="1"/>
  <c r="K223" i="1"/>
  <c r="I223" i="1"/>
  <c r="N222" i="1"/>
  <c r="M222" i="1"/>
  <c r="L222" i="1"/>
  <c r="K222" i="1"/>
  <c r="I222" i="1"/>
  <c r="N221" i="1"/>
  <c r="M221" i="1"/>
  <c r="L221" i="1"/>
  <c r="K221" i="1"/>
  <c r="I221" i="1"/>
  <c r="N220" i="1"/>
  <c r="M220" i="1"/>
  <c r="L220" i="1"/>
  <c r="K220" i="1"/>
  <c r="I220" i="1"/>
  <c r="N219" i="1"/>
  <c r="M219" i="1"/>
  <c r="L219" i="1"/>
  <c r="K219" i="1"/>
  <c r="I219" i="1"/>
  <c r="N218" i="1"/>
  <c r="M218" i="1"/>
  <c r="L218" i="1"/>
  <c r="X218" i="1" s="1"/>
  <c r="AA218" i="1" s="1"/>
  <c r="K218" i="1"/>
  <c r="I218" i="1"/>
  <c r="N217" i="1"/>
  <c r="M217" i="1"/>
  <c r="L217" i="1"/>
  <c r="K217" i="1"/>
  <c r="I217" i="1"/>
  <c r="N216" i="1"/>
  <c r="M216" i="1"/>
  <c r="L216" i="1"/>
  <c r="K216" i="1"/>
  <c r="I216" i="1"/>
  <c r="N215" i="1"/>
  <c r="M215" i="1"/>
  <c r="L215" i="1"/>
  <c r="K215" i="1"/>
  <c r="I215" i="1"/>
  <c r="N214" i="1"/>
  <c r="M214" i="1"/>
  <c r="L214" i="1"/>
  <c r="K214" i="1"/>
  <c r="I214" i="1"/>
  <c r="N213" i="1"/>
  <c r="M213" i="1"/>
  <c r="L213" i="1"/>
  <c r="K213" i="1"/>
  <c r="I213" i="1"/>
  <c r="N212" i="1"/>
  <c r="M212" i="1"/>
  <c r="L212" i="1"/>
  <c r="K212" i="1"/>
  <c r="I212" i="1"/>
  <c r="N211" i="1"/>
  <c r="M211" i="1"/>
  <c r="L211" i="1"/>
  <c r="K211" i="1"/>
  <c r="I211" i="1"/>
  <c r="N210" i="1"/>
  <c r="M210" i="1"/>
  <c r="L210" i="1"/>
  <c r="K210" i="1"/>
  <c r="I210" i="1"/>
  <c r="N209" i="1"/>
  <c r="M209" i="1"/>
  <c r="L209" i="1"/>
  <c r="K209" i="1"/>
  <c r="I209" i="1"/>
  <c r="N208" i="1"/>
  <c r="M208" i="1"/>
  <c r="L208" i="1"/>
  <c r="K208" i="1"/>
  <c r="I208" i="1"/>
  <c r="N207" i="1"/>
  <c r="M207" i="1"/>
  <c r="L207" i="1"/>
  <c r="K207" i="1"/>
  <c r="I207" i="1"/>
  <c r="N206" i="1"/>
  <c r="M206" i="1"/>
  <c r="L206" i="1"/>
  <c r="X206" i="1" s="1"/>
  <c r="AA206" i="1" s="1"/>
  <c r="AG206" i="1" s="1"/>
  <c r="K206" i="1"/>
  <c r="I206" i="1"/>
  <c r="N205" i="1"/>
  <c r="M205" i="1"/>
  <c r="L205" i="1"/>
  <c r="K205" i="1"/>
  <c r="I205" i="1"/>
  <c r="N204" i="1"/>
  <c r="M204" i="1"/>
  <c r="L204" i="1"/>
  <c r="K204" i="1"/>
  <c r="I204" i="1"/>
  <c r="N203" i="1"/>
  <c r="M203" i="1"/>
  <c r="L203" i="1"/>
  <c r="K203" i="1"/>
  <c r="I203" i="1"/>
  <c r="N202" i="1"/>
  <c r="M202" i="1"/>
  <c r="L202" i="1"/>
  <c r="K202" i="1"/>
  <c r="I202" i="1"/>
  <c r="N201" i="1"/>
  <c r="M201" i="1"/>
  <c r="L201" i="1"/>
  <c r="K201" i="1"/>
  <c r="I201" i="1"/>
  <c r="N200" i="1"/>
  <c r="M200" i="1"/>
  <c r="L200" i="1"/>
  <c r="K200" i="1"/>
  <c r="I200" i="1"/>
  <c r="N199" i="1"/>
  <c r="M199" i="1"/>
  <c r="L199" i="1"/>
  <c r="K199" i="1"/>
  <c r="I199" i="1"/>
  <c r="N198" i="1"/>
  <c r="M198" i="1"/>
  <c r="L198" i="1"/>
  <c r="K198" i="1"/>
  <c r="I198" i="1"/>
  <c r="N197" i="1"/>
  <c r="M197" i="1"/>
  <c r="L197" i="1"/>
  <c r="K197" i="1"/>
  <c r="I197" i="1"/>
  <c r="N196" i="1"/>
  <c r="M196" i="1"/>
  <c r="L196" i="1"/>
  <c r="K196" i="1"/>
  <c r="I196" i="1"/>
  <c r="N195" i="1"/>
  <c r="M195" i="1"/>
  <c r="L195" i="1"/>
  <c r="K195" i="1"/>
  <c r="I195" i="1"/>
  <c r="N194" i="1"/>
  <c r="M194" i="1"/>
  <c r="L194" i="1"/>
  <c r="K194" i="1"/>
  <c r="I194" i="1"/>
  <c r="N193" i="1"/>
  <c r="M193" i="1"/>
  <c r="L193" i="1"/>
  <c r="K193" i="1"/>
  <c r="I193" i="1"/>
  <c r="N192" i="1"/>
  <c r="M192" i="1"/>
  <c r="L192" i="1"/>
  <c r="K192" i="1"/>
  <c r="I192" i="1"/>
  <c r="N191" i="1"/>
  <c r="M191" i="1"/>
  <c r="L191" i="1"/>
  <c r="K191" i="1"/>
  <c r="I191" i="1"/>
  <c r="N190" i="1"/>
  <c r="M190" i="1"/>
  <c r="L190" i="1"/>
  <c r="K190" i="1"/>
  <c r="I190" i="1"/>
  <c r="N189" i="1"/>
  <c r="M189" i="1"/>
  <c r="L189" i="1"/>
  <c r="K189" i="1"/>
  <c r="I189" i="1"/>
  <c r="N188" i="1"/>
  <c r="M188" i="1"/>
  <c r="L188" i="1"/>
  <c r="K188" i="1"/>
  <c r="I188" i="1"/>
  <c r="N187" i="1"/>
  <c r="M187" i="1"/>
  <c r="L187" i="1"/>
  <c r="K187" i="1"/>
  <c r="I187" i="1"/>
  <c r="N186" i="1"/>
  <c r="M186" i="1"/>
  <c r="L186" i="1"/>
  <c r="K186" i="1"/>
  <c r="I186" i="1"/>
  <c r="N185" i="1"/>
  <c r="M185" i="1"/>
  <c r="L185" i="1"/>
  <c r="K185" i="1"/>
  <c r="I185" i="1"/>
  <c r="N184" i="1"/>
  <c r="M184" i="1"/>
  <c r="L184" i="1"/>
  <c r="K184" i="1"/>
  <c r="I184" i="1"/>
  <c r="N183" i="1"/>
  <c r="M183" i="1"/>
  <c r="L183" i="1"/>
  <c r="K183" i="1"/>
  <c r="I183" i="1"/>
  <c r="N182" i="1"/>
  <c r="M182" i="1"/>
  <c r="L182" i="1"/>
  <c r="K182" i="1"/>
  <c r="I182" i="1"/>
  <c r="N181" i="1"/>
  <c r="M181" i="1"/>
  <c r="L181" i="1"/>
  <c r="K181" i="1"/>
  <c r="I181" i="1"/>
  <c r="N180" i="1"/>
  <c r="M180" i="1"/>
  <c r="L180" i="1"/>
  <c r="K180" i="1"/>
  <c r="I180" i="1"/>
  <c r="N179" i="1"/>
  <c r="M179" i="1"/>
  <c r="L179" i="1"/>
  <c r="K179" i="1"/>
  <c r="I179" i="1"/>
  <c r="N178" i="1"/>
  <c r="M178" i="1"/>
  <c r="L178" i="1"/>
  <c r="K178" i="1"/>
  <c r="I178" i="1"/>
  <c r="N177" i="1"/>
  <c r="M177" i="1"/>
  <c r="L177" i="1"/>
  <c r="K177" i="1"/>
  <c r="I177" i="1"/>
  <c r="N176" i="1"/>
  <c r="M176" i="1"/>
  <c r="L176" i="1"/>
  <c r="K176" i="1"/>
  <c r="I176" i="1"/>
  <c r="N175" i="1"/>
  <c r="M175" i="1"/>
  <c r="L175" i="1"/>
  <c r="K175" i="1"/>
  <c r="I175" i="1"/>
  <c r="N174" i="1"/>
  <c r="M174" i="1"/>
  <c r="L174" i="1"/>
  <c r="K174" i="1"/>
  <c r="I174" i="1"/>
  <c r="N173" i="1"/>
  <c r="M173" i="1"/>
  <c r="L173" i="1"/>
  <c r="K173" i="1"/>
  <c r="I173" i="1"/>
  <c r="N172" i="1"/>
  <c r="M172" i="1"/>
  <c r="L172" i="1"/>
  <c r="K172" i="1"/>
  <c r="I172" i="1"/>
  <c r="N171" i="1"/>
  <c r="M171" i="1"/>
  <c r="L171" i="1"/>
  <c r="K171" i="1"/>
  <c r="I171" i="1"/>
  <c r="N170" i="1"/>
  <c r="M170" i="1"/>
  <c r="L170" i="1"/>
  <c r="K170" i="1"/>
  <c r="I170" i="1"/>
  <c r="N169" i="1"/>
  <c r="M169" i="1"/>
  <c r="L169" i="1"/>
  <c r="K169" i="1"/>
  <c r="I169" i="1"/>
  <c r="N168" i="1"/>
  <c r="M168" i="1"/>
  <c r="L168" i="1"/>
  <c r="K168" i="1"/>
  <c r="I168" i="1"/>
  <c r="N167" i="1"/>
  <c r="M167" i="1"/>
  <c r="L167" i="1"/>
  <c r="K167" i="1"/>
  <c r="I167" i="1"/>
  <c r="N166" i="1"/>
  <c r="M166" i="1"/>
  <c r="L166" i="1"/>
  <c r="K166" i="1"/>
  <c r="I166" i="1"/>
  <c r="N165" i="1"/>
  <c r="M165" i="1"/>
  <c r="L165" i="1"/>
  <c r="K165" i="1"/>
  <c r="I165" i="1"/>
  <c r="N164" i="1"/>
  <c r="M164" i="1"/>
  <c r="L164" i="1"/>
  <c r="K164" i="1"/>
  <c r="I164" i="1"/>
  <c r="N163" i="1"/>
  <c r="M163" i="1"/>
  <c r="L163" i="1"/>
  <c r="K163" i="1"/>
  <c r="I163" i="1"/>
  <c r="N162" i="1"/>
  <c r="M162" i="1"/>
  <c r="L162" i="1"/>
  <c r="K162" i="1"/>
  <c r="I162" i="1"/>
  <c r="N161" i="1"/>
  <c r="M161" i="1"/>
  <c r="L161" i="1"/>
  <c r="K161" i="1"/>
  <c r="I161" i="1"/>
  <c r="N160" i="1"/>
  <c r="M160" i="1"/>
  <c r="L160" i="1"/>
  <c r="K160" i="1"/>
  <c r="I160" i="1"/>
  <c r="N159" i="1"/>
  <c r="M159" i="1"/>
  <c r="L159" i="1"/>
  <c r="K159" i="1"/>
  <c r="I159" i="1"/>
  <c r="N158" i="1"/>
  <c r="M158" i="1"/>
  <c r="L158" i="1"/>
  <c r="K158" i="1"/>
  <c r="I158" i="1"/>
  <c r="N157" i="1"/>
  <c r="M157" i="1"/>
  <c r="L157" i="1"/>
  <c r="K157" i="1"/>
  <c r="I157" i="1"/>
  <c r="N156" i="1"/>
  <c r="M156" i="1"/>
  <c r="L156" i="1"/>
  <c r="K156" i="1"/>
  <c r="I156" i="1"/>
  <c r="N155" i="1"/>
  <c r="M155" i="1"/>
  <c r="L155" i="1"/>
  <c r="K155" i="1"/>
  <c r="I155" i="1"/>
  <c r="N154" i="1"/>
  <c r="M154" i="1"/>
  <c r="L154" i="1"/>
  <c r="K154" i="1"/>
  <c r="I154" i="1"/>
  <c r="N153" i="1"/>
  <c r="M153" i="1"/>
  <c r="L153" i="1"/>
  <c r="K153" i="1"/>
  <c r="I153" i="1"/>
  <c r="N152" i="1"/>
  <c r="M152" i="1"/>
  <c r="L152" i="1"/>
  <c r="K152" i="1"/>
  <c r="I152" i="1"/>
  <c r="N151" i="1"/>
  <c r="M151" i="1"/>
  <c r="L151" i="1"/>
  <c r="K151" i="1"/>
  <c r="I151" i="1"/>
  <c r="N150" i="1"/>
  <c r="M150" i="1"/>
  <c r="L150" i="1"/>
  <c r="K150" i="1"/>
  <c r="I150" i="1"/>
  <c r="N149" i="1"/>
  <c r="M149" i="1"/>
  <c r="L149" i="1"/>
  <c r="K149" i="1"/>
  <c r="I149" i="1"/>
  <c r="N148" i="1"/>
  <c r="M148" i="1"/>
  <c r="L148" i="1"/>
  <c r="K148" i="1"/>
  <c r="I148" i="1"/>
  <c r="N147" i="1"/>
  <c r="M147" i="1"/>
  <c r="L147" i="1"/>
  <c r="K147" i="1"/>
  <c r="I147" i="1"/>
  <c r="N146" i="1"/>
  <c r="M146" i="1"/>
  <c r="L146" i="1"/>
  <c r="X146" i="1" s="1"/>
  <c r="AA146" i="1" s="1"/>
  <c r="K146" i="1"/>
  <c r="I146" i="1"/>
  <c r="N145" i="1"/>
  <c r="M145" i="1"/>
  <c r="L145" i="1"/>
  <c r="K145" i="1"/>
  <c r="I145" i="1"/>
  <c r="N144" i="1"/>
  <c r="M144" i="1"/>
  <c r="L144" i="1"/>
  <c r="K144" i="1"/>
  <c r="I144" i="1"/>
  <c r="N143" i="1"/>
  <c r="M143" i="1"/>
  <c r="L143" i="1"/>
  <c r="K143" i="1"/>
  <c r="I143" i="1"/>
  <c r="N142" i="1"/>
  <c r="M142" i="1"/>
  <c r="L142" i="1"/>
  <c r="K142" i="1"/>
  <c r="I142" i="1"/>
  <c r="N141" i="1"/>
  <c r="M141" i="1"/>
  <c r="L141" i="1"/>
  <c r="K141" i="1"/>
  <c r="I141" i="1"/>
  <c r="N140" i="1"/>
  <c r="M140" i="1"/>
  <c r="L140" i="1"/>
  <c r="K140" i="1"/>
  <c r="I140" i="1"/>
  <c r="N139" i="1"/>
  <c r="M139" i="1"/>
  <c r="L139" i="1"/>
  <c r="K139" i="1"/>
  <c r="I139" i="1"/>
  <c r="N138" i="1"/>
  <c r="M138" i="1"/>
  <c r="L138" i="1"/>
  <c r="K138" i="1"/>
  <c r="I138" i="1"/>
  <c r="N137" i="1"/>
  <c r="M137" i="1"/>
  <c r="L137" i="1"/>
  <c r="K137" i="1"/>
  <c r="I137" i="1"/>
  <c r="N136" i="1"/>
  <c r="M136" i="1"/>
  <c r="L136" i="1"/>
  <c r="X136" i="1" s="1"/>
  <c r="AA136" i="1" s="1"/>
  <c r="K136" i="1"/>
  <c r="I136" i="1"/>
  <c r="N135" i="1"/>
  <c r="M135" i="1"/>
  <c r="L135" i="1"/>
  <c r="K135" i="1"/>
  <c r="I135" i="1"/>
  <c r="N134" i="1"/>
  <c r="M134" i="1"/>
  <c r="L134" i="1"/>
  <c r="X134" i="1" s="1"/>
  <c r="AA134" i="1" s="1"/>
  <c r="K134" i="1"/>
  <c r="I134" i="1"/>
  <c r="N133" i="1"/>
  <c r="M133" i="1"/>
  <c r="L133" i="1"/>
  <c r="K133" i="1"/>
  <c r="I133" i="1"/>
  <c r="N132" i="1"/>
  <c r="M132" i="1"/>
  <c r="L132" i="1"/>
  <c r="K132" i="1"/>
  <c r="I132" i="1"/>
  <c r="N131" i="1"/>
  <c r="M131" i="1"/>
  <c r="L131" i="1"/>
  <c r="K131" i="1"/>
  <c r="I131" i="1"/>
  <c r="N130" i="1"/>
  <c r="M130" i="1"/>
  <c r="L130" i="1"/>
  <c r="K130" i="1"/>
  <c r="I130" i="1"/>
  <c r="N129" i="1"/>
  <c r="M129" i="1"/>
  <c r="L129" i="1"/>
  <c r="K129" i="1"/>
  <c r="I129" i="1"/>
  <c r="N128" i="1"/>
  <c r="M128" i="1"/>
  <c r="L128" i="1"/>
  <c r="K128" i="1"/>
  <c r="I128" i="1"/>
  <c r="N127" i="1"/>
  <c r="M127" i="1"/>
  <c r="L127" i="1"/>
  <c r="K127" i="1"/>
  <c r="I127" i="1"/>
  <c r="N126" i="1"/>
  <c r="M126" i="1"/>
  <c r="L126" i="1"/>
  <c r="K126" i="1"/>
  <c r="I126" i="1"/>
  <c r="N125" i="1"/>
  <c r="M125" i="1"/>
  <c r="L125" i="1"/>
  <c r="K125" i="1"/>
  <c r="I125" i="1"/>
  <c r="N124" i="1"/>
  <c r="M124" i="1"/>
  <c r="L124" i="1"/>
  <c r="K124" i="1"/>
  <c r="I124" i="1"/>
  <c r="N123" i="1"/>
  <c r="M123" i="1"/>
  <c r="L123" i="1"/>
  <c r="K123" i="1"/>
  <c r="I123" i="1"/>
  <c r="N122" i="1"/>
  <c r="M122" i="1"/>
  <c r="L122" i="1"/>
  <c r="K122" i="1"/>
  <c r="I122" i="1"/>
  <c r="N121" i="1"/>
  <c r="M121" i="1"/>
  <c r="L121" i="1"/>
  <c r="K121" i="1"/>
  <c r="I121" i="1"/>
  <c r="N120" i="1"/>
  <c r="M120" i="1"/>
  <c r="L120" i="1"/>
  <c r="K120" i="1"/>
  <c r="I120" i="1"/>
  <c r="N119" i="1"/>
  <c r="M119" i="1"/>
  <c r="L119" i="1"/>
  <c r="K119" i="1"/>
  <c r="I119" i="1"/>
  <c r="N118" i="1"/>
  <c r="M118" i="1"/>
  <c r="L118" i="1"/>
  <c r="K118" i="1"/>
  <c r="I118" i="1"/>
  <c r="N117" i="1"/>
  <c r="M117" i="1"/>
  <c r="L117" i="1"/>
  <c r="K117" i="1"/>
  <c r="I117" i="1"/>
  <c r="N116" i="1"/>
  <c r="M116" i="1"/>
  <c r="L116" i="1"/>
  <c r="K116" i="1"/>
  <c r="I116" i="1"/>
  <c r="N115" i="1"/>
  <c r="M115" i="1"/>
  <c r="L115" i="1"/>
  <c r="K115" i="1"/>
  <c r="I115" i="1"/>
  <c r="N114" i="1"/>
  <c r="M114" i="1"/>
  <c r="L114" i="1"/>
  <c r="K114" i="1"/>
  <c r="I114" i="1"/>
  <c r="N113" i="1"/>
  <c r="M113" i="1"/>
  <c r="L113" i="1"/>
  <c r="K113" i="1"/>
  <c r="I113" i="1"/>
  <c r="N112" i="1"/>
  <c r="M112" i="1"/>
  <c r="L112" i="1"/>
  <c r="K112" i="1"/>
  <c r="I112" i="1"/>
  <c r="N111" i="1"/>
  <c r="M111" i="1"/>
  <c r="L111" i="1"/>
  <c r="K111" i="1"/>
  <c r="I111" i="1"/>
  <c r="N110" i="1"/>
  <c r="M110" i="1"/>
  <c r="L110" i="1"/>
  <c r="K110" i="1"/>
  <c r="I110" i="1"/>
  <c r="N109" i="1"/>
  <c r="M109" i="1"/>
  <c r="L109" i="1"/>
  <c r="K109" i="1"/>
  <c r="I109" i="1"/>
  <c r="N108" i="1"/>
  <c r="M108" i="1"/>
  <c r="L108" i="1"/>
  <c r="K108" i="1"/>
  <c r="I108" i="1"/>
  <c r="N107" i="1"/>
  <c r="M107" i="1"/>
  <c r="L107" i="1"/>
  <c r="K107" i="1"/>
  <c r="I107" i="1"/>
  <c r="N106" i="1"/>
  <c r="M106" i="1"/>
  <c r="L106" i="1"/>
  <c r="K106" i="1"/>
  <c r="I106" i="1"/>
  <c r="N105" i="1"/>
  <c r="M105" i="1"/>
  <c r="L105" i="1"/>
  <c r="K105" i="1"/>
  <c r="I105" i="1"/>
  <c r="N104" i="1"/>
  <c r="M104" i="1"/>
  <c r="L104" i="1"/>
  <c r="K104" i="1"/>
  <c r="I104" i="1"/>
  <c r="N103" i="1"/>
  <c r="M103" i="1"/>
  <c r="L103" i="1"/>
  <c r="K103" i="1"/>
  <c r="I103" i="1"/>
  <c r="N102" i="1"/>
  <c r="M102" i="1"/>
  <c r="L102" i="1"/>
  <c r="K102" i="1"/>
  <c r="I102" i="1"/>
  <c r="N101" i="1"/>
  <c r="M101" i="1"/>
  <c r="L101" i="1"/>
  <c r="K101" i="1"/>
  <c r="I101" i="1"/>
  <c r="N100" i="1"/>
  <c r="M100" i="1"/>
  <c r="L100" i="1"/>
  <c r="K100" i="1"/>
  <c r="I100" i="1"/>
  <c r="N99" i="1"/>
  <c r="M99" i="1"/>
  <c r="L99" i="1"/>
  <c r="K99" i="1"/>
  <c r="I99" i="1"/>
  <c r="N98" i="1"/>
  <c r="M98" i="1"/>
  <c r="L98" i="1"/>
  <c r="K98" i="1"/>
  <c r="I98" i="1"/>
  <c r="N97" i="1"/>
  <c r="M97" i="1"/>
  <c r="L97" i="1"/>
  <c r="K97" i="1"/>
  <c r="I97" i="1"/>
  <c r="N96" i="1"/>
  <c r="M96" i="1"/>
  <c r="L96" i="1"/>
  <c r="K96" i="1"/>
  <c r="I96" i="1"/>
  <c r="N95" i="1"/>
  <c r="M95" i="1"/>
  <c r="L95" i="1"/>
  <c r="K95" i="1"/>
  <c r="I95" i="1"/>
  <c r="N94" i="1"/>
  <c r="M94" i="1"/>
  <c r="L94" i="1"/>
  <c r="K94" i="1"/>
  <c r="I94" i="1"/>
  <c r="N93" i="1"/>
  <c r="M93" i="1"/>
  <c r="L93" i="1"/>
  <c r="K93" i="1"/>
  <c r="I93" i="1"/>
  <c r="N92" i="1"/>
  <c r="M92" i="1"/>
  <c r="L92" i="1"/>
  <c r="K92" i="1"/>
  <c r="I92" i="1"/>
  <c r="N91" i="1"/>
  <c r="M91" i="1"/>
  <c r="L91" i="1"/>
  <c r="K91" i="1"/>
  <c r="I91" i="1"/>
  <c r="N90" i="1"/>
  <c r="M90" i="1"/>
  <c r="L90" i="1"/>
  <c r="K90" i="1"/>
  <c r="I90" i="1"/>
  <c r="N89" i="1"/>
  <c r="M89" i="1"/>
  <c r="L89" i="1"/>
  <c r="K89" i="1"/>
  <c r="I89" i="1"/>
  <c r="N88" i="1"/>
  <c r="M88" i="1"/>
  <c r="L88" i="1"/>
  <c r="K88" i="1"/>
  <c r="I88" i="1"/>
  <c r="N87" i="1"/>
  <c r="M87" i="1"/>
  <c r="L87" i="1"/>
  <c r="K87" i="1"/>
  <c r="I87" i="1"/>
  <c r="N86" i="1"/>
  <c r="M86" i="1"/>
  <c r="L86" i="1"/>
  <c r="K86" i="1"/>
  <c r="I86" i="1"/>
  <c r="N85" i="1"/>
  <c r="M85" i="1"/>
  <c r="L85" i="1"/>
  <c r="K85" i="1"/>
  <c r="I85" i="1"/>
  <c r="N84" i="1"/>
  <c r="M84" i="1"/>
  <c r="L84" i="1"/>
  <c r="K84" i="1"/>
  <c r="I84" i="1"/>
  <c r="N83" i="1"/>
  <c r="M83" i="1"/>
  <c r="L83" i="1"/>
  <c r="K83" i="1"/>
  <c r="I83" i="1"/>
  <c r="N82" i="1"/>
  <c r="M82" i="1"/>
  <c r="L82" i="1"/>
  <c r="K82" i="1"/>
  <c r="I82" i="1"/>
  <c r="N81" i="1"/>
  <c r="M81" i="1"/>
  <c r="L81" i="1"/>
  <c r="K81" i="1"/>
  <c r="I81" i="1"/>
  <c r="N80" i="1"/>
  <c r="M80" i="1"/>
  <c r="L80" i="1"/>
  <c r="K80" i="1"/>
  <c r="I80" i="1"/>
  <c r="N79" i="1"/>
  <c r="M79" i="1"/>
  <c r="L79" i="1"/>
  <c r="K79" i="1"/>
  <c r="I79" i="1"/>
  <c r="N78" i="1"/>
  <c r="M78" i="1"/>
  <c r="L78" i="1"/>
  <c r="K78" i="1"/>
  <c r="I78" i="1"/>
  <c r="N77" i="1"/>
  <c r="M77" i="1"/>
  <c r="L77" i="1"/>
  <c r="K77" i="1"/>
  <c r="I77" i="1"/>
  <c r="N76" i="1"/>
  <c r="M76" i="1"/>
  <c r="L76" i="1"/>
  <c r="K76" i="1"/>
  <c r="I76" i="1"/>
  <c r="N75" i="1"/>
  <c r="M75" i="1"/>
  <c r="L75" i="1"/>
  <c r="K75" i="1"/>
  <c r="I75" i="1"/>
  <c r="N74" i="1"/>
  <c r="M74" i="1"/>
  <c r="L74" i="1"/>
  <c r="K74" i="1"/>
  <c r="I74" i="1"/>
  <c r="N73" i="1"/>
  <c r="M73" i="1"/>
  <c r="L73" i="1"/>
  <c r="K73" i="1"/>
  <c r="I73" i="1"/>
  <c r="N72" i="1"/>
  <c r="M72" i="1"/>
  <c r="L72" i="1"/>
  <c r="K72" i="1"/>
  <c r="I72" i="1"/>
  <c r="N71" i="1"/>
  <c r="M71" i="1"/>
  <c r="L71" i="1"/>
  <c r="K71" i="1"/>
  <c r="I71" i="1"/>
  <c r="N70" i="1"/>
  <c r="M70" i="1"/>
  <c r="L70" i="1"/>
  <c r="K70" i="1"/>
  <c r="I70" i="1"/>
  <c r="N69" i="1"/>
  <c r="M69" i="1"/>
  <c r="L69" i="1"/>
  <c r="K69" i="1"/>
  <c r="I69" i="1"/>
  <c r="N68" i="1"/>
  <c r="M68" i="1"/>
  <c r="L68" i="1"/>
  <c r="K68" i="1"/>
  <c r="I68" i="1"/>
  <c r="N67" i="1"/>
  <c r="M67" i="1"/>
  <c r="L67" i="1"/>
  <c r="K67" i="1"/>
  <c r="I67" i="1"/>
  <c r="N66" i="1"/>
  <c r="M66" i="1"/>
  <c r="L66" i="1"/>
  <c r="K66" i="1"/>
  <c r="I66" i="1"/>
  <c r="N65" i="1"/>
  <c r="M65" i="1"/>
  <c r="L65" i="1"/>
  <c r="K65" i="1"/>
  <c r="I65" i="1"/>
  <c r="N64" i="1"/>
  <c r="M64" i="1"/>
  <c r="L64" i="1"/>
  <c r="K64" i="1"/>
  <c r="I64" i="1"/>
  <c r="N63" i="1"/>
  <c r="M63" i="1"/>
  <c r="L63" i="1"/>
  <c r="K63" i="1"/>
  <c r="I63" i="1"/>
  <c r="N62" i="1"/>
  <c r="M62" i="1"/>
  <c r="L62" i="1"/>
  <c r="K62" i="1"/>
  <c r="I62" i="1"/>
  <c r="N61" i="1"/>
  <c r="M61" i="1"/>
  <c r="L61" i="1"/>
  <c r="K61" i="1"/>
  <c r="I61" i="1"/>
  <c r="N60" i="1"/>
  <c r="M60" i="1"/>
  <c r="L60" i="1"/>
  <c r="K60" i="1"/>
  <c r="I60" i="1"/>
  <c r="N59" i="1"/>
  <c r="M59" i="1"/>
  <c r="L59" i="1"/>
  <c r="K59" i="1"/>
  <c r="I59" i="1"/>
  <c r="N58" i="1"/>
  <c r="M58" i="1"/>
  <c r="L58" i="1"/>
  <c r="K58" i="1"/>
  <c r="I58" i="1"/>
  <c r="N57" i="1"/>
  <c r="M57" i="1"/>
  <c r="L57" i="1"/>
  <c r="K57" i="1"/>
  <c r="I57" i="1"/>
  <c r="N56" i="1"/>
  <c r="M56" i="1"/>
  <c r="L56" i="1"/>
  <c r="K56" i="1"/>
  <c r="I56" i="1"/>
  <c r="N55" i="1"/>
  <c r="M55" i="1"/>
  <c r="L55" i="1"/>
  <c r="K55" i="1"/>
  <c r="I55" i="1"/>
  <c r="N54" i="1"/>
  <c r="M54" i="1"/>
  <c r="L54" i="1"/>
  <c r="K54" i="1"/>
  <c r="I54" i="1"/>
  <c r="N53" i="1"/>
  <c r="M53" i="1"/>
  <c r="L53" i="1"/>
  <c r="K53" i="1"/>
  <c r="I53" i="1"/>
  <c r="N52" i="1"/>
  <c r="M52" i="1"/>
  <c r="L52" i="1"/>
  <c r="K52" i="1"/>
  <c r="I52" i="1"/>
  <c r="N51" i="1"/>
  <c r="M51" i="1"/>
  <c r="L51" i="1"/>
  <c r="K51" i="1"/>
  <c r="I51" i="1"/>
  <c r="N50" i="1"/>
  <c r="M50" i="1"/>
  <c r="L50" i="1"/>
  <c r="K50" i="1"/>
  <c r="I50" i="1"/>
  <c r="N49" i="1"/>
  <c r="M49" i="1"/>
  <c r="L49" i="1"/>
  <c r="K49" i="1"/>
  <c r="I49" i="1"/>
  <c r="N48" i="1"/>
  <c r="M48" i="1"/>
  <c r="L48" i="1"/>
  <c r="K48" i="1"/>
  <c r="I48" i="1"/>
  <c r="N47" i="1"/>
  <c r="M47" i="1"/>
  <c r="L47" i="1"/>
  <c r="K47" i="1"/>
  <c r="I47" i="1"/>
  <c r="N46" i="1"/>
  <c r="M46" i="1"/>
  <c r="L46" i="1"/>
  <c r="K46" i="1"/>
  <c r="I46" i="1"/>
  <c r="N45" i="1"/>
  <c r="M45" i="1"/>
  <c r="L45" i="1"/>
  <c r="K45" i="1"/>
  <c r="I45" i="1"/>
  <c r="N44" i="1"/>
  <c r="M44" i="1"/>
  <c r="L44" i="1"/>
  <c r="K44" i="1"/>
  <c r="I44" i="1"/>
  <c r="N43" i="1"/>
  <c r="M43" i="1"/>
  <c r="L43" i="1"/>
  <c r="K43" i="1"/>
  <c r="I43" i="1"/>
  <c r="N42" i="1"/>
  <c r="M42" i="1"/>
  <c r="L42" i="1"/>
  <c r="K42" i="1"/>
  <c r="I42" i="1"/>
  <c r="N41" i="1"/>
  <c r="M41" i="1"/>
  <c r="L41" i="1"/>
  <c r="K41" i="1"/>
  <c r="I41" i="1"/>
  <c r="N40" i="1"/>
  <c r="M40" i="1"/>
  <c r="L40" i="1"/>
  <c r="K40" i="1"/>
  <c r="I40" i="1"/>
  <c r="N39" i="1"/>
  <c r="M39" i="1"/>
  <c r="L39" i="1"/>
  <c r="K39" i="1"/>
  <c r="I39" i="1"/>
  <c r="N38" i="1"/>
  <c r="M38" i="1"/>
  <c r="L38" i="1"/>
  <c r="K38" i="1"/>
  <c r="I38" i="1"/>
  <c r="N37" i="1"/>
  <c r="M37" i="1"/>
  <c r="L37" i="1"/>
  <c r="K37" i="1"/>
  <c r="I37" i="1"/>
  <c r="N36" i="1"/>
  <c r="M36" i="1"/>
  <c r="L36" i="1"/>
  <c r="K36" i="1"/>
  <c r="I36" i="1"/>
  <c r="N35" i="1"/>
  <c r="M35" i="1"/>
  <c r="L35" i="1"/>
  <c r="K35" i="1"/>
  <c r="I35" i="1"/>
  <c r="N34" i="1"/>
  <c r="M34" i="1"/>
  <c r="L34" i="1"/>
  <c r="K34" i="1"/>
  <c r="I34" i="1"/>
  <c r="N33" i="1"/>
  <c r="M33" i="1"/>
  <c r="L33" i="1"/>
  <c r="K33" i="1"/>
  <c r="I33" i="1"/>
  <c r="N32" i="1"/>
  <c r="M32" i="1"/>
  <c r="L32" i="1"/>
  <c r="K32" i="1"/>
  <c r="I32" i="1"/>
  <c r="N31" i="1"/>
  <c r="M31" i="1"/>
  <c r="L31" i="1"/>
  <c r="K31" i="1"/>
  <c r="I31" i="1"/>
  <c r="N30" i="1"/>
  <c r="M30" i="1"/>
  <c r="L30" i="1"/>
  <c r="K30" i="1"/>
  <c r="I30" i="1"/>
  <c r="N29" i="1"/>
  <c r="M29" i="1"/>
  <c r="L29" i="1"/>
  <c r="K29" i="1"/>
  <c r="I29" i="1"/>
  <c r="N28" i="1"/>
  <c r="M28" i="1"/>
  <c r="L28" i="1"/>
  <c r="K28" i="1"/>
  <c r="I28" i="1"/>
  <c r="N27" i="1"/>
  <c r="M27" i="1"/>
  <c r="L27" i="1"/>
  <c r="K27" i="1"/>
  <c r="I27" i="1"/>
  <c r="N26" i="1"/>
  <c r="M26" i="1"/>
  <c r="L26" i="1"/>
  <c r="K26" i="1"/>
  <c r="I26" i="1"/>
  <c r="N25" i="1"/>
  <c r="M25" i="1"/>
  <c r="L25" i="1"/>
  <c r="K25" i="1"/>
  <c r="I25" i="1"/>
  <c r="N24" i="1"/>
  <c r="M24" i="1"/>
  <c r="L24" i="1"/>
  <c r="K24" i="1"/>
  <c r="I24" i="1"/>
  <c r="N23" i="1"/>
  <c r="M23" i="1"/>
  <c r="L23" i="1"/>
  <c r="K23" i="1"/>
  <c r="I23" i="1"/>
  <c r="N22" i="1"/>
  <c r="M22" i="1"/>
  <c r="L22" i="1"/>
  <c r="K22" i="1"/>
  <c r="I22" i="1"/>
  <c r="N21" i="1"/>
  <c r="M21" i="1"/>
  <c r="L21" i="1"/>
  <c r="K21" i="1"/>
  <c r="I21" i="1"/>
  <c r="N20" i="1"/>
  <c r="M20" i="1"/>
  <c r="L20" i="1"/>
  <c r="K20" i="1"/>
  <c r="I20" i="1"/>
  <c r="N19" i="1"/>
  <c r="M19" i="1"/>
  <c r="L19" i="1"/>
  <c r="K19" i="1"/>
  <c r="I19" i="1"/>
  <c r="N18" i="1"/>
  <c r="M18" i="1"/>
  <c r="L18" i="1"/>
  <c r="K18" i="1"/>
  <c r="I18" i="1"/>
  <c r="N17" i="1"/>
  <c r="M17" i="1"/>
  <c r="L17" i="1"/>
  <c r="K17" i="1"/>
  <c r="I17" i="1"/>
  <c r="N16" i="1"/>
  <c r="M16" i="1"/>
  <c r="L16" i="1"/>
  <c r="X16" i="1" s="1"/>
  <c r="AA16" i="1" s="1"/>
  <c r="K16" i="1"/>
  <c r="I16" i="1"/>
  <c r="N15" i="1"/>
  <c r="M15" i="1"/>
  <c r="L15" i="1"/>
  <c r="K15" i="1"/>
  <c r="I15" i="1"/>
  <c r="N14" i="1"/>
  <c r="M14" i="1"/>
  <c r="L14" i="1"/>
  <c r="K14" i="1"/>
  <c r="I14" i="1"/>
  <c r="N13" i="1"/>
  <c r="M13" i="1"/>
  <c r="L13" i="1"/>
  <c r="K13" i="1"/>
  <c r="I13" i="1"/>
  <c r="N12" i="1"/>
  <c r="M12" i="1"/>
  <c r="L12" i="1"/>
  <c r="K12" i="1"/>
  <c r="I12" i="1"/>
  <c r="N11" i="1"/>
  <c r="M11" i="1"/>
  <c r="L11" i="1"/>
  <c r="K11" i="1"/>
  <c r="I11" i="1"/>
  <c r="N10" i="1"/>
  <c r="M10" i="1"/>
  <c r="L10" i="1"/>
  <c r="K10" i="1"/>
  <c r="I10" i="1"/>
  <c r="N9" i="1"/>
  <c r="M9" i="1"/>
  <c r="L9" i="1"/>
  <c r="K9" i="1"/>
  <c r="I9" i="1"/>
  <c r="N8" i="1"/>
  <c r="M8" i="1"/>
  <c r="L8" i="1"/>
  <c r="K8" i="1"/>
  <c r="I8" i="1"/>
  <c r="N7" i="1"/>
  <c r="M7" i="1"/>
  <c r="L7" i="1"/>
  <c r="K7" i="1"/>
  <c r="I7" i="1"/>
  <c r="N6" i="1"/>
  <c r="M6" i="1"/>
  <c r="L6" i="1"/>
  <c r="K6" i="1"/>
  <c r="I6" i="1"/>
  <c r="N5" i="1"/>
  <c r="M5" i="1"/>
  <c r="L5" i="1"/>
  <c r="K5" i="1"/>
  <c r="I5" i="1"/>
  <c r="N4" i="1"/>
  <c r="M4" i="1"/>
  <c r="L4" i="1"/>
  <c r="K4" i="1"/>
  <c r="I4" i="1"/>
  <c r="N3" i="1"/>
  <c r="M3" i="1"/>
  <c r="L3" i="1"/>
  <c r="K3" i="1"/>
  <c r="I3" i="1"/>
  <c r="N2" i="1"/>
  <c r="M2" i="1"/>
  <c r="L2" i="1"/>
  <c r="X2" i="1" s="1"/>
  <c r="AA2" i="1" s="1"/>
  <c r="K2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V189" i="1" l="1"/>
  <c r="Y189" i="1" s="1"/>
  <c r="W23" i="1"/>
  <c r="Z23" i="1" s="1"/>
  <c r="W200" i="1"/>
  <c r="Z200" i="1" s="1"/>
  <c r="W248" i="1"/>
  <c r="Z248" i="1" s="1"/>
  <c r="W121" i="1"/>
  <c r="Z121" i="1" s="1"/>
  <c r="V31" i="1"/>
  <c r="Y31" i="1" s="1"/>
  <c r="V43" i="1"/>
  <c r="Y43" i="1" s="1"/>
  <c r="W48" i="1"/>
  <c r="Z48" i="1" s="1"/>
  <c r="V55" i="1"/>
  <c r="Y55" i="1" s="1"/>
  <c r="W72" i="1"/>
  <c r="Z72" i="1" s="1"/>
  <c r="V79" i="1"/>
  <c r="Y79" i="1" s="1"/>
  <c r="V139" i="1"/>
  <c r="Y139" i="1" s="1"/>
  <c r="AH139" i="1" s="1"/>
  <c r="V199" i="1"/>
  <c r="Y199" i="1" s="1"/>
  <c r="V134" i="1"/>
  <c r="Y134" i="1" s="1"/>
  <c r="V170" i="1"/>
  <c r="Y170" i="1" s="1"/>
  <c r="V194" i="1"/>
  <c r="Y194" i="1" s="1"/>
  <c r="W199" i="1"/>
  <c r="Z199" i="1" s="1"/>
  <c r="W175" i="1"/>
  <c r="Z175" i="1" s="1"/>
  <c r="W208" i="1"/>
  <c r="Z208" i="1" s="1"/>
  <c r="W227" i="1"/>
  <c r="Z227" i="1" s="1"/>
  <c r="W229" i="1"/>
  <c r="Z229" i="1" s="1"/>
  <c r="V183" i="1"/>
  <c r="Y183" i="1" s="1"/>
  <c r="X265" i="1"/>
  <c r="AA265" i="1" s="1"/>
  <c r="AG265" i="1" s="1"/>
  <c r="V182" i="1"/>
  <c r="Y182" i="1" s="1"/>
  <c r="V275" i="1"/>
  <c r="Y275" i="1" s="1"/>
  <c r="V335" i="1"/>
  <c r="Y335" i="1" s="1"/>
  <c r="W8" i="1"/>
  <c r="Z8" i="1" s="1"/>
  <c r="V15" i="1"/>
  <c r="Y15" i="1" s="1"/>
  <c r="W20" i="1"/>
  <c r="Z20" i="1" s="1"/>
  <c r="V27" i="1"/>
  <c r="Y27" i="1" s="1"/>
  <c r="W32" i="1"/>
  <c r="Z32" i="1" s="1"/>
  <c r="W56" i="1"/>
  <c r="Z56" i="1" s="1"/>
  <c r="V63" i="1"/>
  <c r="Y63" i="1" s="1"/>
  <c r="W68" i="1"/>
  <c r="Z68" i="1" s="1"/>
  <c r="AI68" i="1" s="1"/>
  <c r="V75" i="1"/>
  <c r="Y75" i="1" s="1"/>
  <c r="V87" i="1"/>
  <c r="Y87" i="1" s="1"/>
  <c r="W92" i="1"/>
  <c r="Z92" i="1" s="1"/>
  <c r="V99" i="1"/>
  <c r="Y99" i="1" s="1"/>
  <c r="W104" i="1"/>
  <c r="Z104" i="1" s="1"/>
  <c r="V111" i="1"/>
  <c r="Y111" i="1" s="1"/>
  <c r="W116" i="1"/>
  <c r="Z116" i="1" s="1"/>
  <c r="V147" i="1"/>
  <c r="Y147" i="1" s="1"/>
  <c r="W164" i="1"/>
  <c r="Z164" i="1" s="1"/>
  <c r="W215" i="1"/>
  <c r="Z215" i="1" s="1"/>
  <c r="V282" i="1"/>
  <c r="Y282" i="1" s="1"/>
  <c r="X46" i="1"/>
  <c r="AA46" i="1" s="1"/>
  <c r="X70" i="1"/>
  <c r="AA70" i="1" s="1"/>
  <c r="V20" i="1"/>
  <c r="Y20" i="1" s="1"/>
  <c r="W289" i="1"/>
  <c r="Z289" i="1" s="1"/>
  <c r="X140" i="1"/>
  <c r="AA140" i="1" s="1"/>
  <c r="X152" i="1"/>
  <c r="AA152" i="1" s="1"/>
  <c r="X236" i="1"/>
  <c r="AA236" i="1" s="1"/>
  <c r="X248" i="1"/>
  <c r="AA248" i="1" s="1"/>
  <c r="V24" i="1"/>
  <c r="Y24" i="1" s="1"/>
  <c r="V5" i="1"/>
  <c r="Y5" i="1" s="1"/>
  <c r="W106" i="1"/>
  <c r="Z106" i="1" s="1"/>
  <c r="W214" i="1"/>
  <c r="Z214" i="1" s="1"/>
  <c r="W276" i="1"/>
  <c r="Z276" i="1" s="1"/>
  <c r="V283" i="1"/>
  <c r="Y283" i="1" s="1"/>
  <c r="W300" i="1"/>
  <c r="Z300" i="1" s="1"/>
  <c r="AI300" i="1" s="1"/>
  <c r="V266" i="1"/>
  <c r="Y266" i="1" s="1"/>
  <c r="X267" i="1"/>
  <c r="AA267" i="1" s="1"/>
  <c r="AG267" i="1" s="1"/>
  <c r="X303" i="1"/>
  <c r="AA303" i="1" s="1"/>
  <c r="V251" i="1"/>
  <c r="Y251" i="1" s="1"/>
  <c r="V258" i="1"/>
  <c r="Y258" i="1" s="1"/>
  <c r="W10" i="1"/>
  <c r="Z10" i="1" s="1"/>
  <c r="V65" i="1"/>
  <c r="Y65" i="1" s="1"/>
  <c r="V168" i="1"/>
  <c r="Y168" i="1" s="1"/>
  <c r="V325" i="1"/>
  <c r="Y325" i="1" s="1"/>
  <c r="V175" i="1"/>
  <c r="Y175" i="1" s="1"/>
  <c r="V209" i="1"/>
  <c r="Y209" i="1" s="1"/>
  <c r="AH209" i="1" s="1"/>
  <c r="W299" i="1"/>
  <c r="Z299" i="1" s="1"/>
  <c r="AI299" i="1" s="1"/>
  <c r="W323" i="1"/>
  <c r="Z323" i="1" s="1"/>
  <c r="AI323" i="1" s="1"/>
  <c r="X11" i="1"/>
  <c r="AA11" i="1" s="1"/>
  <c r="X23" i="1"/>
  <c r="AA23" i="1" s="1"/>
  <c r="X59" i="1"/>
  <c r="AA59" i="1" s="1"/>
  <c r="O249" i="1"/>
  <c r="P249" i="1" s="1"/>
  <c r="X287" i="1"/>
  <c r="AA287" i="1" s="1"/>
  <c r="V28" i="1"/>
  <c r="Y28" i="1" s="1"/>
  <c r="W33" i="1"/>
  <c r="Z33" i="1" s="1"/>
  <c r="V40" i="1"/>
  <c r="Y40" i="1" s="1"/>
  <c r="V52" i="1"/>
  <c r="Y52" i="1" s="1"/>
  <c r="W57" i="1"/>
  <c r="Z57" i="1" s="1"/>
  <c r="AI57" i="1" s="1"/>
  <c r="V64" i="1"/>
  <c r="Y64" i="1" s="1"/>
  <c r="W81" i="1"/>
  <c r="Z81" i="1" s="1"/>
  <c r="AI81" i="1" s="1"/>
  <c r="V88" i="1"/>
  <c r="Y88" i="1" s="1"/>
  <c r="W93" i="1"/>
  <c r="Z93" i="1" s="1"/>
  <c r="V100" i="1"/>
  <c r="Y100" i="1" s="1"/>
  <c r="V148" i="1"/>
  <c r="Y148" i="1" s="1"/>
  <c r="W153" i="1"/>
  <c r="Z153" i="1" s="1"/>
  <c r="W165" i="1"/>
  <c r="Z165" i="1" s="1"/>
  <c r="V211" i="1"/>
  <c r="Y211" i="1" s="1"/>
  <c r="W216" i="1"/>
  <c r="Z216" i="1" s="1"/>
  <c r="V235" i="1"/>
  <c r="Y235" i="1" s="1"/>
  <c r="W240" i="1"/>
  <c r="Z240" i="1" s="1"/>
  <c r="AI240" i="1" s="1"/>
  <c r="V252" i="1"/>
  <c r="Y252" i="1" s="1"/>
  <c r="V264" i="1"/>
  <c r="Y264" i="1" s="1"/>
  <c r="W279" i="1"/>
  <c r="Z279" i="1" s="1"/>
  <c r="V334" i="1"/>
  <c r="Y334" i="1" s="1"/>
  <c r="W339" i="1"/>
  <c r="Z339" i="1" s="1"/>
  <c r="V105" i="1"/>
  <c r="Y105" i="1" s="1"/>
  <c r="V131" i="1"/>
  <c r="Y131" i="1" s="1"/>
  <c r="V143" i="1"/>
  <c r="Y143" i="1" s="1"/>
  <c r="W189" i="1"/>
  <c r="Z189" i="1" s="1"/>
  <c r="W211" i="1"/>
  <c r="Z211" i="1" s="1"/>
  <c r="V216" i="1"/>
  <c r="Y216" i="1" s="1"/>
  <c r="V230" i="1"/>
  <c r="Y230" i="1" s="1"/>
  <c r="W235" i="1"/>
  <c r="Z235" i="1" s="1"/>
  <c r="AI235" i="1" s="1"/>
  <c r="W310" i="1"/>
  <c r="Z310" i="1" s="1"/>
  <c r="AI310" i="1" s="1"/>
  <c r="V317" i="1"/>
  <c r="Y317" i="1" s="1"/>
  <c r="V329" i="1"/>
  <c r="Y329" i="1" s="1"/>
  <c r="AI254" i="1"/>
  <c r="X36" i="1"/>
  <c r="AA36" i="1" s="1"/>
  <c r="X48" i="1"/>
  <c r="AA48" i="1" s="1"/>
  <c r="AG48" i="1" s="1"/>
  <c r="X84" i="1"/>
  <c r="AA84" i="1" s="1"/>
  <c r="AG84" i="1" s="1"/>
  <c r="X132" i="1"/>
  <c r="AA132" i="1" s="1"/>
  <c r="AG132" i="1" s="1"/>
  <c r="X144" i="1"/>
  <c r="AA144" i="1" s="1"/>
  <c r="AG144" i="1" s="1"/>
  <c r="X276" i="1"/>
  <c r="AA276" i="1" s="1"/>
  <c r="AG276" i="1" s="1"/>
  <c r="X312" i="1"/>
  <c r="AA312" i="1" s="1"/>
  <c r="AG312" i="1" s="1"/>
  <c r="V90" i="1"/>
  <c r="Y90" i="1" s="1"/>
  <c r="V104" i="1"/>
  <c r="Y104" i="1" s="1"/>
  <c r="V116" i="1"/>
  <c r="Y116" i="1" s="1"/>
  <c r="V140" i="1"/>
  <c r="Y140" i="1" s="1"/>
  <c r="V152" i="1"/>
  <c r="Y152" i="1" s="1"/>
  <c r="V164" i="1"/>
  <c r="Y164" i="1" s="1"/>
  <c r="W186" i="1"/>
  <c r="Z186" i="1" s="1"/>
  <c r="V193" i="1"/>
  <c r="Y193" i="1" s="1"/>
  <c r="V227" i="1"/>
  <c r="Y227" i="1" s="1"/>
  <c r="W232" i="1"/>
  <c r="Z232" i="1" s="1"/>
  <c r="V239" i="1"/>
  <c r="Y239" i="1" s="1"/>
  <c r="W244" i="1"/>
  <c r="Z244" i="1" s="1"/>
  <c r="AI244" i="1" s="1"/>
  <c r="W271" i="1"/>
  <c r="Z271" i="1" s="1"/>
  <c r="AI271" i="1" s="1"/>
  <c r="W281" i="1"/>
  <c r="Z281" i="1" s="1"/>
  <c r="AI281" i="1" s="1"/>
  <c r="V198" i="1"/>
  <c r="Y198" i="1" s="1"/>
  <c r="O308" i="1"/>
  <c r="P308" i="1" s="1"/>
  <c r="O272" i="1"/>
  <c r="P272" i="1" s="1"/>
  <c r="X187" i="1"/>
  <c r="AA187" i="1" s="1"/>
  <c r="X199" i="1"/>
  <c r="AA199" i="1" s="1"/>
  <c r="X271" i="1"/>
  <c r="AA271" i="1" s="1"/>
  <c r="X283" i="1"/>
  <c r="AA283" i="1" s="1"/>
  <c r="X295" i="1"/>
  <c r="AA295" i="1" s="1"/>
  <c r="V150" i="1"/>
  <c r="Y150" i="1" s="1"/>
  <c r="W160" i="1"/>
  <c r="Z160" i="1" s="1"/>
  <c r="AI160" i="1" s="1"/>
  <c r="W304" i="1"/>
  <c r="Z304" i="1" s="1"/>
  <c r="AI304" i="1" s="1"/>
  <c r="W321" i="1"/>
  <c r="Z321" i="1" s="1"/>
  <c r="AI321" i="1" s="1"/>
  <c r="O320" i="1"/>
  <c r="P320" i="1" s="1"/>
  <c r="O284" i="1"/>
  <c r="P284" i="1" s="1"/>
  <c r="O114" i="1"/>
  <c r="P114" i="1" s="1"/>
  <c r="O102" i="1"/>
  <c r="P102" i="1" s="1"/>
  <c r="O90" i="1"/>
  <c r="P90" i="1" s="1"/>
  <c r="W28" i="1"/>
  <c r="Z28" i="1" s="1"/>
  <c r="W30" i="1"/>
  <c r="Z30" i="1" s="1"/>
  <c r="W42" i="1"/>
  <c r="Z42" i="1" s="1"/>
  <c r="V47" i="1"/>
  <c r="Y47" i="1" s="1"/>
  <c r="W90" i="1"/>
  <c r="Z90" i="1" s="1"/>
  <c r="AI90" i="1" s="1"/>
  <c r="V97" i="1"/>
  <c r="Y97" i="1" s="1"/>
  <c r="W114" i="1"/>
  <c r="Z114" i="1" s="1"/>
  <c r="AI114" i="1" s="1"/>
  <c r="V121" i="1"/>
  <c r="Y121" i="1" s="1"/>
  <c r="V133" i="1"/>
  <c r="Y133" i="1" s="1"/>
  <c r="V145" i="1"/>
  <c r="Y145" i="1" s="1"/>
  <c r="V157" i="1"/>
  <c r="Y157" i="1" s="1"/>
  <c r="V167" i="1"/>
  <c r="Y167" i="1" s="1"/>
  <c r="V177" i="1"/>
  <c r="Y177" i="1" s="1"/>
  <c r="W194" i="1"/>
  <c r="Z194" i="1" s="1"/>
  <c r="W204" i="1"/>
  <c r="Z204" i="1" s="1"/>
  <c r="W209" i="1"/>
  <c r="Z209" i="1" s="1"/>
  <c r="V221" i="1"/>
  <c r="Y221" i="1" s="1"/>
  <c r="W226" i="1"/>
  <c r="Z226" i="1" s="1"/>
  <c r="AI226" i="1" s="1"/>
  <c r="V255" i="1"/>
  <c r="Y255" i="1" s="1"/>
  <c r="V277" i="1"/>
  <c r="Y277" i="1" s="1"/>
  <c r="W282" i="1"/>
  <c r="Z282" i="1" s="1"/>
  <c r="W287" i="1"/>
  <c r="Z287" i="1" s="1"/>
  <c r="V311" i="1"/>
  <c r="Y311" i="1" s="1"/>
  <c r="W316" i="1"/>
  <c r="Z316" i="1" s="1"/>
  <c r="O332" i="1"/>
  <c r="P332" i="1" s="1"/>
  <c r="O296" i="1"/>
  <c r="P296" i="1" s="1"/>
  <c r="O260" i="1"/>
  <c r="P260" i="1" s="1"/>
  <c r="O224" i="1"/>
  <c r="P224" i="1" s="1"/>
  <c r="O305" i="1"/>
  <c r="P305" i="1" s="1"/>
  <c r="O269" i="1"/>
  <c r="P269" i="1" s="1"/>
  <c r="O233" i="1"/>
  <c r="P233" i="1" s="1"/>
  <c r="O137" i="1"/>
  <c r="P137" i="1" s="1"/>
  <c r="X53" i="1"/>
  <c r="AA53" i="1" s="1"/>
  <c r="X125" i="1"/>
  <c r="AA125" i="1" s="1"/>
  <c r="X185" i="1"/>
  <c r="AA185" i="1" s="1"/>
  <c r="AG185" i="1" s="1"/>
  <c r="X197" i="1"/>
  <c r="AA197" i="1" s="1"/>
  <c r="V114" i="1"/>
  <c r="Y114" i="1" s="1"/>
  <c r="V196" i="1"/>
  <c r="Y196" i="1" s="1"/>
  <c r="V206" i="1"/>
  <c r="Y206" i="1" s="1"/>
  <c r="V228" i="1"/>
  <c r="Y228" i="1" s="1"/>
  <c r="V272" i="1"/>
  <c r="Y272" i="1" s="1"/>
  <c r="W277" i="1"/>
  <c r="Z277" i="1" s="1"/>
  <c r="AI277" i="1" s="1"/>
  <c r="V301" i="1"/>
  <c r="Y301" i="1" s="1"/>
  <c r="W306" i="1"/>
  <c r="Z306" i="1" s="1"/>
  <c r="AI306" i="1" s="1"/>
  <c r="V330" i="1"/>
  <c r="Y330" i="1" s="1"/>
  <c r="V323" i="1"/>
  <c r="Y323" i="1" s="1"/>
  <c r="O255" i="1"/>
  <c r="P255" i="1" s="1"/>
  <c r="O231" i="1"/>
  <c r="P231" i="1" s="1"/>
  <c r="O195" i="1"/>
  <c r="P195" i="1" s="1"/>
  <c r="O123" i="1"/>
  <c r="P123" i="1" s="1"/>
  <c r="O111" i="1"/>
  <c r="P111" i="1" s="1"/>
  <c r="O99" i="1"/>
  <c r="P99" i="1" s="1"/>
  <c r="O87" i="1"/>
  <c r="P87" i="1" s="1"/>
  <c r="O13" i="1"/>
  <c r="P13" i="1" s="1"/>
  <c r="X27" i="1"/>
  <c r="AA27" i="1" s="1"/>
  <c r="AH27" i="1" s="1"/>
  <c r="X51" i="1"/>
  <c r="AA51" i="1" s="1"/>
  <c r="AG51" i="1" s="1"/>
  <c r="AG303" i="1"/>
  <c r="V32" i="1"/>
  <c r="Y32" i="1" s="1"/>
  <c r="V44" i="1"/>
  <c r="Y44" i="1" s="1"/>
  <c r="W111" i="1"/>
  <c r="Z111" i="1" s="1"/>
  <c r="W145" i="1"/>
  <c r="Z145" i="1" s="1"/>
  <c r="W169" i="1"/>
  <c r="Z169" i="1" s="1"/>
  <c r="W191" i="1"/>
  <c r="Z191" i="1" s="1"/>
  <c r="V332" i="1"/>
  <c r="Y332" i="1" s="1"/>
  <c r="AI104" i="1"/>
  <c r="O314" i="1"/>
  <c r="P314" i="1" s="1"/>
  <c r="O278" i="1"/>
  <c r="P278" i="1" s="1"/>
  <c r="O242" i="1"/>
  <c r="P242" i="1" s="1"/>
  <c r="X128" i="1"/>
  <c r="AA128" i="1" s="1"/>
  <c r="X212" i="1"/>
  <c r="AA212" i="1" s="1"/>
  <c r="AG212" i="1" s="1"/>
  <c r="V51" i="1"/>
  <c r="Y51" i="1" s="1"/>
  <c r="V77" i="1"/>
  <c r="Y77" i="1" s="1"/>
  <c r="W196" i="1"/>
  <c r="Z196" i="1" s="1"/>
  <c r="W230" i="1"/>
  <c r="Z230" i="1" s="1"/>
  <c r="W247" i="1"/>
  <c r="Z247" i="1" s="1"/>
  <c r="W274" i="1"/>
  <c r="Z274" i="1" s="1"/>
  <c r="AI274" i="1" s="1"/>
  <c r="W303" i="1"/>
  <c r="Z303" i="1" s="1"/>
  <c r="AI303" i="1" s="1"/>
  <c r="W320" i="1"/>
  <c r="Z320" i="1" s="1"/>
  <c r="AI320" i="1" s="1"/>
  <c r="AI116" i="1"/>
  <c r="AI272" i="1"/>
  <c r="O121" i="1"/>
  <c r="P121" i="1" s="1"/>
  <c r="O109" i="1"/>
  <c r="P109" i="1" s="1"/>
  <c r="O97" i="1"/>
  <c r="P97" i="1" s="1"/>
  <c r="W29" i="1"/>
  <c r="Z29" i="1" s="1"/>
  <c r="V36" i="1"/>
  <c r="Y36" i="1" s="1"/>
  <c r="AI42" i="1"/>
  <c r="V48" i="1"/>
  <c r="Y48" i="1" s="1"/>
  <c r="V60" i="1"/>
  <c r="Y60" i="1" s="1"/>
  <c r="W65" i="1"/>
  <c r="Z65" i="1" s="1"/>
  <c r="AI65" i="1" s="1"/>
  <c r="W77" i="1"/>
  <c r="Z77" i="1" s="1"/>
  <c r="AI77" i="1" s="1"/>
  <c r="V84" i="1"/>
  <c r="Y84" i="1" s="1"/>
  <c r="AH84" i="1" s="1"/>
  <c r="V96" i="1"/>
  <c r="Y96" i="1" s="1"/>
  <c r="W101" i="1"/>
  <c r="Z101" i="1" s="1"/>
  <c r="AI101" i="1" s="1"/>
  <c r="V108" i="1"/>
  <c r="Y108" i="1" s="1"/>
  <c r="W113" i="1"/>
  <c r="Z113" i="1" s="1"/>
  <c r="W137" i="1"/>
  <c r="Z137" i="1" s="1"/>
  <c r="V144" i="1"/>
  <c r="Y144" i="1" s="1"/>
  <c r="W149" i="1"/>
  <c r="Z149" i="1" s="1"/>
  <c r="V156" i="1"/>
  <c r="Y156" i="1" s="1"/>
  <c r="V176" i="1"/>
  <c r="Y176" i="1" s="1"/>
  <c r="W181" i="1"/>
  <c r="Z181" i="1" s="1"/>
  <c r="AI181" i="1" s="1"/>
  <c r="V188" i="1"/>
  <c r="Y188" i="1" s="1"/>
  <c r="W193" i="1"/>
  <c r="Z193" i="1" s="1"/>
  <c r="AI193" i="1" s="1"/>
  <c r="V200" i="1"/>
  <c r="Y200" i="1" s="1"/>
  <c r="V215" i="1"/>
  <c r="Y215" i="1" s="1"/>
  <c r="W220" i="1"/>
  <c r="Z220" i="1" s="1"/>
  <c r="V232" i="1"/>
  <c r="Y232" i="1" s="1"/>
  <c r="W286" i="1"/>
  <c r="Z286" i="1" s="1"/>
  <c r="V293" i="1"/>
  <c r="Y293" i="1" s="1"/>
  <c r="W308" i="1"/>
  <c r="Z308" i="1" s="1"/>
  <c r="O336" i="1"/>
  <c r="P336" i="1" s="1"/>
  <c r="O300" i="1"/>
  <c r="P300" i="1" s="1"/>
  <c r="O252" i="1"/>
  <c r="P252" i="1" s="1"/>
  <c r="O228" i="1"/>
  <c r="P228" i="1" s="1"/>
  <c r="O168" i="1"/>
  <c r="P168" i="1" s="1"/>
  <c r="O132" i="1"/>
  <c r="P132" i="1" s="1"/>
  <c r="O120" i="1"/>
  <c r="P120" i="1" s="1"/>
  <c r="O108" i="1"/>
  <c r="P108" i="1" s="1"/>
  <c r="X4" i="1"/>
  <c r="AA4" i="1" s="1"/>
  <c r="X18" i="1"/>
  <c r="AA18" i="1" s="1"/>
  <c r="X30" i="1"/>
  <c r="AA30" i="1" s="1"/>
  <c r="X42" i="1"/>
  <c r="AA42" i="1" s="1"/>
  <c r="X78" i="1"/>
  <c r="AA78" i="1" s="1"/>
  <c r="AG78" i="1" s="1"/>
  <c r="W34" i="1"/>
  <c r="Z34" i="1" s="1"/>
  <c r="AI34" i="1" s="1"/>
  <c r="W332" i="1"/>
  <c r="Z332" i="1" s="1"/>
  <c r="AI332" i="1" s="1"/>
  <c r="V324" i="1"/>
  <c r="Y324" i="1" s="1"/>
  <c r="O118" i="1"/>
  <c r="P118" i="1" s="1"/>
  <c r="O106" i="1"/>
  <c r="P106" i="1" s="1"/>
  <c r="X40" i="1"/>
  <c r="AA40" i="1" s="1"/>
  <c r="X208" i="1"/>
  <c r="AA208" i="1" s="1"/>
  <c r="X220" i="1"/>
  <c r="AA220" i="1" s="1"/>
  <c r="X244" i="1"/>
  <c r="AA244" i="1" s="1"/>
  <c r="V33" i="1"/>
  <c r="Y33" i="1" s="1"/>
  <c r="W38" i="1"/>
  <c r="Z38" i="1" s="1"/>
  <c r="V45" i="1"/>
  <c r="Y45" i="1" s="1"/>
  <c r="V57" i="1"/>
  <c r="Y57" i="1" s="1"/>
  <c r="V69" i="1"/>
  <c r="Y69" i="1" s="1"/>
  <c r="W74" i="1"/>
  <c r="Z74" i="1" s="1"/>
  <c r="AI74" i="1" s="1"/>
  <c r="V93" i="1"/>
  <c r="Y93" i="1" s="1"/>
  <c r="W110" i="1"/>
  <c r="Z110" i="1" s="1"/>
  <c r="V117" i="1"/>
  <c r="Y117" i="1" s="1"/>
  <c r="V153" i="1"/>
  <c r="Y153" i="1" s="1"/>
  <c r="W163" i="1"/>
  <c r="Z163" i="1" s="1"/>
  <c r="W173" i="1"/>
  <c r="Z173" i="1" s="1"/>
  <c r="W178" i="1"/>
  <c r="Z178" i="1" s="1"/>
  <c r="V185" i="1"/>
  <c r="Y185" i="1" s="1"/>
  <c r="W190" i="1"/>
  <c r="Z190" i="1" s="1"/>
  <c r="V197" i="1"/>
  <c r="Y197" i="1" s="1"/>
  <c r="AH197" i="1" s="1"/>
  <c r="V202" i="1"/>
  <c r="Y202" i="1" s="1"/>
  <c r="V212" i="1"/>
  <c r="Y212" i="1" s="1"/>
  <c r="AH212" i="1" s="1"/>
  <c r="W217" i="1"/>
  <c r="Z217" i="1" s="1"/>
  <c r="AI217" i="1" s="1"/>
  <c r="V229" i="1"/>
  <c r="Y229" i="1" s="1"/>
  <c r="W239" i="1"/>
  <c r="Z239" i="1" s="1"/>
  <c r="V249" i="1"/>
  <c r="Y249" i="1" s="1"/>
  <c r="V290" i="1"/>
  <c r="Y290" i="1" s="1"/>
  <c r="W293" i="1"/>
  <c r="Z293" i="1" s="1"/>
  <c r="AI293" i="1" s="1"/>
  <c r="W295" i="1"/>
  <c r="Z295" i="1" s="1"/>
  <c r="V302" i="1"/>
  <c r="Y302" i="1" s="1"/>
  <c r="W307" i="1"/>
  <c r="Z307" i="1" s="1"/>
  <c r="X261" i="1"/>
  <c r="AA261" i="1" s="1"/>
  <c r="AG261" i="1" s="1"/>
  <c r="X273" i="1"/>
  <c r="AA273" i="1" s="1"/>
  <c r="AG273" i="1" s="1"/>
  <c r="X285" i="1"/>
  <c r="AA285" i="1" s="1"/>
  <c r="AG285" i="1" s="1"/>
  <c r="X297" i="1"/>
  <c r="AA297" i="1" s="1"/>
  <c r="AG297" i="1" s="1"/>
  <c r="X309" i="1"/>
  <c r="AA309" i="1" s="1"/>
  <c r="X321" i="1"/>
  <c r="AA321" i="1" s="1"/>
  <c r="W31" i="1"/>
  <c r="Z31" i="1" s="1"/>
  <c r="W55" i="1"/>
  <c r="Z55" i="1" s="1"/>
  <c r="V62" i="1"/>
  <c r="Y62" i="1" s="1"/>
  <c r="W103" i="1"/>
  <c r="Z103" i="1" s="1"/>
  <c r="V112" i="1"/>
  <c r="Y112" i="1" s="1"/>
  <c r="W151" i="1"/>
  <c r="Z151" i="1" s="1"/>
  <c r="V192" i="1"/>
  <c r="Y192" i="1" s="1"/>
  <c r="V234" i="1"/>
  <c r="Y234" i="1" s="1"/>
  <c r="AI290" i="1"/>
  <c r="W317" i="1"/>
  <c r="Z317" i="1" s="1"/>
  <c r="AI317" i="1" s="1"/>
  <c r="W338" i="1"/>
  <c r="Z338" i="1" s="1"/>
  <c r="W148" i="1"/>
  <c r="Z148" i="1" s="1"/>
  <c r="W260" i="1"/>
  <c r="Z260" i="1" s="1"/>
  <c r="O84" i="1"/>
  <c r="P84" i="1" s="1"/>
  <c r="O251" i="1"/>
  <c r="P251" i="1" s="1"/>
  <c r="O37" i="1"/>
  <c r="P37" i="1" s="1"/>
  <c r="W58" i="1"/>
  <c r="Z58" i="1" s="1"/>
  <c r="W183" i="1"/>
  <c r="Z183" i="1" s="1"/>
  <c r="W188" i="1"/>
  <c r="Z188" i="1" s="1"/>
  <c r="AI188" i="1" s="1"/>
  <c r="V207" i="1"/>
  <c r="Y207" i="1" s="1"/>
  <c r="V254" i="1"/>
  <c r="Y254" i="1" s="1"/>
  <c r="AH254" i="1" s="1"/>
  <c r="V299" i="1"/>
  <c r="Y299" i="1" s="1"/>
  <c r="V327" i="1"/>
  <c r="Y327" i="1" s="1"/>
  <c r="O94" i="1"/>
  <c r="P94" i="1" s="1"/>
  <c r="O61" i="1"/>
  <c r="P61" i="1" s="1"/>
  <c r="X307" i="1"/>
  <c r="AA307" i="1" s="1"/>
  <c r="W4" i="1"/>
  <c r="Z4" i="1" s="1"/>
  <c r="W6" i="1"/>
  <c r="Z6" i="1" s="1"/>
  <c r="W16" i="1"/>
  <c r="Z16" i="1" s="1"/>
  <c r="V38" i="1"/>
  <c r="Y38" i="1" s="1"/>
  <c r="W45" i="1"/>
  <c r="Z45" i="1" s="1"/>
  <c r="AI45" i="1" s="1"/>
  <c r="W50" i="1"/>
  <c r="Z50" i="1" s="1"/>
  <c r="AI50" i="1" s="1"/>
  <c r="V123" i="1"/>
  <c r="Y123" i="1" s="1"/>
  <c r="V125" i="1"/>
  <c r="Y125" i="1" s="1"/>
  <c r="W133" i="1"/>
  <c r="Z133" i="1" s="1"/>
  <c r="W155" i="1"/>
  <c r="Z155" i="1" s="1"/>
  <c r="AI179" i="1"/>
  <c r="W219" i="1"/>
  <c r="Z219" i="1" s="1"/>
  <c r="W257" i="1"/>
  <c r="Z257" i="1" s="1"/>
  <c r="W269" i="1"/>
  <c r="Z269" i="1" s="1"/>
  <c r="AI269" i="1" s="1"/>
  <c r="V274" i="1"/>
  <c r="Y274" i="1" s="1"/>
  <c r="V309" i="1"/>
  <c r="Y309" i="1" s="1"/>
  <c r="W337" i="1"/>
  <c r="Z337" i="1" s="1"/>
  <c r="AI337" i="1" s="1"/>
  <c r="O333" i="1"/>
  <c r="P333" i="1" s="1"/>
  <c r="O297" i="1"/>
  <c r="P297" i="1" s="1"/>
  <c r="O261" i="1"/>
  <c r="P261" i="1" s="1"/>
  <c r="O189" i="1"/>
  <c r="P189" i="1" s="1"/>
  <c r="O153" i="1"/>
  <c r="P153" i="1" s="1"/>
  <c r="O117" i="1"/>
  <c r="P117" i="1" s="1"/>
  <c r="O105" i="1"/>
  <c r="P105" i="1" s="1"/>
  <c r="O93" i="1"/>
  <c r="P93" i="1" s="1"/>
  <c r="X9" i="1"/>
  <c r="AA9" i="1" s="1"/>
  <c r="X118" i="1"/>
  <c r="AA118" i="1" s="1"/>
  <c r="AG118" i="1" s="1"/>
  <c r="AG197" i="1"/>
  <c r="X233" i="1"/>
  <c r="AA233" i="1" s="1"/>
  <c r="AG233" i="1" s="1"/>
  <c r="AI63" i="1"/>
  <c r="V72" i="1"/>
  <c r="Y72" i="1" s="1"/>
  <c r="V86" i="1"/>
  <c r="Y86" i="1" s="1"/>
  <c r="W94" i="1"/>
  <c r="Z94" i="1" s="1"/>
  <c r="W108" i="1"/>
  <c r="Z108" i="1" s="1"/>
  <c r="V120" i="1"/>
  <c r="Y120" i="1" s="1"/>
  <c r="W147" i="1"/>
  <c r="Z147" i="1" s="1"/>
  <c r="W201" i="1"/>
  <c r="Z201" i="1" s="1"/>
  <c r="AI210" i="1"/>
  <c r="V246" i="1"/>
  <c r="Y246" i="1" s="1"/>
  <c r="AI255" i="1"/>
  <c r="V314" i="1"/>
  <c r="Y314" i="1" s="1"/>
  <c r="AH314" i="1" s="1"/>
  <c r="X142" i="1"/>
  <c r="AA142" i="1" s="1"/>
  <c r="AG142" i="1" s="1"/>
  <c r="X202" i="1"/>
  <c r="AA202" i="1" s="1"/>
  <c r="X214" i="1"/>
  <c r="AA214" i="1" s="1"/>
  <c r="X257" i="1"/>
  <c r="AA257" i="1" s="1"/>
  <c r="W67" i="1"/>
  <c r="Z67" i="1" s="1"/>
  <c r="V81" i="1"/>
  <c r="Y81" i="1" s="1"/>
  <c r="W86" i="1"/>
  <c r="Z86" i="1" s="1"/>
  <c r="AI86" i="1" s="1"/>
  <c r="W118" i="1"/>
  <c r="Z118" i="1" s="1"/>
  <c r="V132" i="1"/>
  <c r="Y132" i="1" s="1"/>
  <c r="W157" i="1"/>
  <c r="Z157" i="1" s="1"/>
  <c r="W170" i="1"/>
  <c r="Z170" i="1" s="1"/>
  <c r="W206" i="1"/>
  <c r="Z206" i="1" s="1"/>
  <c r="AI206" i="1" s="1"/>
  <c r="V241" i="1"/>
  <c r="Y241" i="1" s="1"/>
  <c r="AI251" i="1"/>
  <c r="W301" i="1"/>
  <c r="Z301" i="1" s="1"/>
  <c r="W314" i="1"/>
  <c r="Z314" i="1" s="1"/>
  <c r="AI314" i="1" s="1"/>
  <c r="W319" i="1"/>
  <c r="Z319" i="1" s="1"/>
  <c r="AI338" i="1"/>
  <c r="AG218" i="1"/>
  <c r="O115" i="1"/>
  <c r="P115" i="1" s="1"/>
  <c r="O103" i="1"/>
  <c r="P103" i="1" s="1"/>
  <c r="X7" i="1"/>
  <c r="AA7" i="1" s="1"/>
  <c r="X35" i="1"/>
  <c r="AA35" i="1" s="1"/>
  <c r="AG35" i="1" s="1"/>
  <c r="X47" i="1"/>
  <c r="AA47" i="1" s="1"/>
  <c r="AG47" i="1" s="1"/>
  <c r="X54" i="1"/>
  <c r="AA54" i="1" s="1"/>
  <c r="AG54" i="1" s="1"/>
  <c r="X66" i="1"/>
  <c r="AA66" i="1" s="1"/>
  <c r="AG66" i="1" s="1"/>
  <c r="X183" i="1"/>
  <c r="AA183" i="1" s="1"/>
  <c r="AG183" i="1" s="1"/>
  <c r="X195" i="1"/>
  <c r="AA195" i="1" s="1"/>
  <c r="X243" i="1"/>
  <c r="AA243" i="1" s="1"/>
  <c r="X274" i="1"/>
  <c r="AA274" i="1" s="1"/>
  <c r="X310" i="1"/>
  <c r="AA310" i="1" s="1"/>
  <c r="V122" i="1"/>
  <c r="Y122" i="1" s="1"/>
  <c r="V187" i="1"/>
  <c r="Y187" i="1" s="1"/>
  <c r="AI236" i="1"/>
  <c r="V276" i="1"/>
  <c r="Y276" i="1" s="1"/>
  <c r="V321" i="1"/>
  <c r="Y321" i="1" s="1"/>
  <c r="AH321" i="1" s="1"/>
  <c r="O186" i="1"/>
  <c r="P186" i="1" s="1"/>
  <c r="V42" i="1"/>
  <c r="Y42" i="1" s="1"/>
  <c r="V161" i="1"/>
  <c r="Y161" i="1" s="1"/>
  <c r="AI165" i="1"/>
  <c r="V218" i="1"/>
  <c r="Y218" i="1" s="1"/>
  <c r="V243" i="1"/>
  <c r="Y243" i="1" s="1"/>
  <c r="W296" i="1"/>
  <c r="Z296" i="1" s="1"/>
  <c r="O96" i="1"/>
  <c r="P96" i="1" s="1"/>
  <c r="O258" i="1"/>
  <c r="P258" i="1" s="1"/>
  <c r="O234" i="1"/>
  <c r="P234" i="1" s="1"/>
  <c r="O150" i="1"/>
  <c r="P150" i="1" s="1"/>
  <c r="O126" i="1"/>
  <c r="P126" i="1" s="1"/>
  <c r="X12" i="1"/>
  <c r="AA12" i="1" s="1"/>
  <c r="AG12" i="1" s="1"/>
  <c r="X33" i="1"/>
  <c r="AA33" i="1" s="1"/>
  <c r="X64" i="1"/>
  <c r="AA64" i="1" s="1"/>
  <c r="X114" i="1"/>
  <c r="AA114" i="1" s="1"/>
  <c r="AG114" i="1" s="1"/>
  <c r="X193" i="1"/>
  <c r="AA193" i="1" s="1"/>
  <c r="X260" i="1"/>
  <c r="AA260" i="1" s="1"/>
  <c r="X296" i="1"/>
  <c r="AA296" i="1" s="1"/>
  <c r="V12" i="1"/>
  <c r="Y12" i="1" s="1"/>
  <c r="V39" i="1"/>
  <c r="Y39" i="1" s="1"/>
  <c r="W54" i="1"/>
  <c r="Z54" i="1" s="1"/>
  <c r="V61" i="1"/>
  <c r="Y61" i="1" s="1"/>
  <c r="W66" i="1"/>
  <c r="Z66" i="1" s="1"/>
  <c r="AI66" i="1" s="1"/>
  <c r="AI67" i="1"/>
  <c r="V78" i="1"/>
  <c r="Y78" i="1" s="1"/>
  <c r="W83" i="1"/>
  <c r="Z83" i="1" s="1"/>
  <c r="AI83" i="1" s="1"/>
  <c r="V95" i="1"/>
  <c r="Y95" i="1" s="1"/>
  <c r="W117" i="1"/>
  <c r="Z117" i="1" s="1"/>
  <c r="W156" i="1"/>
  <c r="Z156" i="1" s="1"/>
  <c r="W174" i="1"/>
  <c r="Z174" i="1" s="1"/>
  <c r="V184" i="1"/>
  <c r="Y184" i="1" s="1"/>
  <c r="V213" i="1"/>
  <c r="Y213" i="1" s="1"/>
  <c r="W218" i="1"/>
  <c r="Z218" i="1" s="1"/>
  <c r="W223" i="1"/>
  <c r="Z223" i="1" s="1"/>
  <c r="AI223" i="1" s="1"/>
  <c r="V231" i="1"/>
  <c r="Y231" i="1" s="1"/>
  <c r="V233" i="1"/>
  <c r="Y233" i="1" s="1"/>
  <c r="V238" i="1"/>
  <c r="Y238" i="1" s="1"/>
  <c r="W243" i="1"/>
  <c r="Z243" i="1" s="1"/>
  <c r="W263" i="1"/>
  <c r="Z263" i="1" s="1"/>
  <c r="AI263" i="1" s="1"/>
  <c r="W266" i="1"/>
  <c r="Z266" i="1" s="1"/>
  <c r="V273" i="1"/>
  <c r="Y273" i="1" s="1"/>
  <c r="V313" i="1"/>
  <c r="Y313" i="1" s="1"/>
  <c r="W326" i="1"/>
  <c r="Z326" i="1" s="1"/>
  <c r="AI326" i="1" s="1"/>
  <c r="O294" i="1"/>
  <c r="P294" i="1" s="1"/>
  <c r="O124" i="1"/>
  <c r="P124" i="1" s="1"/>
  <c r="O112" i="1"/>
  <c r="P112" i="1" s="1"/>
  <c r="O100" i="1"/>
  <c r="P100" i="1" s="1"/>
  <c r="X3" i="1"/>
  <c r="AA3" i="1" s="1"/>
  <c r="X10" i="1"/>
  <c r="AA10" i="1" s="1"/>
  <c r="X57" i="1"/>
  <c r="AA57" i="1" s="1"/>
  <c r="AG57" i="1" s="1"/>
  <c r="X138" i="1"/>
  <c r="AA138" i="1" s="1"/>
  <c r="AG138" i="1" s="1"/>
  <c r="X246" i="1"/>
  <c r="AA246" i="1" s="1"/>
  <c r="AG246" i="1" s="1"/>
  <c r="X325" i="1"/>
  <c r="AA325" i="1" s="1"/>
  <c r="V17" i="1"/>
  <c r="Y17" i="1" s="1"/>
  <c r="W24" i="1"/>
  <c r="Z24" i="1" s="1"/>
  <c r="V46" i="1"/>
  <c r="Y46" i="1" s="1"/>
  <c r="V73" i="1"/>
  <c r="Y73" i="1" s="1"/>
  <c r="W76" i="1"/>
  <c r="Z76" i="1" s="1"/>
  <c r="AI76" i="1" s="1"/>
  <c r="V102" i="1"/>
  <c r="Y102" i="1" s="1"/>
  <c r="V119" i="1"/>
  <c r="Y119" i="1" s="1"/>
  <c r="W139" i="1"/>
  <c r="Z139" i="1" s="1"/>
  <c r="AI139" i="1" s="1"/>
  <c r="W146" i="1"/>
  <c r="Z146" i="1" s="1"/>
  <c r="V158" i="1"/>
  <c r="Y158" i="1" s="1"/>
  <c r="V163" i="1"/>
  <c r="Y163" i="1" s="1"/>
  <c r="W166" i="1"/>
  <c r="Z166" i="1" s="1"/>
  <c r="V179" i="1"/>
  <c r="Y179" i="1" s="1"/>
  <c r="W182" i="1"/>
  <c r="Z182" i="1" s="1"/>
  <c r="W187" i="1"/>
  <c r="Z187" i="1" s="1"/>
  <c r="W197" i="1"/>
  <c r="Z197" i="1" s="1"/>
  <c r="AI197" i="1" s="1"/>
  <c r="V205" i="1"/>
  <c r="Y205" i="1" s="1"/>
  <c r="W213" i="1"/>
  <c r="Z213" i="1" s="1"/>
  <c r="AI213" i="1" s="1"/>
  <c r="W233" i="1"/>
  <c r="Z233" i="1" s="1"/>
  <c r="AI233" i="1" s="1"/>
  <c r="V245" i="1"/>
  <c r="Y245" i="1" s="1"/>
  <c r="V250" i="1"/>
  <c r="Y250" i="1" s="1"/>
  <c r="V265" i="1"/>
  <c r="Y265" i="1" s="1"/>
  <c r="W273" i="1"/>
  <c r="Z273" i="1" s="1"/>
  <c r="W278" i="1"/>
  <c r="Z278" i="1" s="1"/>
  <c r="AI278" i="1" s="1"/>
  <c r="W288" i="1"/>
  <c r="Z288" i="1" s="1"/>
  <c r="V305" i="1"/>
  <c r="Y305" i="1" s="1"/>
  <c r="W313" i="1"/>
  <c r="Z313" i="1" s="1"/>
  <c r="V328" i="1"/>
  <c r="Y328" i="1" s="1"/>
  <c r="V333" i="1"/>
  <c r="Y333" i="1" s="1"/>
  <c r="X17" i="1"/>
  <c r="AA17" i="1" s="1"/>
  <c r="AG17" i="1" s="1"/>
  <c r="X24" i="1"/>
  <c r="AA24" i="1" s="1"/>
  <c r="AG24" i="1" s="1"/>
  <c r="X191" i="1"/>
  <c r="AA191" i="1" s="1"/>
  <c r="AG191" i="1" s="1"/>
  <c r="X227" i="1"/>
  <c r="AA227" i="1" s="1"/>
  <c r="AG227" i="1" s="1"/>
  <c r="X239" i="1"/>
  <c r="AA239" i="1" s="1"/>
  <c r="X282" i="1"/>
  <c r="AA282" i="1" s="1"/>
  <c r="X306" i="1"/>
  <c r="AA306" i="1" s="1"/>
  <c r="AG306" i="1" s="1"/>
  <c r="X318" i="1"/>
  <c r="AA318" i="1" s="1"/>
  <c r="AG318" i="1" s="1"/>
  <c r="X330" i="1"/>
  <c r="AA330" i="1" s="1"/>
  <c r="AG330" i="1" s="1"/>
  <c r="AI248" i="1"/>
  <c r="O11" i="1"/>
  <c r="P11" i="1" s="1"/>
  <c r="X22" i="1"/>
  <c r="AA22" i="1" s="1"/>
  <c r="AG22" i="1" s="1"/>
  <c r="X29" i="1"/>
  <c r="AA29" i="1" s="1"/>
  <c r="AG29" i="1" s="1"/>
  <c r="X41" i="1"/>
  <c r="AA41" i="1" s="1"/>
  <c r="AG41" i="1" s="1"/>
  <c r="X60" i="1"/>
  <c r="AA60" i="1" s="1"/>
  <c r="AG60" i="1" s="1"/>
  <c r="X72" i="1"/>
  <c r="AA72" i="1" s="1"/>
  <c r="AG72" i="1" s="1"/>
  <c r="X189" i="1"/>
  <c r="AA189" i="1" s="1"/>
  <c r="AH189" i="1" s="1"/>
  <c r="X249" i="1"/>
  <c r="AA249" i="1" s="1"/>
  <c r="X256" i="1"/>
  <c r="AA256" i="1" s="1"/>
  <c r="X280" i="1"/>
  <c r="AA280" i="1" s="1"/>
  <c r="X304" i="1"/>
  <c r="AA304" i="1" s="1"/>
  <c r="X316" i="1"/>
  <c r="AA316" i="1" s="1"/>
  <c r="X328" i="1"/>
  <c r="AA328" i="1" s="1"/>
  <c r="AG328" i="1" s="1"/>
  <c r="V2" i="1"/>
  <c r="Y2" i="1" s="1"/>
  <c r="AH2" i="1" s="1"/>
  <c r="V4" i="1"/>
  <c r="Y4" i="1" s="1"/>
  <c r="AH4" i="1" s="1"/>
  <c r="W7" i="1"/>
  <c r="Z7" i="1" s="1"/>
  <c r="AI7" i="1" s="1"/>
  <c r="V16" i="1"/>
  <c r="Y16" i="1" s="1"/>
  <c r="AH16" i="1" s="1"/>
  <c r="W19" i="1"/>
  <c r="Z19" i="1" s="1"/>
  <c r="W21" i="1"/>
  <c r="Z21" i="1" s="1"/>
  <c r="AI21" i="1" s="1"/>
  <c r="V70" i="1"/>
  <c r="Y70" i="1" s="1"/>
  <c r="W75" i="1"/>
  <c r="Z75" i="1" s="1"/>
  <c r="W85" i="1"/>
  <c r="Z85" i="1" s="1"/>
  <c r="W136" i="1"/>
  <c r="Z136" i="1" s="1"/>
  <c r="V191" i="1"/>
  <c r="Y191" i="1" s="1"/>
  <c r="W205" i="1"/>
  <c r="Z205" i="1" s="1"/>
  <c r="AI205" i="1" s="1"/>
  <c r="V260" i="1"/>
  <c r="Y260" i="1" s="1"/>
  <c r="AH260" i="1" s="1"/>
  <c r="W305" i="1"/>
  <c r="Z305" i="1" s="1"/>
  <c r="AI305" i="1" s="1"/>
  <c r="O24" i="1"/>
  <c r="P24" i="1" s="1"/>
  <c r="O273" i="1"/>
  <c r="P273" i="1" s="1"/>
  <c r="O9" i="1"/>
  <c r="P9" i="1" s="1"/>
  <c r="X15" i="1"/>
  <c r="AA15" i="1" s="1"/>
  <c r="O22" i="1"/>
  <c r="P22" i="1" s="1"/>
  <c r="X28" i="1"/>
  <c r="AA28" i="1" s="1"/>
  <c r="O35" i="1"/>
  <c r="P35" i="1" s="1"/>
  <c r="X39" i="1"/>
  <c r="AA39" i="1" s="1"/>
  <c r="AG39" i="1" s="1"/>
  <c r="O46" i="1"/>
  <c r="P46" i="1" s="1"/>
  <c r="X52" i="1"/>
  <c r="AA52" i="1" s="1"/>
  <c r="AH52" i="1" s="1"/>
  <c r="O59" i="1"/>
  <c r="P59" i="1" s="1"/>
  <c r="X76" i="1"/>
  <c r="AA76" i="1" s="1"/>
  <c r="AG76" i="1" s="1"/>
  <c r="X181" i="1"/>
  <c r="AA181" i="1" s="1"/>
  <c r="AG181" i="1" s="1"/>
  <c r="O243" i="1"/>
  <c r="P243" i="1" s="1"/>
  <c r="O7" i="1"/>
  <c r="P7" i="1" s="1"/>
  <c r="X13" i="1"/>
  <c r="AA13" i="1" s="1"/>
  <c r="O20" i="1"/>
  <c r="P20" i="1" s="1"/>
  <c r="X26" i="1"/>
  <c r="AA26" i="1" s="1"/>
  <c r="O33" i="1"/>
  <c r="P33" i="1" s="1"/>
  <c r="X37" i="1"/>
  <c r="AA37" i="1" s="1"/>
  <c r="AG37" i="1" s="1"/>
  <c r="O44" i="1"/>
  <c r="P44" i="1" s="1"/>
  <c r="X50" i="1"/>
  <c r="AA50" i="1" s="1"/>
  <c r="O57" i="1"/>
  <c r="P57" i="1" s="1"/>
  <c r="X61" i="1"/>
  <c r="AA61" i="1" s="1"/>
  <c r="AG61" i="1" s="1"/>
  <c r="X74" i="1"/>
  <c r="AA74" i="1" s="1"/>
  <c r="AG74" i="1" s="1"/>
  <c r="X98" i="1"/>
  <c r="AA98" i="1" s="1"/>
  <c r="O3" i="1"/>
  <c r="P3" i="1" s="1"/>
  <c r="O5" i="1"/>
  <c r="P5" i="1" s="1"/>
  <c r="O18" i="1"/>
  <c r="P18" i="1" s="1"/>
  <c r="O31" i="1"/>
  <c r="P31" i="1" s="1"/>
  <c r="O42" i="1"/>
  <c r="P42" i="1" s="1"/>
  <c r="O55" i="1"/>
  <c r="P55" i="1" s="1"/>
  <c r="O66" i="1"/>
  <c r="P66" i="1" s="1"/>
  <c r="O138" i="1"/>
  <c r="P138" i="1" s="1"/>
  <c r="O16" i="1"/>
  <c r="P16" i="1" s="1"/>
  <c r="O29" i="1"/>
  <c r="P29" i="1" s="1"/>
  <c r="O40" i="1"/>
  <c r="P40" i="1" s="1"/>
  <c r="O53" i="1"/>
  <c r="P53" i="1" s="1"/>
  <c r="O64" i="1"/>
  <c r="P64" i="1" s="1"/>
  <c r="O134" i="1"/>
  <c r="P134" i="1" s="1"/>
  <c r="O146" i="1"/>
  <c r="P146" i="1" s="1"/>
  <c r="O246" i="1"/>
  <c r="P246" i="1" s="1"/>
  <c r="X5" i="1"/>
  <c r="AA5" i="1" s="1"/>
  <c r="AG5" i="1" s="1"/>
  <c r="O14" i="1"/>
  <c r="P14" i="1" s="1"/>
  <c r="X20" i="1"/>
  <c r="AA20" i="1" s="1"/>
  <c r="O27" i="1"/>
  <c r="P27" i="1" s="1"/>
  <c r="X31" i="1"/>
  <c r="AA31" i="1" s="1"/>
  <c r="AG31" i="1" s="1"/>
  <c r="O38" i="1"/>
  <c r="P38" i="1" s="1"/>
  <c r="X44" i="1"/>
  <c r="AA44" i="1" s="1"/>
  <c r="AH44" i="1" s="1"/>
  <c r="O51" i="1"/>
  <c r="P51" i="1" s="1"/>
  <c r="X55" i="1"/>
  <c r="AA55" i="1" s="1"/>
  <c r="AG55" i="1" s="1"/>
  <c r="O62" i="1"/>
  <c r="P62" i="1" s="1"/>
  <c r="X68" i="1"/>
  <c r="AA68" i="1" s="1"/>
  <c r="O10" i="1"/>
  <c r="P10" i="1" s="1"/>
  <c r="O12" i="1"/>
  <c r="P12" i="1" s="1"/>
  <c r="O25" i="1"/>
  <c r="P25" i="1" s="1"/>
  <c r="O36" i="1"/>
  <c r="P36" i="1" s="1"/>
  <c r="O49" i="1"/>
  <c r="P49" i="1" s="1"/>
  <c r="O60" i="1"/>
  <c r="P60" i="1" s="1"/>
  <c r="O144" i="1"/>
  <c r="P144" i="1" s="1"/>
  <c r="O237" i="1"/>
  <c r="P237" i="1" s="1"/>
  <c r="O244" i="1"/>
  <c r="P244" i="1" s="1"/>
  <c r="O171" i="1"/>
  <c r="P171" i="1" s="1"/>
  <c r="O8" i="1"/>
  <c r="P8" i="1" s="1"/>
  <c r="O23" i="1"/>
  <c r="P23" i="1" s="1"/>
  <c r="O34" i="1"/>
  <c r="P34" i="1" s="1"/>
  <c r="O47" i="1"/>
  <c r="P47" i="1" s="1"/>
  <c r="O58" i="1"/>
  <c r="P58" i="1" s="1"/>
  <c r="O6" i="1"/>
  <c r="P6" i="1" s="1"/>
  <c r="X14" i="1"/>
  <c r="AA14" i="1" s="1"/>
  <c r="AG14" i="1" s="1"/>
  <c r="O21" i="1"/>
  <c r="P21" i="1" s="1"/>
  <c r="X25" i="1"/>
  <c r="AA25" i="1" s="1"/>
  <c r="AG25" i="1" s="1"/>
  <c r="O32" i="1"/>
  <c r="P32" i="1" s="1"/>
  <c r="X38" i="1"/>
  <c r="AA38" i="1" s="1"/>
  <c r="O45" i="1"/>
  <c r="P45" i="1" s="1"/>
  <c r="X49" i="1"/>
  <c r="AA49" i="1" s="1"/>
  <c r="O56" i="1"/>
  <c r="P56" i="1" s="1"/>
  <c r="X62" i="1"/>
  <c r="AA62" i="1" s="1"/>
  <c r="O2" i="1"/>
  <c r="P2" i="1" s="1"/>
  <c r="O4" i="1"/>
  <c r="P4" i="1" s="1"/>
  <c r="O19" i="1"/>
  <c r="P19" i="1" s="1"/>
  <c r="O30" i="1"/>
  <c r="P30" i="1" s="1"/>
  <c r="O43" i="1"/>
  <c r="P43" i="1" s="1"/>
  <c r="O54" i="1"/>
  <c r="P54" i="1" s="1"/>
  <c r="O240" i="1"/>
  <c r="P240" i="1" s="1"/>
  <c r="O48" i="1"/>
  <c r="P48" i="1" s="1"/>
  <c r="X8" i="1"/>
  <c r="AA8" i="1" s="1"/>
  <c r="O17" i="1"/>
  <c r="P17" i="1" s="1"/>
  <c r="X21" i="1"/>
  <c r="AA21" i="1" s="1"/>
  <c r="AH21" i="1" s="1"/>
  <c r="O28" i="1"/>
  <c r="P28" i="1" s="1"/>
  <c r="X34" i="1"/>
  <c r="AA34" i="1" s="1"/>
  <c r="AG34" i="1" s="1"/>
  <c r="O41" i="1"/>
  <c r="P41" i="1" s="1"/>
  <c r="X45" i="1"/>
  <c r="AA45" i="1" s="1"/>
  <c r="AG45" i="1" s="1"/>
  <c r="O52" i="1"/>
  <c r="P52" i="1" s="1"/>
  <c r="X58" i="1"/>
  <c r="AA58" i="1" s="1"/>
  <c r="AG58" i="1" s="1"/>
  <c r="O65" i="1"/>
  <c r="P65" i="1" s="1"/>
  <c r="X82" i="1"/>
  <c r="AA82" i="1" s="1"/>
  <c r="AG82" i="1" s="1"/>
  <c r="X6" i="1"/>
  <c r="AA6" i="1" s="1"/>
  <c r="O15" i="1"/>
  <c r="P15" i="1" s="1"/>
  <c r="X19" i="1"/>
  <c r="AA19" i="1" s="1"/>
  <c r="O26" i="1"/>
  <c r="P26" i="1" s="1"/>
  <c r="X32" i="1"/>
  <c r="AA32" i="1" s="1"/>
  <c r="O39" i="1"/>
  <c r="P39" i="1" s="1"/>
  <c r="X43" i="1"/>
  <c r="AA43" i="1" s="1"/>
  <c r="AG43" i="1" s="1"/>
  <c r="O50" i="1"/>
  <c r="P50" i="1" s="1"/>
  <c r="X56" i="1"/>
  <c r="AA56" i="1" s="1"/>
  <c r="AH56" i="1" s="1"/>
  <c r="O63" i="1"/>
  <c r="P63" i="1" s="1"/>
  <c r="X80" i="1"/>
  <c r="AA80" i="1" s="1"/>
  <c r="AG80" i="1" s="1"/>
  <c r="O152" i="1"/>
  <c r="P152" i="1" s="1"/>
  <c r="O162" i="1"/>
  <c r="P162" i="1" s="1"/>
  <c r="O164" i="1"/>
  <c r="P164" i="1" s="1"/>
  <c r="O201" i="1"/>
  <c r="P201" i="1" s="1"/>
  <c r="X201" i="1"/>
  <c r="AA201" i="1" s="1"/>
  <c r="AG201" i="1" s="1"/>
  <c r="X203" i="1"/>
  <c r="AA203" i="1" s="1"/>
  <c r="AG203" i="1" s="1"/>
  <c r="X205" i="1"/>
  <c r="AA205" i="1" s="1"/>
  <c r="AG205" i="1" s="1"/>
  <c r="O207" i="1"/>
  <c r="P207" i="1" s="1"/>
  <c r="X207" i="1"/>
  <c r="AA207" i="1" s="1"/>
  <c r="X209" i="1"/>
  <c r="AA209" i="1" s="1"/>
  <c r="AG209" i="1" s="1"/>
  <c r="X211" i="1"/>
  <c r="AA211" i="1" s="1"/>
  <c r="AG211" i="1" s="1"/>
  <c r="O213" i="1"/>
  <c r="P213" i="1" s="1"/>
  <c r="X213" i="1"/>
  <c r="AA213" i="1" s="1"/>
  <c r="AG213" i="1" s="1"/>
  <c r="X215" i="1"/>
  <c r="AA215" i="1" s="1"/>
  <c r="AG215" i="1" s="1"/>
  <c r="X217" i="1"/>
  <c r="AA217" i="1" s="1"/>
  <c r="O219" i="1"/>
  <c r="P219" i="1" s="1"/>
  <c r="X219" i="1"/>
  <c r="AA219" i="1" s="1"/>
  <c r="O229" i="1"/>
  <c r="P229" i="1" s="1"/>
  <c r="X238" i="1"/>
  <c r="AA238" i="1" s="1"/>
  <c r="AG238" i="1" s="1"/>
  <c r="X240" i="1"/>
  <c r="AA240" i="1" s="1"/>
  <c r="AG240" i="1" s="1"/>
  <c r="X86" i="1"/>
  <c r="AA86" i="1" s="1"/>
  <c r="AG86" i="1" s="1"/>
  <c r="X88" i="1"/>
  <c r="AA88" i="1" s="1"/>
  <c r="AH88" i="1" s="1"/>
  <c r="X90" i="1"/>
  <c r="AA90" i="1" s="1"/>
  <c r="AG90" i="1" s="1"/>
  <c r="X92" i="1"/>
  <c r="AA92" i="1" s="1"/>
  <c r="AG92" i="1" s="1"/>
  <c r="X94" i="1"/>
  <c r="AA94" i="1" s="1"/>
  <c r="X96" i="1"/>
  <c r="AA96" i="1" s="1"/>
  <c r="AG96" i="1" s="1"/>
  <c r="X100" i="1"/>
  <c r="AA100" i="1" s="1"/>
  <c r="X102" i="1"/>
  <c r="AA102" i="1" s="1"/>
  <c r="AG102" i="1" s="1"/>
  <c r="X104" i="1"/>
  <c r="AA104" i="1" s="1"/>
  <c r="X106" i="1"/>
  <c r="AA106" i="1" s="1"/>
  <c r="AG106" i="1" s="1"/>
  <c r="X108" i="1"/>
  <c r="AA108" i="1" s="1"/>
  <c r="AG108" i="1" s="1"/>
  <c r="X110" i="1"/>
  <c r="AA110" i="1" s="1"/>
  <c r="AG110" i="1" s="1"/>
  <c r="X112" i="1"/>
  <c r="AA112" i="1" s="1"/>
  <c r="AG112" i="1" s="1"/>
  <c r="X116" i="1"/>
  <c r="AA116" i="1" s="1"/>
  <c r="AG116" i="1" s="1"/>
  <c r="X120" i="1"/>
  <c r="AA120" i="1" s="1"/>
  <c r="AG120" i="1" s="1"/>
  <c r="X122" i="1"/>
  <c r="AA122" i="1" s="1"/>
  <c r="AG122" i="1" s="1"/>
  <c r="X124" i="1"/>
  <c r="AA124" i="1" s="1"/>
  <c r="AG124" i="1" s="1"/>
  <c r="X126" i="1"/>
  <c r="AA126" i="1" s="1"/>
  <c r="AG126" i="1" s="1"/>
  <c r="X130" i="1"/>
  <c r="AA130" i="1" s="1"/>
  <c r="O170" i="1"/>
  <c r="P170" i="1" s="1"/>
  <c r="O180" i="1"/>
  <c r="P180" i="1" s="1"/>
  <c r="O182" i="1"/>
  <c r="P182" i="1" s="1"/>
  <c r="X221" i="1"/>
  <c r="AA221" i="1" s="1"/>
  <c r="AG221" i="1" s="1"/>
  <c r="X223" i="1"/>
  <c r="AA223" i="1" s="1"/>
  <c r="AG223" i="1" s="1"/>
  <c r="X242" i="1"/>
  <c r="AA242" i="1" s="1"/>
  <c r="AG242" i="1" s="1"/>
  <c r="O267" i="1"/>
  <c r="P267" i="1" s="1"/>
  <c r="O324" i="1"/>
  <c r="P324" i="1" s="1"/>
  <c r="AH42" i="1"/>
  <c r="O188" i="1"/>
  <c r="P188" i="1" s="1"/>
  <c r="O200" i="1"/>
  <c r="P200" i="1" s="1"/>
  <c r="O225" i="1"/>
  <c r="P225" i="1" s="1"/>
  <c r="X225" i="1"/>
  <c r="AA225" i="1" s="1"/>
  <c r="AG225" i="1" s="1"/>
  <c r="O235" i="1"/>
  <c r="P235" i="1" s="1"/>
  <c r="O256" i="1"/>
  <c r="P256" i="1" s="1"/>
  <c r="O265" i="1"/>
  <c r="P265" i="1" s="1"/>
  <c r="AH39" i="1"/>
  <c r="V54" i="1"/>
  <c r="Y54" i="1" s="1"/>
  <c r="AG193" i="1"/>
  <c r="X148" i="1"/>
  <c r="AA148" i="1" s="1"/>
  <c r="AH148" i="1" s="1"/>
  <c r="X150" i="1"/>
  <c r="AA150" i="1" s="1"/>
  <c r="AG150" i="1" s="1"/>
  <c r="X154" i="1"/>
  <c r="AA154" i="1" s="1"/>
  <c r="O156" i="1"/>
  <c r="P156" i="1" s="1"/>
  <c r="X156" i="1"/>
  <c r="AA156" i="1" s="1"/>
  <c r="X158" i="1"/>
  <c r="AA158" i="1" s="1"/>
  <c r="AH158" i="1" s="1"/>
  <c r="X160" i="1"/>
  <c r="AA160" i="1" s="1"/>
  <c r="X162" i="1"/>
  <c r="AA162" i="1" s="1"/>
  <c r="AG162" i="1" s="1"/>
  <c r="X164" i="1"/>
  <c r="AA164" i="1" s="1"/>
  <c r="AG164" i="1" s="1"/>
  <c r="O206" i="1"/>
  <c r="P206" i="1" s="1"/>
  <c r="O208" i="1"/>
  <c r="P208" i="1" s="1"/>
  <c r="O214" i="1"/>
  <c r="P214" i="1" s="1"/>
  <c r="O220" i="1"/>
  <c r="P220" i="1" s="1"/>
  <c r="X229" i="1"/>
  <c r="AA229" i="1" s="1"/>
  <c r="AG229" i="1" s="1"/>
  <c r="X231" i="1"/>
  <c r="AA231" i="1" s="1"/>
  <c r="X279" i="1"/>
  <c r="AA279" i="1" s="1"/>
  <c r="AG279" i="1" s="1"/>
  <c r="O67" i="1"/>
  <c r="P67" i="1" s="1"/>
  <c r="O69" i="1"/>
  <c r="P69" i="1" s="1"/>
  <c r="O71" i="1"/>
  <c r="P71" i="1" s="1"/>
  <c r="O73" i="1"/>
  <c r="P73" i="1" s="1"/>
  <c r="O75" i="1"/>
  <c r="P75" i="1" s="1"/>
  <c r="O77" i="1"/>
  <c r="P77" i="1" s="1"/>
  <c r="O79" i="1"/>
  <c r="P79" i="1" s="1"/>
  <c r="O81" i="1"/>
  <c r="P81" i="1" s="1"/>
  <c r="O83" i="1"/>
  <c r="P83" i="1" s="1"/>
  <c r="O85" i="1"/>
  <c r="P85" i="1" s="1"/>
  <c r="O89" i="1"/>
  <c r="P89" i="1" s="1"/>
  <c r="O91" i="1"/>
  <c r="P91" i="1" s="1"/>
  <c r="O95" i="1"/>
  <c r="P95" i="1" s="1"/>
  <c r="O101" i="1"/>
  <c r="P101" i="1" s="1"/>
  <c r="O107" i="1"/>
  <c r="P107" i="1" s="1"/>
  <c r="O113" i="1"/>
  <c r="P113" i="1" s="1"/>
  <c r="O119" i="1"/>
  <c r="P119" i="1" s="1"/>
  <c r="O125" i="1"/>
  <c r="P125" i="1" s="1"/>
  <c r="O129" i="1"/>
  <c r="P129" i="1" s="1"/>
  <c r="X166" i="1"/>
  <c r="AA166" i="1" s="1"/>
  <c r="AG166" i="1" s="1"/>
  <c r="X168" i="1"/>
  <c r="AA168" i="1" s="1"/>
  <c r="AG168" i="1" s="1"/>
  <c r="X170" i="1"/>
  <c r="AA170" i="1" s="1"/>
  <c r="AG170" i="1" s="1"/>
  <c r="X172" i="1"/>
  <c r="AA172" i="1" s="1"/>
  <c r="O174" i="1"/>
  <c r="P174" i="1" s="1"/>
  <c r="X174" i="1"/>
  <c r="AA174" i="1" s="1"/>
  <c r="AG174" i="1" s="1"/>
  <c r="X176" i="1"/>
  <c r="AA176" i="1" s="1"/>
  <c r="X178" i="1"/>
  <c r="AA178" i="1" s="1"/>
  <c r="X180" i="1"/>
  <c r="AA180" i="1" s="1"/>
  <c r="AG180" i="1" s="1"/>
  <c r="X182" i="1"/>
  <c r="AA182" i="1" s="1"/>
  <c r="O241" i="1"/>
  <c r="P241" i="1" s="1"/>
  <c r="O270" i="1"/>
  <c r="P270" i="1" s="1"/>
  <c r="O282" i="1"/>
  <c r="P282" i="1" s="1"/>
  <c r="O131" i="1"/>
  <c r="P131" i="1" s="1"/>
  <c r="O141" i="1"/>
  <c r="P141" i="1" s="1"/>
  <c r="X184" i="1"/>
  <c r="AA184" i="1" s="1"/>
  <c r="X186" i="1"/>
  <c r="AA186" i="1" s="1"/>
  <c r="X188" i="1"/>
  <c r="AA188" i="1" s="1"/>
  <c r="AG188" i="1" s="1"/>
  <c r="X190" i="1"/>
  <c r="AA190" i="1" s="1"/>
  <c r="O192" i="1"/>
  <c r="P192" i="1" s="1"/>
  <c r="X192" i="1"/>
  <c r="AA192" i="1" s="1"/>
  <c r="AG192" i="1" s="1"/>
  <c r="X194" i="1"/>
  <c r="AA194" i="1" s="1"/>
  <c r="AG194" i="1" s="1"/>
  <c r="X196" i="1"/>
  <c r="AA196" i="1" s="1"/>
  <c r="O198" i="1"/>
  <c r="P198" i="1" s="1"/>
  <c r="X198" i="1"/>
  <c r="AA198" i="1" s="1"/>
  <c r="AG198" i="1" s="1"/>
  <c r="X200" i="1"/>
  <c r="AA200" i="1" s="1"/>
  <c r="AG200" i="1" s="1"/>
  <c r="O226" i="1"/>
  <c r="P226" i="1" s="1"/>
  <c r="X235" i="1"/>
  <c r="AA235" i="1" s="1"/>
  <c r="AG235" i="1" s="1"/>
  <c r="X237" i="1"/>
  <c r="AA237" i="1" s="1"/>
  <c r="X277" i="1"/>
  <c r="AA277" i="1" s="1"/>
  <c r="AG277" i="1" s="1"/>
  <c r="AH6" i="1"/>
  <c r="O147" i="1"/>
  <c r="P147" i="1" s="1"/>
  <c r="O155" i="1"/>
  <c r="P155" i="1" s="1"/>
  <c r="O159" i="1"/>
  <c r="P159" i="1" s="1"/>
  <c r="O204" i="1"/>
  <c r="P204" i="1" s="1"/>
  <c r="X204" i="1"/>
  <c r="AA204" i="1" s="1"/>
  <c r="O210" i="1"/>
  <c r="P210" i="1" s="1"/>
  <c r="X210" i="1"/>
  <c r="AA210" i="1" s="1"/>
  <c r="AG210" i="1" s="1"/>
  <c r="O216" i="1"/>
  <c r="P216" i="1" s="1"/>
  <c r="X216" i="1"/>
  <c r="AA216" i="1" s="1"/>
  <c r="AG216" i="1" s="1"/>
  <c r="O247" i="1"/>
  <c r="P247" i="1" s="1"/>
  <c r="O268" i="1"/>
  <c r="P268" i="1" s="1"/>
  <c r="X63" i="1"/>
  <c r="AA63" i="1" s="1"/>
  <c r="AG63" i="1" s="1"/>
  <c r="X65" i="1"/>
  <c r="AA65" i="1" s="1"/>
  <c r="AH65" i="1" s="1"/>
  <c r="X67" i="1"/>
  <c r="AA67" i="1" s="1"/>
  <c r="AG67" i="1" s="1"/>
  <c r="X69" i="1"/>
  <c r="AA69" i="1" s="1"/>
  <c r="AG69" i="1" s="1"/>
  <c r="X71" i="1"/>
  <c r="AA71" i="1" s="1"/>
  <c r="X73" i="1"/>
  <c r="AA73" i="1" s="1"/>
  <c r="AG73" i="1" s="1"/>
  <c r="X75" i="1"/>
  <c r="AA75" i="1" s="1"/>
  <c r="AG75" i="1" s="1"/>
  <c r="X77" i="1"/>
  <c r="AA77" i="1" s="1"/>
  <c r="AG77" i="1" s="1"/>
  <c r="X79" i="1"/>
  <c r="AA79" i="1" s="1"/>
  <c r="AH79" i="1" s="1"/>
  <c r="X81" i="1"/>
  <c r="AA81" i="1" s="1"/>
  <c r="AG81" i="1" s="1"/>
  <c r="X83" i="1"/>
  <c r="AA83" i="1" s="1"/>
  <c r="AG83" i="1" s="1"/>
  <c r="X85" i="1"/>
  <c r="AA85" i="1" s="1"/>
  <c r="AG85" i="1" s="1"/>
  <c r="X87" i="1"/>
  <c r="AA87" i="1" s="1"/>
  <c r="AG87" i="1" s="1"/>
  <c r="X89" i="1"/>
  <c r="AA89" i="1" s="1"/>
  <c r="AG89" i="1" s="1"/>
  <c r="X91" i="1"/>
  <c r="AA91" i="1" s="1"/>
  <c r="AG91" i="1" s="1"/>
  <c r="X93" i="1"/>
  <c r="AA93" i="1" s="1"/>
  <c r="AG93" i="1" s="1"/>
  <c r="X95" i="1"/>
  <c r="AA95" i="1" s="1"/>
  <c r="X97" i="1"/>
  <c r="AA97" i="1" s="1"/>
  <c r="AG97" i="1" s="1"/>
  <c r="X99" i="1"/>
  <c r="AA99" i="1" s="1"/>
  <c r="AG99" i="1" s="1"/>
  <c r="X101" i="1"/>
  <c r="AA101" i="1" s="1"/>
  <c r="AG101" i="1" s="1"/>
  <c r="X103" i="1"/>
  <c r="AA103" i="1" s="1"/>
  <c r="AG103" i="1" s="1"/>
  <c r="X105" i="1"/>
  <c r="AA105" i="1" s="1"/>
  <c r="AG105" i="1" s="1"/>
  <c r="X107" i="1"/>
  <c r="AA107" i="1" s="1"/>
  <c r="X109" i="1"/>
  <c r="AA109" i="1" s="1"/>
  <c r="AG109" i="1" s="1"/>
  <c r="X111" i="1"/>
  <c r="AA111" i="1" s="1"/>
  <c r="AG111" i="1" s="1"/>
  <c r="X113" i="1"/>
  <c r="AA113" i="1" s="1"/>
  <c r="AG113" i="1" s="1"/>
  <c r="X115" i="1"/>
  <c r="AA115" i="1" s="1"/>
  <c r="AG115" i="1" s="1"/>
  <c r="X117" i="1"/>
  <c r="AA117" i="1" s="1"/>
  <c r="AG117" i="1" s="1"/>
  <c r="X119" i="1"/>
  <c r="AA119" i="1" s="1"/>
  <c r="X121" i="1"/>
  <c r="AA121" i="1" s="1"/>
  <c r="AG121" i="1" s="1"/>
  <c r="X123" i="1"/>
  <c r="AA123" i="1" s="1"/>
  <c r="AG123" i="1" s="1"/>
  <c r="X127" i="1"/>
  <c r="AA127" i="1" s="1"/>
  <c r="AG127" i="1" s="1"/>
  <c r="X129" i="1"/>
  <c r="AA129" i="1" s="1"/>
  <c r="AG129" i="1" s="1"/>
  <c r="O165" i="1"/>
  <c r="P165" i="1" s="1"/>
  <c r="O173" i="1"/>
  <c r="P173" i="1" s="1"/>
  <c r="O177" i="1"/>
  <c r="P177" i="1" s="1"/>
  <c r="O222" i="1"/>
  <c r="P222" i="1" s="1"/>
  <c r="X222" i="1"/>
  <c r="AA222" i="1" s="1"/>
  <c r="AG222" i="1" s="1"/>
  <c r="O232" i="1"/>
  <c r="P232" i="1" s="1"/>
  <c r="X241" i="1"/>
  <c r="AA241" i="1" s="1"/>
  <c r="O253" i="1"/>
  <c r="P253" i="1" s="1"/>
  <c r="X275" i="1"/>
  <c r="AA275" i="1" s="1"/>
  <c r="AG275" i="1" s="1"/>
  <c r="O306" i="1"/>
  <c r="P306" i="1" s="1"/>
  <c r="O318" i="1"/>
  <c r="P318" i="1" s="1"/>
  <c r="AG4" i="1"/>
  <c r="AH18" i="1"/>
  <c r="AH33" i="1"/>
  <c r="X131" i="1"/>
  <c r="AA131" i="1" s="1"/>
  <c r="AG131" i="1" s="1"/>
  <c r="X133" i="1"/>
  <c r="AA133" i="1" s="1"/>
  <c r="AH133" i="1" s="1"/>
  <c r="X135" i="1"/>
  <c r="AA135" i="1" s="1"/>
  <c r="AG135" i="1" s="1"/>
  <c r="X137" i="1"/>
  <c r="AA137" i="1" s="1"/>
  <c r="X139" i="1"/>
  <c r="AA139" i="1" s="1"/>
  <c r="X141" i="1"/>
  <c r="AA141" i="1" s="1"/>
  <c r="AG141" i="1" s="1"/>
  <c r="X143" i="1"/>
  <c r="AA143" i="1" s="1"/>
  <c r="AH143" i="1" s="1"/>
  <c r="X145" i="1"/>
  <c r="AA145" i="1" s="1"/>
  <c r="AH145" i="1" s="1"/>
  <c r="O183" i="1"/>
  <c r="P183" i="1" s="1"/>
  <c r="O191" i="1"/>
  <c r="P191" i="1" s="1"/>
  <c r="X224" i="1"/>
  <c r="AA224" i="1" s="1"/>
  <c r="AG224" i="1" s="1"/>
  <c r="X226" i="1"/>
  <c r="AA226" i="1" s="1"/>
  <c r="X228" i="1"/>
  <c r="AA228" i="1" s="1"/>
  <c r="AG228" i="1" s="1"/>
  <c r="X245" i="1"/>
  <c r="AA245" i="1" s="1"/>
  <c r="AH245" i="1" s="1"/>
  <c r="V3" i="1"/>
  <c r="Y3" i="1" s="1"/>
  <c r="AH51" i="1"/>
  <c r="O135" i="1"/>
  <c r="P135" i="1" s="1"/>
  <c r="X147" i="1"/>
  <c r="AA147" i="1" s="1"/>
  <c r="AG147" i="1" s="1"/>
  <c r="X149" i="1"/>
  <c r="AA149" i="1" s="1"/>
  <c r="AG149" i="1" s="1"/>
  <c r="X151" i="1"/>
  <c r="AA151" i="1" s="1"/>
  <c r="X153" i="1"/>
  <c r="AA153" i="1" s="1"/>
  <c r="AG153" i="1" s="1"/>
  <c r="X155" i="1"/>
  <c r="AA155" i="1" s="1"/>
  <c r="AG155" i="1" s="1"/>
  <c r="X157" i="1"/>
  <c r="AA157" i="1" s="1"/>
  <c r="AH157" i="1" s="1"/>
  <c r="X159" i="1"/>
  <c r="AA159" i="1" s="1"/>
  <c r="AG159" i="1" s="1"/>
  <c r="X161" i="1"/>
  <c r="AA161" i="1" s="1"/>
  <c r="AH161" i="1" s="1"/>
  <c r="X163" i="1"/>
  <c r="AA163" i="1" s="1"/>
  <c r="AG163" i="1" s="1"/>
  <c r="O209" i="1"/>
  <c r="P209" i="1" s="1"/>
  <c r="X230" i="1"/>
  <c r="AA230" i="1" s="1"/>
  <c r="AG230" i="1" s="1"/>
  <c r="O238" i="1"/>
  <c r="P238" i="1" s="1"/>
  <c r="X247" i="1"/>
  <c r="AA247" i="1" s="1"/>
  <c r="O264" i="1"/>
  <c r="P264" i="1" s="1"/>
  <c r="O330" i="1"/>
  <c r="P330" i="1" s="1"/>
  <c r="O68" i="1"/>
  <c r="P68" i="1" s="1"/>
  <c r="O70" i="1"/>
  <c r="P70" i="1" s="1"/>
  <c r="O72" i="1"/>
  <c r="P72" i="1" s="1"/>
  <c r="O74" i="1"/>
  <c r="P74" i="1" s="1"/>
  <c r="O76" i="1"/>
  <c r="P76" i="1" s="1"/>
  <c r="O78" i="1"/>
  <c r="P78" i="1" s="1"/>
  <c r="O80" i="1"/>
  <c r="P80" i="1" s="1"/>
  <c r="O82" i="1"/>
  <c r="P82" i="1" s="1"/>
  <c r="O86" i="1"/>
  <c r="P86" i="1" s="1"/>
  <c r="O88" i="1"/>
  <c r="P88" i="1" s="1"/>
  <c r="O92" i="1"/>
  <c r="P92" i="1" s="1"/>
  <c r="O98" i="1"/>
  <c r="P98" i="1" s="1"/>
  <c r="O104" i="1"/>
  <c r="P104" i="1" s="1"/>
  <c r="O110" i="1"/>
  <c r="P110" i="1" s="1"/>
  <c r="O116" i="1"/>
  <c r="P116" i="1" s="1"/>
  <c r="O122" i="1"/>
  <c r="P122" i="1" s="1"/>
  <c r="O128" i="1"/>
  <c r="P128" i="1" s="1"/>
  <c r="O130" i="1"/>
  <c r="P130" i="1" s="1"/>
  <c r="X165" i="1"/>
  <c r="AA165" i="1" s="1"/>
  <c r="X167" i="1"/>
  <c r="AA167" i="1" s="1"/>
  <c r="X169" i="1"/>
  <c r="AA169" i="1" s="1"/>
  <c r="AG169" i="1" s="1"/>
  <c r="X171" i="1"/>
  <c r="AA171" i="1" s="1"/>
  <c r="AG171" i="1" s="1"/>
  <c r="X173" i="1"/>
  <c r="AA173" i="1" s="1"/>
  <c r="AG173" i="1" s="1"/>
  <c r="X175" i="1"/>
  <c r="AA175" i="1" s="1"/>
  <c r="AG175" i="1" s="1"/>
  <c r="X177" i="1"/>
  <c r="AA177" i="1" s="1"/>
  <c r="AH177" i="1" s="1"/>
  <c r="X179" i="1"/>
  <c r="AA179" i="1" s="1"/>
  <c r="O223" i="1"/>
  <c r="P223" i="1" s="1"/>
  <c r="X232" i="1"/>
  <c r="AA232" i="1" s="1"/>
  <c r="AG232" i="1" s="1"/>
  <c r="X234" i="1"/>
  <c r="AA234" i="1" s="1"/>
  <c r="AG234" i="1" s="1"/>
  <c r="X253" i="1"/>
  <c r="AA253" i="1" s="1"/>
  <c r="X255" i="1"/>
  <c r="AA255" i="1" s="1"/>
  <c r="AG255" i="1" s="1"/>
  <c r="O262" i="1"/>
  <c r="P262" i="1" s="1"/>
  <c r="O288" i="1"/>
  <c r="P288" i="1" s="1"/>
  <c r="O309" i="1"/>
  <c r="P309" i="1" s="1"/>
  <c r="AH15" i="1"/>
  <c r="AH30" i="1"/>
  <c r="X262" i="1"/>
  <c r="AA262" i="1" s="1"/>
  <c r="AG262" i="1" s="1"/>
  <c r="X264" i="1"/>
  <c r="AA264" i="1" s="1"/>
  <c r="O279" i="1"/>
  <c r="P279" i="1" s="1"/>
  <c r="X289" i="1"/>
  <c r="AA289" i="1" s="1"/>
  <c r="X291" i="1"/>
  <c r="AA291" i="1" s="1"/>
  <c r="AG291" i="1" s="1"/>
  <c r="X293" i="1"/>
  <c r="AA293" i="1" s="1"/>
  <c r="AH293" i="1" s="1"/>
  <c r="O301" i="1"/>
  <c r="P301" i="1" s="1"/>
  <c r="X320" i="1"/>
  <c r="AA320" i="1" s="1"/>
  <c r="X322" i="1"/>
  <c r="AA322" i="1" s="1"/>
  <c r="X324" i="1"/>
  <c r="AA324" i="1" s="1"/>
  <c r="AG324" i="1" s="1"/>
  <c r="O334" i="1"/>
  <c r="P334" i="1" s="1"/>
  <c r="O339" i="1"/>
  <c r="P339" i="1" s="1"/>
  <c r="AG7" i="1"/>
  <c r="W9" i="1"/>
  <c r="Z9" i="1" s="1"/>
  <c r="AI9" i="1" s="1"/>
  <c r="V23" i="1"/>
  <c r="Y23" i="1" s="1"/>
  <c r="AH23" i="1" s="1"/>
  <c r="W26" i="1"/>
  <c r="Z26" i="1" s="1"/>
  <c r="W37" i="1"/>
  <c r="Z37" i="1" s="1"/>
  <c r="AH46" i="1"/>
  <c r="AH100" i="1"/>
  <c r="W109" i="1"/>
  <c r="Z109" i="1" s="1"/>
  <c r="AI109" i="1" s="1"/>
  <c r="AG125" i="1"/>
  <c r="V162" i="1"/>
  <c r="Y162" i="1" s="1"/>
  <c r="AG243" i="1"/>
  <c r="O274" i="1"/>
  <c r="P274" i="1" s="1"/>
  <c r="O280" i="1"/>
  <c r="P280" i="1" s="1"/>
  <c r="O285" i="1"/>
  <c r="P285" i="1" s="1"/>
  <c r="O307" i="1"/>
  <c r="P307" i="1" s="1"/>
  <c r="O312" i="1"/>
  <c r="P312" i="1" s="1"/>
  <c r="AI4" i="1"/>
  <c r="W13" i="1"/>
  <c r="Z13" i="1" s="1"/>
  <c r="AI13" i="1" s="1"/>
  <c r="V19" i="1"/>
  <c r="Y19" i="1" s="1"/>
  <c r="V26" i="1"/>
  <c r="Y26" i="1" s="1"/>
  <c r="AH26" i="1" s="1"/>
  <c r="W36" i="1"/>
  <c r="Z36" i="1" s="1"/>
  <c r="AI36" i="1" s="1"/>
  <c r="W40" i="1"/>
  <c r="Z40" i="1" s="1"/>
  <c r="AI40" i="1" s="1"/>
  <c r="V50" i="1"/>
  <c r="Y50" i="1" s="1"/>
  <c r="W61" i="1"/>
  <c r="Z61" i="1" s="1"/>
  <c r="AI61" i="1" s="1"/>
  <c r="V68" i="1"/>
  <c r="Y68" i="1" s="1"/>
  <c r="W79" i="1"/>
  <c r="Z79" i="1" s="1"/>
  <c r="W97" i="1"/>
  <c r="Z97" i="1" s="1"/>
  <c r="AI97" i="1" s="1"/>
  <c r="AG204" i="1"/>
  <c r="AG231" i="1"/>
  <c r="AH243" i="1"/>
  <c r="AH280" i="1"/>
  <c r="X251" i="1"/>
  <c r="AA251" i="1" s="1"/>
  <c r="AG251" i="1" s="1"/>
  <c r="O259" i="1"/>
  <c r="P259" i="1" s="1"/>
  <c r="X268" i="1"/>
  <c r="AA268" i="1" s="1"/>
  <c r="X270" i="1"/>
  <c r="AA270" i="1" s="1"/>
  <c r="AG270" i="1" s="1"/>
  <c r="O286" i="1"/>
  <c r="P286" i="1" s="1"/>
  <c r="O291" i="1"/>
  <c r="P291" i="1" s="1"/>
  <c r="X299" i="1"/>
  <c r="AA299" i="1" s="1"/>
  <c r="AG299" i="1" s="1"/>
  <c r="O313" i="1"/>
  <c r="P313" i="1" s="1"/>
  <c r="X332" i="1"/>
  <c r="AA332" i="1" s="1"/>
  <c r="AG332" i="1" s="1"/>
  <c r="W2" i="1"/>
  <c r="Z2" i="1" s="1"/>
  <c r="AI2" i="1" s="1"/>
  <c r="W12" i="1"/>
  <c r="Z12" i="1" s="1"/>
  <c r="AI12" i="1" s="1"/>
  <c r="V22" i="1"/>
  <c r="Y22" i="1" s="1"/>
  <c r="AI24" i="1"/>
  <c r="V29" i="1"/>
  <c r="Y29" i="1" s="1"/>
  <c r="W39" i="1"/>
  <c r="Z39" i="1" s="1"/>
  <c r="W43" i="1"/>
  <c r="Z43" i="1" s="1"/>
  <c r="V49" i="1"/>
  <c r="Y49" i="1" s="1"/>
  <c r="AH49" i="1" s="1"/>
  <c r="W53" i="1"/>
  <c r="Z53" i="1" s="1"/>
  <c r="AI53" i="1" s="1"/>
  <c r="AI55" i="1"/>
  <c r="W60" i="1"/>
  <c r="Z60" i="1" s="1"/>
  <c r="AI60" i="1" s="1"/>
  <c r="V67" i="1"/>
  <c r="Y67" i="1" s="1"/>
  <c r="W71" i="1"/>
  <c r="Z71" i="1" s="1"/>
  <c r="AI71" i="1" s="1"/>
  <c r="W78" i="1"/>
  <c r="Z78" i="1" s="1"/>
  <c r="V85" i="1"/>
  <c r="Y85" i="1" s="1"/>
  <c r="W89" i="1"/>
  <c r="Z89" i="1" s="1"/>
  <c r="AI89" i="1" s="1"/>
  <c r="AG94" i="1"/>
  <c r="W96" i="1"/>
  <c r="Z96" i="1" s="1"/>
  <c r="AI96" i="1" s="1"/>
  <c r="V103" i="1"/>
  <c r="Y103" i="1" s="1"/>
  <c r="V107" i="1"/>
  <c r="Y107" i="1" s="1"/>
  <c r="W120" i="1"/>
  <c r="Z120" i="1" s="1"/>
  <c r="AI120" i="1" s="1"/>
  <c r="AG130" i="1"/>
  <c r="AG189" i="1"/>
  <c r="AG195" i="1"/>
  <c r="X272" i="1"/>
  <c r="AA272" i="1" s="1"/>
  <c r="AG272" i="1" s="1"/>
  <c r="O292" i="1"/>
  <c r="P292" i="1" s="1"/>
  <c r="X301" i="1"/>
  <c r="AA301" i="1" s="1"/>
  <c r="AG301" i="1" s="1"/>
  <c r="X305" i="1"/>
  <c r="AA305" i="1" s="1"/>
  <c r="AG305" i="1" s="1"/>
  <c r="O319" i="1"/>
  <c r="P319" i="1" s="1"/>
  <c r="X334" i="1"/>
  <c r="AA334" i="1" s="1"/>
  <c r="AH334" i="1" s="1"/>
  <c r="X336" i="1"/>
  <c r="AA336" i="1" s="1"/>
  <c r="AG336" i="1" s="1"/>
  <c r="W5" i="1"/>
  <c r="Z5" i="1" s="1"/>
  <c r="AI5" i="1" s="1"/>
  <c r="AG13" i="1"/>
  <c r="AG23" i="1"/>
  <c r="V25" i="1"/>
  <c r="Y25" i="1" s="1"/>
  <c r="AG40" i="1"/>
  <c r="W46" i="1"/>
  <c r="Z46" i="1" s="1"/>
  <c r="AI46" i="1" s="1"/>
  <c r="V53" i="1"/>
  <c r="Y53" i="1" s="1"/>
  <c r="W64" i="1"/>
  <c r="Z64" i="1" s="1"/>
  <c r="AI64" i="1" s="1"/>
  <c r="V71" i="1"/>
  <c r="Y71" i="1" s="1"/>
  <c r="AH71" i="1" s="1"/>
  <c r="V74" i="1"/>
  <c r="Y74" i="1" s="1"/>
  <c r="W82" i="1"/>
  <c r="Z82" i="1" s="1"/>
  <c r="V92" i="1"/>
  <c r="Y92" i="1" s="1"/>
  <c r="W100" i="1"/>
  <c r="Z100" i="1" s="1"/>
  <c r="AI100" i="1" s="1"/>
  <c r="W107" i="1"/>
  <c r="Z107" i="1" s="1"/>
  <c r="AI107" i="1" s="1"/>
  <c r="W112" i="1"/>
  <c r="Z112" i="1" s="1"/>
  <c r="AI112" i="1" s="1"/>
  <c r="V115" i="1"/>
  <c r="Y115" i="1" s="1"/>
  <c r="AI118" i="1"/>
  <c r="V126" i="1"/>
  <c r="Y126" i="1" s="1"/>
  <c r="AH174" i="1"/>
  <c r="AG186" i="1"/>
  <c r="AG219" i="1"/>
  <c r="W221" i="1"/>
  <c r="Z221" i="1" s="1"/>
  <c r="AG309" i="1"/>
  <c r="O325" i="1"/>
  <c r="P325" i="1" s="1"/>
  <c r="AG6" i="1"/>
  <c r="W15" i="1"/>
  <c r="Z15" i="1" s="1"/>
  <c r="AI15" i="1" s="1"/>
  <c r="AH36" i="1"/>
  <c r="AI37" i="1"/>
  <c r="AI56" i="1"/>
  <c r="AI92" i="1"/>
  <c r="AI99" i="1"/>
  <c r="AG140" i="1"/>
  <c r="AI166" i="1"/>
  <c r="V263" i="1"/>
  <c r="Y263" i="1" s="1"/>
  <c r="O250" i="1"/>
  <c r="P250" i="1" s="1"/>
  <c r="X259" i="1"/>
  <c r="AA259" i="1" s="1"/>
  <c r="AG259" i="1" s="1"/>
  <c r="X284" i="1"/>
  <c r="AA284" i="1" s="1"/>
  <c r="X286" i="1"/>
  <c r="AA286" i="1" s="1"/>
  <c r="AG286" i="1" s="1"/>
  <c r="X288" i="1"/>
  <c r="AA288" i="1" s="1"/>
  <c r="AG288" i="1" s="1"/>
  <c r="O298" i="1"/>
  <c r="P298" i="1" s="1"/>
  <c r="O303" i="1"/>
  <c r="P303" i="1" s="1"/>
  <c r="X311" i="1"/>
  <c r="AA311" i="1" s="1"/>
  <c r="AG311" i="1" s="1"/>
  <c r="X313" i="1"/>
  <c r="AA313" i="1" s="1"/>
  <c r="AG313" i="1" s="1"/>
  <c r="X315" i="1"/>
  <c r="AA315" i="1" s="1"/>
  <c r="AG315" i="1" s="1"/>
  <c r="X317" i="1"/>
  <c r="AA317" i="1" s="1"/>
  <c r="O331" i="1"/>
  <c r="P331" i="1" s="1"/>
  <c r="AI3" i="1"/>
  <c r="AG9" i="1"/>
  <c r="AG16" i="1"/>
  <c r="W18" i="1"/>
  <c r="Z18" i="1" s="1"/>
  <c r="AI18" i="1" s="1"/>
  <c r="W22" i="1"/>
  <c r="Z22" i="1" s="1"/>
  <c r="AI22" i="1" s="1"/>
  <c r="AI30" i="1"/>
  <c r="AG33" i="1"/>
  <c r="W49" i="1"/>
  <c r="Z49" i="1" s="1"/>
  <c r="AI49" i="1" s="1"/>
  <c r="AG104" i="1"/>
  <c r="AH117" i="1"/>
  <c r="AH144" i="1"/>
  <c r="AH165" i="1"/>
  <c r="X263" i="1"/>
  <c r="AA263" i="1" s="1"/>
  <c r="O271" i="1"/>
  <c r="P271" i="1" s="1"/>
  <c r="O276" i="1"/>
  <c r="P276" i="1" s="1"/>
  <c r="X290" i="1"/>
  <c r="AA290" i="1" s="1"/>
  <c r="X292" i="1"/>
  <c r="AA292" i="1" s="1"/>
  <c r="X294" i="1"/>
  <c r="AA294" i="1" s="1"/>
  <c r="AG294" i="1" s="1"/>
  <c r="O304" i="1"/>
  <c r="P304" i="1" s="1"/>
  <c r="X319" i="1"/>
  <c r="AA319" i="1" s="1"/>
  <c r="AG319" i="1" s="1"/>
  <c r="X323" i="1"/>
  <c r="AA323" i="1" s="1"/>
  <c r="AG323" i="1" s="1"/>
  <c r="AG2" i="1"/>
  <c r="AI6" i="1"/>
  <c r="V11" i="1"/>
  <c r="Y11" i="1" s="1"/>
  <c r="AH11" i="1" s="1"/>
  <c r="W25" i="1"/>
  <c r="Z25" i="1" s="1"/>
  <c r="AI25" i="1" s="1"/>
  <c r="V35" i="1"/>
  <c r="Y35" i="1" s="1"/>
  <c r="AG36" i="1"/>
  <c r="AG46" i="1"/>
  <c r="AG53" i="1"/>
  <c r="AH55" i="1"/>
  <c r="AI59" i="1"/>
  <c r="AG64" i="1"/>
  <c r="AG71" i="1"/>
  <c r="AI79" i="1"/>
  <c r="W84" i="1"/>
  <c r="Z84" i="1" s="1"/>
  <c r="AI84" i="1" s="1"/>
  <c r="V91" i="1"/>
  <c r="Y91" i="1" s="1"/>
  <c r="W95" i="1"/>
  <c r="Z95" i="1" s="1"/>
  <c r="AI95" i="1" s="1"/>
  <c r="AG100" i="1"/>
  <c r="W102" i="1"/>
  <c r="Z102" i="1" s="1"/>
  <c r="AI102" i="1" s="1"/>
  <c r="V110" i="1"/>
  <c r="Y110" i="1" s="1"/>
  <c r="W115" i="1"/>
  <c r="Z115" i="1" s="1"/>
  <c r="AI115" i="1" s="1"/>
  <c r="AI117" i="1"/>
  <c r="AI121" i="1"/>
  <c r="AG137" i="1"/>
  <c r="V155" i="1"/>
  <c r="Y155" i="1" s="1"/>
  <c r="AG156" i="1"/>
  <c r="W161" i="1"/>
  <c r="Z161" i="1" s="1"/>
  <c r="AG165" i="1"/>
  <c r="AI284" i="1"/>
  <c r="O277" i="1"/>
  <c r="P277" i="1" s="1"/>
  <c r="O315" i="1"/>
  <c r="P315" i="1" s="1"/>
  <c r="X327" i="1"/>
  <c r="AA327" i="1" s="1"/>
  <c r="AG327" i="1" s="1"/>
  <c r="X329" i="1"/>
  <c r="AA329" i="1" s="1"/>
  <c r="AG329" i="1" s="1"/>
  <c r="O337" i="1"/>
  <c r="P337" i="1" s="1"/>
  <c r="V7" i="1"/>
  <c r="Y7" i="1" s="1"/>
  <c r="AH7" i="1" s="1"/>
  <c r="W14" i="1"/>
  <c r="Z14" i="1" s="1"/>
  <c r="AI14" i="1" s="1"/>
  <c r="AI33" i="1"/>
  <c r="W41" i="1"/>
  <c r="Z41" i="1" s="1"/>
  <c r="AI41" i="1" s="1"/>
  <c r="W52" i="1"/>
  <c r="Z52" i="1" s="1"/>
  <c r="AI52" i="1" s="1"/>
  <c r="V59" i="1"/>
  <c r="Y59" i="1" s="1"/>
  <c r="AH59" i="1" s="1"/>
  <c r="W70" i="1"/>
  <c r="Z70" i="1" s="1"/>
  <c r="AI75" i="1"/>
  <c r="V80" i="1"/>
  <c r="Y80" i="1" s="1"/>
  <c r="W88" i="1"/>
  <c r="Z88" i="1" s="1"/>
  <c r="AI88" i="1" s="1"/>
  <c r="V98" i="1"/>
  <c r="Y98" i="1" s="1"/>
  <c r="AH98" i="1" s="1"/>
  <c r="AI110" i="1"/>
  <c r="AH118" i="1"/>
  <c r="V128" i="1"/>
  <c r="Y128" i="1" s="1"/>
  <c r="AH239" i="1"/>
  <c r="AG244" i="1"/>
  <c r="AG282" i="1"/>
  <c r="W302" i="1"/>
  <c r="Z302" i="1" s="1"/>
  <c r="AI302" i="1" s="1"/>
  <c r="X250" i="1"/>
  <c r="AA250" i="1" s="1"/>
  <c r="AG250" i="1" s="1"/>
  <c r="X252" i="1"/>
  <c r="AA252" i="1" s="1"/>
  <c r="AG252" i="1" s="1"/>
  <c r="X269" i="1"/>
  <c r="AA269" i="1" s="1"/>
  <c r="AH269" i="1" s="1"/>
  <c r="O283" i="1"/>
  <c r="P283" i="1" s="1"/>
  <c r="X298" i="1"/>
  <c r="AA298" i="1" s="1"/>
  <c r="AG298" i="1" s="1"/>
  <c r="X300" i="1"/>
  <c r="AA300" i="1" s="1"/>
  <c r="AG300" i="1" s="1"/>
  <c r="O310" i="1"/>
  <c r="P310" i="1" s="1"/>
  <c r="O316" i="1"/>
  <c r="P316" i="1" s="1"/>
  <c r="O321" i="1"/>
  <c r="P321" i="1" s="1"/>
  <c r="X331" i="1"/>
  <c r="AA331" i="1" s="1"/>
  <c r="X333" i="1"/>
  <c r="AA333" i="1" s="1"/>
  <c r="AG333" i="1" s="1"/>
  <c r="V10" i="1"/>
  <c r="Y10" i="1" s="1"/>
  <c r="V14" i="1"/>
  <c r="Y14" i="1" s="1"/>
  <c r="AI19" i="1"/>
  <c r="W27" i="1"/>
  <c r="Z27" i="1" s="1"/>
  <c r="AG32" i="1"/>
  <c r="V34" i="1"/>
  <c r="Y34" i="1" s="1"/>
  <c r="V41" i="1"/>
  <c r="Y41" i="1" s="1"/>
  <c r="AH41" i="1" s="1"/>
  <c r="AG42" i="1"/>
  <c r="W44" i="1"/>
  <c r="Z44" i="1" s="1"/>
  <c r="AI44" i="1" s="1"/>
  <c r="AG49" i="1"/>
  <c r="W51" i="1"/>
  <c r="Z51" i="1" s="1"/>
  <c r="AI51" i="1" s="1"/>
  <c r="V58" i="1"/>
  <c r="Y58" i="1" s="1"/>
  <c r="W62" i="1"/>
  <c r="Z62" i="1" s="1"/>
  <c r="AI62" i="1" s="1"/>
  <c r="W69" i="1"/>
  <c r="Z69" i="1" s="1"/>
  <c r="AI69" i="1" s="1"/>
  <c r="V76" i="1"/>
  <c r="Y76" i="1" s="1"/>
  <c r="W80" i="1"/>
  <c r="Z80" i="1" s="1"/>
  <c r="AI80" i="1" s="1"/>
  <c r="W87" i="1"/>
  <c r="Z87" i="1" s="1"/>
  <c r="AI87" i="1" s="1"/>
  <c r="V94" i="1"/>
  <c r="Y94" i="1" s="1"/>
  <c r="AH94" i="1" s="1"/>
  <c r="AH96" i="1"/>
  <c r="W98" i="1"/>
  <c r="Z98" i="1" s="1"/>
  <c r="AI98" i="1" s="1"/>
  <c r="AI108" i="1"/>
  <c r="W122" i="1"/>
  <c r="Z122" i="1" s="1"/>
  <c r="AI122" i="1" s="1"/>
  <c r="V149" i="1"/>
  <c r="Y149" i="1" s="1"/>
  <c r="W152" i="1"/>
  <c r="Z152" i="1" s="1"/>
  <c r="AI152" i="1" s="1"/>
  <c r="W184" i="1"/>
  <c r="Z184" i="1" s="1"/>
  <c r="AI184" i="1" s="1"/>
  <c r="V210" i="1"/>
  <c r="Y210" i="1" s="1"/>
  <c r="AI295" i="1"/>
  <c r="AG321" i="1"/>
  <c r="O289" i="1"/>
  <c r="P289" i="1" s="1"/>
  <c r="O322" i="1"/>
  <c r="P322" i="1" s="1"/>
  <c r="O327" i="1"/>
  <c r="P327" i="1" s="1"/>
  <c r="X335" i="1"/>
  <c r="AA335" i="1" s="1"/>
  <c r="AH335" i="1" s="1"/>
  <c r="AH8" i="1"/>
  <c r="AG15" i="1"/>
  <c r="W17" i="1"/>
  <c r="Z17" i="1" s="1"/>
  <c r="AH32" i="1"/>
  <c r="V37" i="1"/>
  <c r="Y37" i="1" s="1"/>
  <c r="AH37" i="1" s="1"/>
  <c r="AI39" i="1"/>
  <c r="AH48" i="1"/>
  <c r="W73" i="1"/>
  <c r="Z73" i="1" s="1"/>
  <c r="AI73" i="1" s="1"/>
  <c r="V83" i="1"/>
  <c r="Y83" i="1" s="1"/>
  <c r="W91" i="1"/>
  <c r="Z91" i="1" s="1"/>
  <c r="AI91" i="1" s="1"/>
  <c r="V101" i="1"/>
  <c r="Y101" i="1" s="1"/>
  <c r="W105" i="1"/>
  <c r="Z105" i="1" s="1"/>
  <c r="AI105" i="1" s="1"/>
  <c r="V109" i="1"/>
  <c r="Y109" i="1" s="1"/>
  <c r="V113" i="1"/>
  <c r="Y113" i="1" s="1"/>
  <c r="AH138" i="1"/>
  <c r="AG196" i="1"/>
  <c r="AG268" i="1"/>
  <c r="X258" i="1"/>
  <c r="AA258" i="1" s="1"/>
  <c r="AG258" i="1" s="1"/>
  <c r="X281" i="1"/>
  <c r="AA281" i="1" s="1"/>
  <c r="AG281" i="1" s="1"/>
  <c r="O295" i="1"/>
  <c r="P295" i="1" s="1"/>
  <c r="X308" i="1"/>
  <c r="AA308" i="1" s="1"/>
  <c r="AH308" i="1" s="1"/>
  <c r="O328" i="1"/>
  <c r="P328" i="1" s="1"/>
  <c r="X337" i="1"/>
  <c r="AA337" i="1" s="1"/>
  <c r="AG337" i="1" s="1"/>
  <c r="X339" i="1"/>
  <c r="AA339" i="1" s="1"/>
  <c r="AG339" i="1" s="1"/>
  <c r="AG11" i="1"/>
  <c r="V13" i="1"/>
  <c r="Y13" i="1" s="1"/>
  <c r="AH13" i="1" s="1"/>
  <c r="AG18" i="1"/>
  <c r="AG38" i="1"/>
  <c r="AH40" i="1"/>
  <c r="AG59" i="1"/>
  <c r="AG95" i="1"/>
  <c r="AI103" i="1"/>
  <c r="AI113" i="1"/>
  <c r="AG119" i="1"/>
  <c r="AH219" i="1"/>
  <c r="AH248" i="1"/>
  <c r="V278" i="1"/>
  <c r="Y278" i="1" s="1"/>
  <c r="AI287" i="1"/>
  <c r="V129" i="1"/>
  <c r="Y129" i="1" s="1"/>
  <c r="V136" i="1"/>
  <c r="Y136" i="1" s="1"/>
  <c r="AH136" i="1" s="1"/>
  <c r="W140" i="1"/>
  <c r="Z140" i="1" s="1"/>
  <c r="AI140" i="1" s="1"/>
  <c r="V181" i="1"/>
  <c r="Y181" i="1" s="1"/>
  <c r="AH181" i="1" s="1"/>
  <c r="AI186" i="1"/>
  <c r="AI195" i="1"/>
  <c r="AI204" i="1"/>
  <c r="V226" i="1"/>
  <c r="Y226" i="1" s="1"/>
  <c r="W237" i="1"/>
  <c r="Z237" i="1" s="1"/>
  <c r="AI237" i="1" s="1"/>
  <c r="V242" i="1"/>
  <c r="Y242" i="1" s="1"/>
  <c r="V247" i="1"/>
  <c r="Y247" i="1" s="1"/>
  <c r="W259" i="1"/>
  <c r="Z259" i="1" s="1"/>
  <c r="AI259" i="1" s="1"/>
  <c r="V270" i="1"/>
  <c r="Y270" i="1" s="1"/>
  <c r="AI273" i="1"/>
  <c r="W285" i="1"/>
  <c r="Z285" i="1" s="1"/>
  <c r="AI285" i="1" s="1"/>
  <c r="V289" i="1"/>
  <c r="Y289" i="1" s="1"/>
  <c r="AH289" i="1" s="1"/>
  <c r="W294" i="1"/>
  <c r="Z294" i="1" s="1"/>
  <c r="AI294" i="1" s="1"/>
  <c r="AG296" i="1"/>
  <c r="W298" i="1"/>
  <c r="Z298" i="1" s="1"/>
  <c r="AI298" i="1" s="1"/>
  <c r="V307" i="1"/>
  <c r="Y307" i="1" s="1"/>
  <c r="AH307" i="1" s="1"/>
  <c r="AG314" i="1"/>
  <c r="V316" i="1"/>
  <c r="Y316" i="1" s="1"/>
  <c r="W331" i="1"/>
  <c r="Z331" i="1" s="1"/>
  <c r="AI331" i="1" s="1"/>
  <c r="W336" i="1"/>
  <c r="Z336" i="1" s="1"/>
  <c r="AI336" i="1" s="1"/>
  <c r="V124" i="1"/>
  <c r="Y124" i="1" s="1"/>
  <c r="AH124" i="1" s="1"/>
  <c r="AH132" i="1"/>
  <c r="AG134" i="1"/>
  <c r="AH156" i="1"/>
  <c r="AI167" i="1"/>
  <c r="W198" i="1"/>
  <c r="Z198" i="1" s="1"/>
  <c r="AI198" i="1" s="1"/>
  <c r="AI214" i="1"/>
  <c r="AG239" i="1"/>
  <c r="AI266" i="1"/>
  <c r="W270" i="1"/>
  <c r="Z270" i="1" s="1"/>
  <c r="AI270" i="1" s="1"/>
  <c r="AH287" i="1"/>
  <c r="AH296" i="1"/>
  <c r="AI301" i="1"/>
  <c r="AI308" i="1"/>
  <c r="AG249" i="1"/>
  <c r="AH325" i="1"/>
  <c r="V160" i="1"/>
  <c r="Y160" i="1" s="1"/>
  <c r="AH160" i="1" s="1"/>
  <c r="W168" i="1"/>
  <c r="Z168" i="1" s="1"/>
  <c r="AI168" i="1" s="1"/>
  <c r="AI178" i="1"/>
  <c r="V180" i="1"/>
  <c r="Y180" i="1" s="1"/>
  <c r="AH193" i="1"/>
  <c r="V214" i="1"/>
  <c r="Y214" i="1" s="1"/>
  <c r="AH214" i="1" s="1"/>
  <c r="W225" i="1"/>
  <c r="Z225" i="1" s="1"/>
  <c r="AI225" i="1" s="1"/>
  <c r="AI232" i="1"/>
  <c r="AG237" i="1"/>
  <c r="AI239" i="1"/>
  <c r="W242" i="1"/>
  <c r="Z242" i="1" s="1"/>
  <c r="AI242" i="1" s="1"/>
  <c r="W246" i="1"/>
  <c r="Z246" i="1" s="1"/>
  <c r="AI246" i="1" s="1"/>
  <c r="W275" i="1"/>
  <c r="Z275" i="1" s="1"/>
  <c r="AI275" i="1" s="1"/>
  <c r="W283" i="1"/>
  <c r="Z283" i="1" s="1"/>
  <c r="V292" i="1"/>
  <c r="Y292" i="1" s="1"/>
  <c r="V297" i="1"/>
  <c r="Y297" i="1" s="1"/>
  <c r="V315" i="1"/>
  <c r="Y315" i="1" s="1"/>
  <c r="W325" i="1"/>
  <c r="Z325" i="1" s="1"/>
  <c r="W330" i="1"/>
  <c r="Z330" i="1" s="1"/>
  <c r="AI330" i="1" s="1"/>
  <c r="W334" i="1"/>
  <c r="Z334" i="1" s="1"/>
  <c r="AI334" i="1" s="1"/>
  <c r="W124" i="1"/>
  <c r="Z124" i="1" s="1"/>
  <c r="AI124" i="1" s="1"/>
  <c r="W128" i="1"/>
  <c r="Z128" i="1" s="1"/>
  <c r="AI128" i="1" s="1"/>
  <c r="V135" i="1"/>
  <c r="Y135" i="1" s="1"/>
  <c r="AH135" i="1" s="1"/>
  <c r="V142" i="1"/>
  <c r="Y142" i="1" s="1"/>
  <c r="V146" i="1"/>
  <c r="Y146" i="1" s="1"/>
  <c r="AI153" i="1"/>
  <c r="V166" i="1"/>
  <c r="Y166" i="1" s="1"/>
  <c r="V172" i="1"/>
  <c r="Y172" i="1" s="1"/>
  <c r="W180" i="1"/>
  <c r="Z180" i="1" s="1"/>
  <c r="AI180" i="1" s="1"/>
  <c r="V186" i="1"/>
  <c r="Y186" i="1" s="1"/>
  <c r="AH186" i="1" s="1"/>
  <c r="V195" i="1"/>
  <c r="Y195" i="1" s="1"/>
  <c r="AH195" i="1" s="1"/>
  <c r="AI202" i="1"/>
  <c r="V204" i="1"/>
  <c r="Y204" i="1" s="1"/>
  <c r="AH204" i="1" s="1"/>
  <c r="AG220" i="1"/>
  <c r="V223" i="1"/>
  <c r="Y223" i="1" s="1"/>
  <c r="V225" i="1"/>
  <c r="Y225" i="1" s="1"/>
  <c r="W234" i="1"/>
  <c r="Z234" i="1" s="1"/>
  <c r="AI234" i="1" s="1"/>
  <c r="V240" i="1"/>
  <c r="Y240" i="1" s="1"/>
  <c r="V262" i="1"/>
  <c r="Y262" i="1" s="1"/>
  <c r="W264" i="1"/>
  <c r="Z264" i="1" s="1"/>
  <c r="AG266" i="1"/>
  <c r="AI276" i="1"/>
  <c r="V288" i="1"/>
  <c r="Y288" i="1" s="1"/>
  <c r="W292" i="1"/>
  <c r="Z292" i="1" s="1"/>
  <c r="AI292" i="1" s="1"/>
  <c r="W297" i="1"/>
  <c r="Z297" i="1" s="1"/>
  <c r="AI297" i="1" s="1"/>
  <c r="V306" i="1"/>
  <c r="Y306" i="1" s="1"/>
  <c r="V310" i="1"/>
  <c r="Y310" i="1" s="1"/>
  <c r="AH310" i="1" s="1"/>
  <c r="W311" i="1"/>
  <c r="Z311" i="1" s="1"/>
  <c r="AI311" i="1" s="1"/>
  <c r="W315" i="1"/>
  <c r="Z315" i="1" s="1"/>
  <c r="AI315" i="1" s="1"/>
  <c r="V319" i="1"/>
  <c r="Y319" i="1" s="1"/>
  <c r="V127" i="1"/>
  <c r="Y127" i="1" s="1"/>
  <c r="AG136" i="1"/>
  <c r="AG199" i="1"/>
  <c r="AG208" i="1"/>
  <c r="AI220" i="1"/>
  <c r="AI243" i="1"/>
  <c r="AG254" i="1"/>
  <c r="AH270" i="1"/>
  <c r="AG289" i="1"/>
  <c r="W142" i="1"/>
  <c r="Z142" i="1" s="1"/>
  <c r="W150" i="1"/>
  <c r="Z150" i="1" s="1"/>
  <c r="AI150" i="1" s="1"/>
  <c r="AI157" i="1"/>
  <c r="V159" i="1"/>
  <c r="Y159" i="1" s="1"/>
  <c r="AH208" i="1"/>
  <c r="AI209" i="1"/>
  <c r="AG217" i="1"/>
  <c r="AH218" i="1"/>
  <c r="W222" i="1"/>
  <c r="Z222" i="1" s="1"/>
  <c r="AI222" i="1" s="1"/>
  <c r="AI229" i="1"/>
  <c r="AG253" i="1"/>
  <c r="W261" i="1"/>
  <c r="Z261" i="1" s="1"/>
  <c r="AI261" i="1" s="1"/>
  <c r="V267" i="1"/>
  <c r="Y267" i="1" s="1"/>
  <c r="V291" i="1"/>
  <c r="Y291" i="1" s="1"/>
  <c r="AG307" i="1"/>
  <c r="V318" i="1"/>
  <c r="Y318" i="1" s="1"/>
  <c r="AH318" i="1" s="1"/>
  <c r="W324" i="1"/>
  <c r="Z324" i="1" s="1"/>
  <c r="AI324" i="1" s="1"/>
  <c r="W329" i="1"/>
  <c r="Z329" i="1" s="1"/>
  <c r="AI329" i="1" s="1"/>
  <c r="W333" i="1"/>
  <c r="Z333" i="1" s="1"/>
  <c r="AI333" i="1" s="1"/>
  <c r="V130" i="1"/>
  <c r="Y130" i="1" s="1"/>
  <c r="AH130" i="1" s="1"/>
  <c r="W134" i="1"/>
  <c r="Z134" i="1" s="1"/>
  <c r="AI134" i="1" s="1"/>
  <c r="V141" i="1"/>
  <c r="Y141" i="1" s="1"/>
  <c r="AH141" i="1" s="1"/>
  <c r="W154" i="1"/>
  <c r="Z154" i="1" s="1"/>
  <c r="AI154" i="1" s="1"/>
  <c r="AI156" i="1"/>
  <c r="W159" i="1"/>
  <c r="Z159" i="1" s="1"/>
  <c r="V171" i="1"/>
  <c r="Y171" i="1" s="1"/>
  <c r="W177" i="1"/>
  <c r="Z177" i="1" s="1"/>
  <c r="AI177" i="1" s="1"/>
  <c r="AI189" i="1"/>
  <c r="W192" i="1"/>
  <c r="Z192" i="1" s="1"/>
  <c r="AI192" i="1" s="1"/>
  <c r="AI199" i="1"/>
  <c r="V201" i="1"/>
  <c r="Y201" i="1" s="1"/>
  <c r="AI207" i="1"/>
  <c r="AI208" i="1"/>
  <c r="V220" i="1"/>
  <c r="Y220" i="1" s="1"/>
  <c r="AH220" i="1" s="1"/>
  <c r="V222" i="1"/>
  <c r="Y222" i="1" s="1"/>
  <c r="W231" i="1"/>
  <c r="Z231" i="1" s="1"/>
  <c r="AI231" i="1" s="1"/>
  <c r="V244" i="1"/>
  <c r="Y244" i="1" s="1"/>
  <c r="AH244" i="1" s="1"/>
  <c r="W245" i="1"/>
  <c r="Z245" i="1" s="1"/>
  <c r="AI245" i="1" s="1"/>
  <c r="AI247" i="1"/>
  <c r="V256" i="1"/>
  <c r="Y256" i="1" s="1"/>
  <c r="AH256" i="1" s="1"/>
  <c r="W267" i="1"/>
  <c r="Z267" i="1" s="1"/>
  <c r="AI267" i="1" s="1"/>
  <c r="AG284" i="1"/>
  <c r="V286" i="1"/>
  <c r="Y286" i="1" s="1"/>
  <c r="W291" i="1"/>
  <c r="Z291" i="1" s="1"/>
  <c r="AI291" i="1" s="1"/>
  <c r="V295" i="1"/>
  <c r="Y295" i="1" s="1"/>
  <c r="AH295" i="1" s="1"/>
  <c r="V300" i="1"/>
  <c r="Y300" i="1" s="1"/>
  <c r="W309" i="1"/>
  <c r="Z309" i="1" s="1"/>
  <c r="AI309" i="1" s="1"/>
  <c r="W318" i="1"/>
  <c r="Z318" i="1" s="1"/>
  <c r="AG325" i="1"/>
  <c r="V337" i="1"/>
  <c r="Y337" i="1" s="1"/>
  <c r="W127" i="1"/>
  <c r="Z127" i="1" s="1"/>
  <c r="AI127" i="1" s="1"/>
  <c r="AG128" i="1"/>
  <c r="V137" i="1"/>
  <c r="Y137" i="1" s="1"/>
  <c r="AH137" i="1" s="1"/>
  <c r="AH153" i="1"/>
  <c r="AI169" i="1"/>
  <c r="AH183" i="1"/>
  <c r="AI227" i="1"/>
  <c r="AG241" i="1"/>
  <c r="AI257" i="1"/>
  <c r="AI296" i="1"/>
  <c r="AI307" i="1"/>
  <c r="AH315" i="1"/>
  <c r="V312" i="1"/>
  <c r="Y312" i="1" s="1"/>
  <c r="AG320" i="1"/>
  <c r="V322" i="1"/>
  <c r="Y322" i="1" s="1"/>
  <c r="W327" i="1"/>
  <c r="Z327" i="1" s="1"/>
  <c r="AI327" i="1" s="1"/>
  <c r="W125" i="1"/>
  <c r="Z125" i="1" s="1"/>
  <c r="AI125" i="1" s="1"/>
  <c r="W130" i="1"/>
  <c r="Z130" i="1" s="1"/>
  <c r="AI130" i="1" s="1"/>
  <c r="W144" i="1"/>
  <c r="Z144" i="1" s="1"/>
  <c r="AI144" i="1" s="1"/>
  <c r="AG160" i="1"/>
  <c r="V169" i="1"/>
  <c r="Y169" i="1" s="1"/>
  <c r="AH196" i="1"/>
  <c r="AG214" i="1"/>
  <c r="AH215" i="1"/>
  <c r="V217" i="1"/>
  <c r="Y217" i="1" s="1"/>
  <c r="AH217" i="1" s="1"/>
  <c r="W228" i="1"/>
  <c r="Z228" i="1" s="1"/>
  <c r="AI228" i="1" s="1"/>
  <c r="V236" i="1"/>
  <c r="Y236" i="1" s="1"/>
  <c r="AH236" i="1" s="1"/>
  <c r="W249" i="1"/>
  <c r="Z249" i="1" s="1"/>
  <c r="AI249" i="1" s="1"/>
  <c r="AI260" i="1"/>
  <c r="AI264" i="1"/>
  <c r="AH278" i="1"/>
  <c r="W280" i="1"/>
  <c r="Z280" i="1" s="1"/>
  <c r="AI280" i="1" s="1"/>
  <c r="V285" i="1"/>
  <c r="Y285" i="1" s="1"/>
  <c r="V294" i="1"/>
  <c r="Y294" i="1" s="1"/>
  <c r="V298" i="1"/>
  <c r="Y298" i="1" s="1"/>
  <c r="W312" i="1"/>
  <c r="Z312" i="1" s="1"/>
  <c r="AI312" i="1" s="1"/>
  <c r="W322" i="1"/>
  <c r="Z322" i="1" s="1"/>
  <c r="AI322" i="1" s="1"/>
  <c r="AH329" i="1"/>
  <c r="V331" i="1"/>
  <c r="Y331" i="1" s="1"/>
  <c r="V336" i="1"/>
  <c r="Y336" i="1" s="1"/>
  <c r="AI8" i="1"/>
  <c r="AI26" i="1"/>
  <c r="AI48" i="1"/>
  <c r="AI72" i="1"/>
  <c r="AI11" i="1"/>
  <c r="AI29" i="1"/>
  <c r="AH95" i="1"/>
  <c r="AG3" i="1"/>
  <c r="AG10" i="1"/>
  <c r="AG21" i="1"/>
  <c r="AG28" i="1"/>
  <c r="AI43" i="1"/>
  <c r="AI47" i="1"/>
  <c r="AH19" i="1"/>
  <c r="AI32" i="1"/>
  <c r="AG62" i="1"/>
  <c r="AG98" i="1"/>
  <c r="AI133" i="1"/>
  <c r="AH9" i="1"/>
  <c r="AI10" i="1"/>
  <c r="AI28" i="1"/>
  <c r="AH62" i="1"/>
  <c r="AH66" i="1"/>
  <c r="AH78" i="1"/>
  <c r="AI17" i="1"/>
  <c r="AI35" i="1"/>
  <c r="AI54" i="1"/>
  <c r="AI58" i="1"/>
  <c r="AI70" i="1"/>
  <c r="AI78" i="1"/>
  <c r="AI82" i="1"/>
  <c r="AI94" i="1"/>
  <c r="AI111" i="1"/>
  <c r="AI136" i="1"/>
  <c r="AI31" i="1"/>
  <c r="AH38" i="1"/>
  <c r="AI106" i="1"/>
  <c r="AI20" i="1"/>
  <c r="AI38" i="1"/>
  <c r="AH53" i="1"/>
  <c r="AH77" i="1"/>
  <c r="AH81" i="1"/>
  <c r="AH5" i="1"/>
  <c r="AI16" i="1"/>
  <c r="AG19" i="1"/>
  <c r="AI27" i="1"/>
  <c r="AG30" i="1"/>
  <c r="AI85" i="1"/>
  <c r="AI93" i="1"/>
  <c r="AH114" i="1"/>
  <c r="AG8" i="1"/>
  <c r="AH10" i="1"/>
  <c r="AI23" i="1"/>
  <c r="AG26" i="1"/>
  <c r="AH28" i="1"/>
  <c r="AG68" i="1"/>
  <c r="AI123" i="1"/>
  <c r="AI142" i="1"/>
  <c r="AH146" i="1"/>
  <c r="W129" i="1"/>
  <c r="Z129" i="1" s="1"/>
  <c r="AI129" i="1" s="1"/>
  <c r="W135" i="1"/>
  <c r="Z135" i="1" s="1"/>
  <c r="AI135" i="1" s="1"/>
  <c r="W141" i="1"/>
  <c r="Z141" i="1" s="1"/>
  <c r="AI141" i="1" s="1"/>
  <c r="AI143" i="1"/>
  <c r="AI145" i="1"/>
  <c r="AI146" i="1"/>
  <c r="AI158" i="1"/>
  <c r="AI170" i="1"/>
  <c r="AH172" i="1"/>
  <c r="AI182" i="1"/>
  <c r="AH199" i="1"/>
  <c r="AI200" i="1"/>
  <c r="AI216" i="1"/>
  <c r="AI218" i="1"/>
  <c r="V261" i="1"/>
  <c r="Y261" i="1" s="1"/>
  <c r="AH125" i="1"/>
  <c r="AH131" i="1"/>
  <c r="AG154" i="1"/>
  <c r="AH167" i="1"/>
  <c r="AG178" i="1"/>
  <c r="AI215" i="1"/>
  <c r="AG167" i="1"/>
  <c r="AI131" i="1"/>
  <c r="AI137" i="1"/>
  <c r="AI196" i="1"/>
  <c r="AI155" i="1"/>
  <c r="AG176" i="1"/>
  <c r="AI194" i="1"/>
  <c r="AI212" i="1"/>
  <c r="AI230" i="1"/>
  <c r="AH299" i="1"/>
  <c r="AG139" i="1"/>
  <c r="AG151" i="1"/>
  <c r="AG152" i="1"/>
  <c r="AG190" i="1"/>
  <c r="AI211" i="1"/>
  <c r="AH227" i="1"/>
  <c r="W126" i="1"/>
  <c r="Z126" i="1" s="1"/>
  <c r="AI126" i="1" s="1"/>
  <c r="W132" i="1"/>
  <c r="Z132" i="1" s="1"/>
  <c r="AI132" i="1" s="1"/>
  <c r="W138" i="1"/>
  <c r="Z138" i="1" s="1"/>
  <c r="AI138" i="1" s="1"/>
  <c r="AH152" i="1"/>
  <c r="AI162" i="1"/>
  <c r="AI164" i="1"/>
  <c r="AI174" i="1"/>
  <c r="AI176" i="1"/>
  <c r="AH178" i="1"/>
  <c r="AH190" i="1"/>
  <c r="AI191" i="1"/>
  <c r="AI151" i="1"/>
  <c r="V154" i="1"/>
  <c r="Y154" i="1" s="1"/>
  <c r="AH154" i="1" s="1"/>
  <c r="AG161" i="1"/>
  <c r="AI163" i="1"/>
  <c r="AI175" i="1"/>
  <c r="AG187" i="1"/>
  <c r="AI190" i="1"/>
  <c r="AH206" i="1"/>
  <c r="AH237" i="1"/>
  <c r="AH249" i="1"/>
  <c r="AI262" i="1"/>
  <c r="AH128" i="1"/>
  <c r="AH134" i="1"/>
  <c r="AH140" i="1"/>
  <c r="AG172" i="1"/>
  <c r="AH187" i="1"/>
  <c r="AI224" i="1"/>
  <c r="AI159" i="1"/>
  <c r="AI161" i="1"/>
  <c r="AI171" i="1"/>
  <c r="AI173" i="1"/>
  <c r="AG184" i="1"/>
  <c r="AH185" i="1"/>
  <c r="AI187" i="1"/>
  <c r="AH203" i="1"/>
  <c r="AH267" i="1"/>
  <c r="AG146" i="1"/>
  <c r="AI147" i="1"/>
  <c r="AI148" i="1"/>
  <c r="AI149" i="1"/>
  <c r="V151" i="1"/>
  <c r="Y151" i="1" s="1"/>
  <c r="AH151" i="1" s="1"/>
  <c r="AG158" i="1"/>
  <c r="AI172" i="1"/>
  <c r="AI183" i="1"/>
  <c r="AH184" i="1"/>
  <c r="AI185" i="1"/>
  <c r="AI201" i="1"/>
  <c r="AI203" i="1"/>
  <c r="AI219" i="1"/>
  <c r="AI221" i="1"/>
  <c r="AH235" i="1"/>
  <c r="W238" i="1"/>
  <c r="Z238" i="1" s="1"/>
  <c r="AI238" i="1" s="1"/>
  <c r="W250" i="1"/>
  <c r="Z250" i="1" s="1"/>
  <c r="AI250" i="1" s="1"/>
  <c r="AH266" i="1"/>
  <c r="AG269" i="1"/>
  <c r="AG271" i="1"/>
  <c r="AG274" i="1"/>
  <c r="AI286" i="1"/>
  <c r="AG292" i="1"/>
  <c r="AH306" i="1"/>
  <c r="AG335" i="1"/>
  <c r="AG236" i="1"/>
  <c r="AG248" i="1"/>
  <c r="AG256" i="1"/>
  <c r="AH284" i="1"/>
  <c r="AH320" i="1"/>
  <c r="AI328" i="1"/>
  <c r="AG334" i="1"/>
  <c r="W252" i="1"/>
  <c r="Z252" i="1" s="1"/>
  <c r="AI252" i="1" s="1"/>
  <c r="V253" i="1"/>
  <c r="Y253" i="1" s="1"/>
  <c r="AH253" i="1" s="1"/>
  <c r="W265" i="1"/>
  <c r="Z265" i="1" s="1"/>
  <c r="AI265" i="1" s="1"/>
  <c r="V268" i="1"/>
  <c r="Y268" i="1" s="1"/>
  <c r="AH268" i="1" s="1"/>
  <c r="AG283" i="1"/>
  <c r="AG290" i="1"/>
  <c r="AH305" i="1"/>
  <c r="AI313" i="1"/>
  <c r="AG326" i="1"/>
  <c r="W253" i="1"/>
  <c r="Z253" i="1" s="1"/>
  <c r="AI253" i="1" s="1"/>
  <c r="AG257" i="1"/>
  <c r="W268" i="1"/>
  <c r="Z268" i="1" s="1"/>
  <c r="AI268" i="1" s="1"/>
  <c r="V271" i="1"/>
  <c r="Y271" i="1" s="1"/>
  <c r="AH271" i="1" s="1"/>
  <c r="AH282" i="1"/>
  <c r="AH290" i="1"/>
  <c r="AG304" i="1"/>
  <c r="AH326" i="1"/>
  <c r="AH257" i="1"/>
  <c r="AI282" i="1"/>
  <c r="AI283" i="1"/>
  <c r="AH303" i="1"/>
  <c r="AH304" i="1"/>
  <c r="AI318" i="1"/>
  <c r="AI319" i="1"/>
  <c r="AG280" i="1"/>
  <c r="AH281" i="1"/>
  <c r="AG310" i="1"/>
  <c r="AG317" i="1"/>
  <c r="AI339" i="1"/>
  <c r="W256" i="1"/>
  <c r="Z256" i="1" s="1"/>
  <c r="AI256" i="1" s="1"/>
  <c r="AG260" i="1"/>
  <c r="AH279" i="1"/>
  <c r="AI288" i="1"/>
  <c r="AI289" i="1"/>
  <c r="AG295" i="1"/>
  <c r="AG302" i="1"/>
  <c r="AH309" i="1"/>
  <c r="AH317" i="1"/>
  <c r="AI325" i="1"/>
  <c r="AG331" i="1"/>
  <c r="AG338" i="1"/>
  <c r="W241" i="1"/>
  <c r="Z241" i="1" s="1"/>
  <c r="AI241" i="1" s="1"/>
  <c r="AG278" i="1"/>
  <c r="AI279" i="1"/>
  <c r="AG287" i="1"/>
  <c r="AH302" i="1"/>
  <c r="AG316" i="1"/>
  <c r="AH330" i="1"/>
  <c r="AH338" i="1"/>
  <c r="W258" i="1"/>
  <c r="Z258" i="1" s="1"/>
  <c r="AI258" i="1" s="1"/>
  <c r="V259" i="1"/>
  <c r="Y259" i="1" s="1"/>
  <c r="AH259" i="1" s="1"/>
  <c r="AH274" i="1"/>
  <c r="AH292" i="1"/>
  <c r="AH276" i="1"/>
  <c r="AG293" i="1"/>
  <c r="AI316" i="1"/>
  <c r="AG322" i="1"/>
  <c r="O142" i="1"/>
  <c r="P142" i="1" s="1"/>
  <c r="O160" i="1"/>
  <c r="P160" i="1" s="1"/>
  <c r="O178" i="1"/>
  <c r="P178" i="1" s="1"/>
  <c r="O196" i="1"/>
  <c r="P196" i="1" s="1"/>
  <c r="O299" i="1"/>
  <c r="P299" i="1" s="1"/>
  <c r="O335" i="1"/>
  <c r="P335" i="1" s="1"/>
  <c r="O139" i="1"/>
  <c r="P139" i="1" s="1"/>
  <c r="O157" i="1"/>
  <c r="P157" i="1" s="1"/>
  <c r="O175" i="1"/>
  <c r="P175" i="1" s="1"/>
  <c r="O193" i="1"/>
  <c r="P193" i="1" s="1"/>
  <c r="O211" i="1"/>
  <c r="P211" i="1" s="1"/>
  <c r="O136" i="1"/>
  <c r="P136" i="1" s="1"/>
  <c r="O149" i="1"/>
  <c r="P149" i="1" s="1"/>
  <c r="O167" i="1"/>
  <c r="P167" i="1" s="1"/>
  <c r="O185" i="1"/>
  <c r="P185" i="1" s="1"/>
  <c r="O203" i="1"/>
  <c r="P203" i="1" s="1"/>
  <c r="O290" i="1"/>
  <c r="P290" i="1" s="1"/>
  <c r="O326" i="1"/>
  <c r="P326" i="1" s="1"/>
  <c r="O133" i="1"/>
  <c r="P133" i="1" s="1"/>
  <c r="O154" i="1"/>
  <c r="P154" i="1" s="1"/>
  <c r="O172" i="1"/>
  <c r="P172" i="1" s="1"/>
  <c r="O190" i="1"/>
  <c r="P190" i="1" s="1"/>
  <c r="O221" i="1"/>
  <c r="P221" i="1" s="1"/>
  <c r="O275" i="1"/>
  <c r="P275" i="1" s="1"/>
  <c r="O311" i="1"/>
  <c r="P311" i="1" s="1"/>
  <c r="O127" i="1"/>
  <c r="P127" i="1" s="1"/>
  <c r="O151" i="1"/>
  <c r="P151" i="1" s="1"/>
  <c r="O169" i="1"/>
  <c r="P169" i="1" s="1"/>
  <c r="O187" i="1"/>
  <c r="P187" i="1" s="1"/>
  <c r="O205" i="1"/>
  <c r="P205" i="1" s="1"/>
  <c r="O218" i="1"/>
  <c r="P218" i="1" s="1"/>
  <c r="O230" i="1"/>
  <c r="P230" i="1" s="1"/>
  <c r="O239" i="1"/>
  <c r="P239" i="1" s="1"/>
  <c r="O248" i="1"/>
  <c r="P248" i="1" s="1"/>
  <c r="O257" i="1"/>
  <c r="P257" i="1" s="1"/>
  <c r="O266" i="1"/>
  <c r="P266" i="1" s="1"/>
  <c r="O281" i="1"/>
  <c r="P281" i="1" s="1"/>
  <c r="O317" i="1"/>
  <c r="P317" i="1" s="1"/>
  <c r="O143" i="1"/>
  <c r="P143" i="1" s="1"/>
  <c r="O161" i="1"/>
  <c r="P161" i="1" s="1"/>
  <c r="O179" i="1"/>
  <c r="P179" i="1" s="1"/>
  <c r="O197" i="1"/>
  <c r="P197" i="1" s="1"/>
  <c r="O302" i="1"/>
  <c r="P302" i="1" s="1"/>
  <c r="O338" i="1"/>
  <c r="P338" i="1" s="1"/>
  <c r="O148" i="1"/>
  <c r="P148" i="1" s="1"/>
  <c r="O166" i="1"/>
  <c r="P166" i="1" s="1"/>
  <c r="O184" i="1"/>
  <c r="P184" i="1" s="1"/>
  <c r="O202" i="1"/>
  <c r="P202" i="1" s="1"/>
  <c r="O215" i="1"/>
  <c r="P215" i="1" s="1"/>
  <c r="O287" i="1"/>
  <c r="P287" i="1" s="1"/>
  <c r="O323" i="1"/>
  <c r="P323" i="1" s="1"/>
  <c r="O140" i="1"/>
  <c r="P140" i="1" s="1"/>
  <c r="O158" i="1"/>
  <c r="P158" i="1" s="1"/>
  <c r="O176" i="1"/>
  <c r="P176" i="1" s="1"/>
  <c r="O194" i="1"/>
  <c r="P194" i="1" s="1"/>
  <c r="O145" i="1"/>
  <c r="P145" i="1" s="1"/>
  <c r="O163" i="1"/>
  <c r="P163" i="1" s="1"/>
  <c r="O181" i="1"/>
  <c r="P181" i="1" s="1"/>
  <c r="O199" i="1"/>
  <c r="P199" i="1" s="1"/>
  <c r="O212" i="1"/>
  <c r="P212" i="1" s="1"/>
  <c r="O217" i="1"/>
  <c r="P217" i="1" s="1"/>
  <c r="O227" i="1"/>
  <c r="P227" i="1" s="1"/>
  <c r="O236" i="1"/>
  <c r="P236" i="1" s="1"/>
  <c r="O245" i="1"/>
  <c r="P245" i="1" s="1"/>
  <c r="O254" i="1"/>
  <c r="P254" i="1" s="1"/>
  <c r="O263" i="1"/>
  <c r="P263" i="1" s="1"/>
  <c r="O293" i="1"/>
  <c r="P293" i="1" s="1"/>
  <c r="O329" i="1"/>
  <c r="P329" i="1" s="1"/>
  <c r="AH122" i="1" l="1"/>
  <c r="AH170" i="1"/>
  <c r="AH80" i="1"/>
  <c r="AG79" i="1"/>
  <c r="AH150" i="1"/>
  <c r="AH129" i="1"/>
  <c r="AH213" i="1"/>
  <c r="AH76" i="1"/>
  <c r="AH119" i="1"/>
  <c r="AH12" i="1"/>
  <c r="AH251" i="1"/>
  <c r="AH210" i="1"/>
  <c r="AH82" i="1"/>
  <c r="AH182" i="1"/>
  <c r="AG44" i="1"/>
  <c r="AH127" i="1"/>
  <c r="AH24" i="1"/>
  <c r="AH168" i="1"/>
  <c r="AH311" i="1"/>
  <c r="AH319" i="1"/>
  <c r="AH265" i="1"/>
  <c r="AH3" i="1"/>
  <c r="AH327" i="1"/>
  <c r="AH300" i="1"/>
  <c r="AG148" i="1"/>
  <c r="AH313" i="1"/>
  <c r="AH103" i="1"/>
  <c r="AH175" i="1"/>
  <c r="AH101" i="1"/>
  <c r="AH229" i="1"/>
  <c r="AH74" i="1"/>
  <c r="AH64" i="1"/>
  <c r="AH231" i="1"/>
  <c r="AH57" i="1"/>
  <c r="AH176" i="1"/>
  <c r="AH60" i="1"/>
  <c r="AH332" i="1"/>
  <c r="AH230" i="1"/>
  <c r="AH283" i="1"/>
  <c r="AH70" i="1"/>
  <c r="AH75" i="1"/>
  <c r="AH247" i="1"/>
  <c r="AH50" i="1"/>
  <c r="AH333" i="1"/>
  <c r="AH205" i="1"/>
  <c r="AH191" i="1"/>
  <c r="AH294" i="1"/>
  <c r="AG56" i="1"/>
  <c r="AH171" i="1"/>
  <c r="AH20" i="1"/>
  <c r="AH198" i="1"/>
  <c r="AH261" i="1"/>
  <c r="AH116" i="1"/>
  <c r="AH147" i="1"/>
  <c r="AH275" i="1"/>
  <c r="AH166" i="1"/>
  <c r="AH31" i="1"/>
  <c r="AG145" i="1"/>
  <c r="AH86" i="1"/>
  <c r="AG143" i="1"/>
  <c r="AH99" i="1"/>
  <c r="AG88" i="1"/>
  <c r="AH173" i="1"/>
  <c r="AG247" i="1"/>
  <c r="AH29" i="1"/>
  <c r="AG50" i="1"/>
  <c r="AG70" i="1"/>
  <c r="AH93" i="1"/>
  <c r="AH312" i="1"/>
  <c r="AH211" i="1"/>
  <c r="AG52" i="1"/>
  <c r="AH112" i="1"/>
  <c r="AH233" i="1"/>
  <c r="AH241" i="1"/>
  <c r="AH202" i="1"/>
  <c r="AH72" i="1"/>
  <c r="AH123" i="1"/>
  <c r="AH324" i="1"/>
  <c r="AH188" i="1"/>
  <c r="AH301" i="1"/>
  <c r="AH255" i="1"/>
  <c r="AH104" i="1"/>
  <c r="AH328" i="1"/>
  <c r="AH73" i="1"/>
  <c r="AH69" i="1"/>
  <c r="AH97" i="1"/>
  <c r="AH207" i="1"/>
  <c r="AG133" i="1"/>
  <c r="AH105" i="1"/>
  <c r="AH331" i="1"/>
  <c r="AH277" i="1"/>
  <c r="AH113" i="1"/>
  <c r="AH68" i="1"/>
  <c r="AH226" i="1"/>
  <c r="AH246" i="1"/>
  <c r="AH163" i="1"/>
  <c r="AH322" i="1"/>
  <c r="AH201" i="1"/>
  <c r="AH242" i="1"/>
  <c r="AH149" i="1"/>
  <c r="AH14" i="1"/>
  <c r="AH126" i="1"/>
  <c r="AH264" i="1"/>
  <c r="AH179" i="1"/>
  <c r="AH115" i="1"/>
  <c r="AH234" i="1"/>
  <c r="AH89" i="1"/>
  <c r="AH291" i="1"/>
  <c r="AH216" i="1"/>
  <c r="AH67" i="1"/>
  <c r="AG65" i="1"/>
  <c r="AH285" i="1"/>
  <c r="AH169" i="1"/>
  <c r="AH225" i="1"/>
  <c r="AH258" i="1"/>
  <c r="AH200" i="1"/>
  <c r="AG308" i="1"/>
  <c r="AH91" i="1"/>
  <c r="AH92" i="1"/>
  <c r="AG245" i="1"/>
  <c r="AH222" i="1"/>
  <c r="AH102" i="1"/>
  <c r="AH121" i="1"/>
  <c r="AH228" i="1"/>
  <c r="AH238" i="1"/>
  <c r="AH43" i="1"/>
  <c r="AH232" i="1"/>
  <c r="AH336" i="1"/>
  <c r="AH273" i="1"/>
  <c r="AH337" i="1"/>
  <c r="AG202" i="1"/>
  <c r="AH194" i="1"/>
  <c r="AH34" i="1"/>
  <c r="AG27" i="1"/>
  <c r="AH63" i="1"/>
  <c r="AH288" i="1"/>
  <c r="AH159" i="1"/>
  <c r="AH262" i="1"/>
  <c r="AH316" i="1"/>
  <c r="AH106" i="1"/>
  <c r="AH162" i="1"/>
  <c r="AH47" i="1"/>
  <c r="AH240" i="1"/>
  <c r="AH323" i="1"/>
  <c r="AH108" i="1"/>
  <c r="AH35" i="1"/>
  <c r="AH83" i="1"/>
  <c r="AH223" i="1"/>
  <c r="AH297" i="1"/>
  <c r="AH87" i="1"/>
  <c r="AH142" i="1"/>
  <c r="AH263" i="1"/>
  <c r="AH221" i="1"/>
  <c r="AH111" i="1"/>
  <c r="AH286" i="1"/>
  <c r="AH180" i="1"/>
  <c r="AH45" i="1"/>
  <c r="AH107" i="1"/>
  <c r="AH192" i="1"/>
  <c r="AH109" i="1"/>
  <c r="AH110" i="1"/>
  <c r="AG207" i="1"/>
  <c r="AG182" i="1"/>
  <c r="AH85" i="1"/>
  <c r="AH164" i="1"/>
  <c r="AG263" i="1"/>
  <c r="AH17" i="1"/>
  <c r="AG157" i="1"/>
  <c r="AH22" i="1"/>
  <c r="AG20" i="1"/>
  <c r="AG226" i="1"/>
  <c r="AG264" i="1"/>
  <c r="AH250" i="1"/>
  <c r="AH54" i="1"/>
  <c r="AH155" i="1"/>
  <c r="AH120" i="1"/>
  <c r="AH25" i="1"/>
  <c r="AH61" i="1"/>
  <c r="AG179" i="1"/>
  <c r="AH58" i="1"/>
  <c r="AG177" i="1"/>
  <c r="AH90" i="1"/>
  <c r="AH298" i="1"/>
  <c r="AH252" i="1"/>
  <c r="AH224" i="1"/>
  <c r="AG107" i="1"/>
  <c r="AH272" i="1"/>
  <c r="AH339" i="1"/>
</calcChain>
</file>

<file path=xl/sharedStrings.xml><?xml version="1.0" encoding="utf-8"?>
<sst xmlns="http://schemas.openxmlformats.org/spreadsheetml/2006/main" count="39" uniqueCount="39">
  <si>
    <t>Age</t>
  </si>
  <si>
    <t>Sex</t>
  </si>
  <si>
    <t>RBC</t>
  </si>
  <si>
    <t>MCV</t>
  </si>
  <si>
    <t>MCH</t>
  </si>
  <si>
    <t>MCHC</t>
  </si>
  <si>
    <t>RDW</t>
  </si>
  <si>
    <t>TLC</t>
  </si>
  <si>
    <t>PLT/mm3</t>
  </si>
  <si>
    <t>HGB</t>
  </si>
  <si>
    <t>MCV_micro</t>
  </si>
  <si>
    <t>MCV_macro</t>
  </si>
  <si>
    <t>MCH_micro</t>
  </si>
  <si>
    <t>MCH_macro</t>
  </si>
  <si>
    <t>Mmicro</t>
  </si>
  <si>
    <t>Mmacro</t>
  </si>
  <si>
    <t>Mnorm</t>
  </si>
  <si>
    <t>Microcyt</t>
  </si>
  <si>
    <t>Macrocyt</t>
  </si>
  <si>
    <t>Normal</t>
  </si>
  <si>
    <t>Fer</t>
  </si>
  <si>
    <t>B12</t>
  </si>
  <si>
    <t>Mahz</t>
  </si>
  <si>
    <t>Mzhda</t>
  </si>
  <si>
    <t>Mb12</t>
  </si>
  <si>
    <t>Mmahz</t>
  </si>
  <si>
    <t>Mmzhda</t>
  </si>
  <si>
    <t>Mmb12</t>
  </si>
  <si>
    <t>siM</t>
  </si>
  <si>
    <t>Res</t>
  </si>
  <si>
    <t>Result</t>
  </si>
  <si>
    <t>Mhgb</t>
  </si>
  <si>
    <t>Mhct</t>
  </si>
  <si>
    <t>Mmchc</t>
  </si>
  <si>
    <t>Mmch</t>
  </si>
  <si>
    <t>Mmcv</t>
  </si>
  <si>
    <t>Mrbc</t>
  </si>
  <si>
    <t>HCT</t>
  </si>
  <si>
    <t>HGB(adj.)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</si>
</sst>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9"/>
  <sheetViews>
    <sheetView tabSelected="1" topLeftCell="M1" workbookViewId="0">
      <selection activeCell="AL11" sqref="AL11"/>
    </sheetView>
  </sheetViews>
  <sheetFormatPr defaultRowHeight="15" x14ac:dyDescent="0.25"/>
  <cols>
    <col min="9" max="9" width="6.5703125" customWidth="1"/>
    <col min="10" max="10" width="7.5703125" customWidth="1"/>
    <col min="15" max="15" width="9.7109375" customWidth="1"/>
    <col min="18" max="18" width="12.28515625" customWidth="1"/>
    <col min="19" max="19" width="11.5703125" customWidth="1"/>
    <col min="20" max="21" width="10.7109375" customWidth="1"/>
  </cols>
  <sheetData>
    <row r="1" spans="1:39" x14ac:dyDescent="0.25">
      <c r="A1" t="s">
        <v>0</v>
      </c>
      <c r="B1" t="s">
        <v>38</v>
      </c>
      <c r="C1" t="s">
        <v>9</v>
      </c>
      <c r="D1" t="s">
        <v>4</v>
      </c>
      <c r="E1" t="s">
        <v>5</v>
      </c>
      <c r="F1" t="s">
        <v>3</v>
      </c>
      <c r="G1" t="s">
        <v>37</v>
      </c>
      <c r="H1" t="s">
        <v>2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28</v>
      </c>
      <c r="P1" t="s">
        <v>29</v>
      </c>
      <c r="Q1" t="s">
        <v>30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1</v>
      </c>
      <c r="AK1" t="s">
        <v>6</v>
      </c>
      <c r="AL1" t="s">
        <v>8</v>
      </c>
      <c r="AM1" t="s">
        <v>7</v>
      </c>
    </row>
    <row r="2" spans="1:39" x14ac:dyDescent="0.25">
      <c r="A2">
        <v>28</v>
      </c>
      <c r="B2">
        <f>C2*10</f>
        <v>96</v>
      </c>
      <c r="C2">
        <v>9.6</v>
      </c>
      <c r="D2">
        <v>17</v>
      </c>
      <c r="E2">
        <v>28.2</v>
      </c>
      <c r="F2">
        <v>60.1</v>
      </c>
      <c r="G2">
        <v>0.34</v>
      </c>
      <c r="H2">
        <v>5.66</v>
      </c>
      <c r="I2">
        <f>IF(B2&gt;=125,0,IF(B2&lt;=115,1,(125-B2)/(125-115)))</f>
        <v>1</v>
      </c>
      <c r="J2">
        <f t="shared" ref="J2:J65" si="0">IF(G2&gt;=0.38,0,IF(G2&lt;=0.3,1,(0.38-G2)/(0.38-0.3)))</f>
        <v>0.49999999999999967</v>
      </c>
      <c r="K2">
        <f t="shared" ref="K2:K65" si="1">IF(E2&gt;=32,0,IF(E2&lt;=28,1,(32-E2)/(32-28)))</f>
        <v>0.95000000000000018</v>
      </c>
      <c r="L2">
        <f t="shared" ref="L2:L65" si="2">IF(AND(D2&gt;=27, D2&lt;=34), 0, IF(OR(D2&lt;=18.5, D2&gt;=36.4), 1, IF(AND(D2&lt;27, D2&gt;18.5),(27-D2)/(27-18.5), IF(AND(D2&lt;36.4, D2&gt;34),(D2-34)/(36.4-34)))))</f>
        <v>1</v>
      </c>
      <c r="M2">
        <f t="shared" ref="M2:M65" si="3">IF(AND(F2&gt;=80,F2&lt;=95),0,IF(OR(F2&lt;64, F2&gt;129),1,IF(F2&gt;95, (F2-95)/(129-95), (80-F2)/(80-64))))</f>
        <v>1</v>
      </c>
      <c r="N2">
        <f t="shared" ref="N2:N65" si="4">IF(H2&gt;=4,0,IF(H2&lt;=3.5,1,(4-H2)/(4-3.5)))</f>
        <v>0</v>
      </c>
      <c r="O2">
        <f>I2*0.5+J2*0.1+K2*0.1+L2*0.1+M2*0.1+N2*0.1</f>
        <v>0.84499999999999997</v>
      </c>
      <c r="P2">
        <f>IF(O2&gt;=0.5, 1, IF(O2&gt;=0.2, 1, 0))</f>
        <v>1</v>
      </c>
      <c r="Q2">
        <v>1</v>
      </c>
      <c r="R2">
        <f t="shared" ref="R2:R65" si="5">IF(F2 &gt;=80,0,IF(F2&lt;=64,1,((80-F2)/(80-64))))</f>
        <v>1</v>
      </c>
      <c r="S2">
        <f t="shared" ref="S2:S65" si="6">IF(F2 &lt;=95,0,IF(F2&gt;=129,1,((F2-95)/(129-95))))</f>
        <v>0</v>
      </c>
      <c r="T2">
        <f t="shared" ref="T2:T65" si="7">IF(D2 &gt;=27,0,IF(D2&lt;=18.5,1,((27-D2)/(27-18.5))))</f>
        <v>1</v>
      </c>
      <c r="U2">
        <f t="shared" ref="U2:U65" si="8">IF(D2 &lt;= 34,0,IF(D2&gt;=36.4,1,((D2-34)/(36.4-34))))</f>
        <v>0</v>
      </c>
      <c r="V2">
        <f>R2*0.5+T2*0.5</f>
        <v>1</v>
      </c>
      <c r="W2">
        <f>S2*0.5+U2*0.5</f>
        <v>0</v>
      </c>
      <c r="X2">
        <f t="shared" ref="X2:X65" si="9">L2*0.5+M2*0.5</f>
        <v>1</v>
      </c>
      <c r="Y2">
        <f>IF(V2&gt;0.2,1,0)</f>
        <v>1</v>
      </c>
      <c r="Z2">
        <f>IF(W2&gt;0.2,1,0)</f>
        <v>0</v>
      </c>
      <c r="AA2">
        <f>IF(X2&gt;0.5,1,0)</f>
        <v>1</v>
      </c>
      <c r="AB2">
        <v>42</v>
      </c>
      <c r="AC2">
        <v>403</v>
      </c>
      <c r="AD2">
        <f>IF(OR(AB2&lt;40), 0,IF(AB2&gt;60, 1, (AB2-40)/(60-40)))</f>
        <v>0.1</v>
      </c>
      <c r="AE2">
        <f>IF(OR(AB2&gt;40), 0,IF(AB2&lt;20, 1, (40-AB2)/(40-20)))</f>
        <v>0</v>
      </c>
      <c r="AF2">
        <f>IF(OR(AC2&gt;400), 0,IF(AC2&lt;100, 1, (400-AC2)/(400-100)))</f>
        <v>0</v>
      </c>
      <c r="AG2">
        <f>IF(AND(AD2&gt;0.5, AA2=1),1,0)</f>
        <v>0</v>
      </c>
      <c r="AH2">
        <f>IF(AND(AE2&gt;0.5,OR(Y2=1,AA2=1)),1,0)</f>
        <v>0</v>
      </c>
      <c r="AI2">
        <f>IF(AND(AF2&gt;0.5,Z2=1),1,0)</f>
        <v>0</v>
      </c>
      <c r="AJ2">
        <v>0</v>
      </c>
      <c r="AK2">
        <v>20</v>
      </c>
      <c r="AL2">
        <v>128.30000000000001</v>
      </c>
      <c r="AM2">
        <v>11.1</v>
      </c>
    </row>
    <row r="3" spans="1:39" x14ac:dyDescent="0.25">
      <c r="A3">
        <v>41</v>
      </c>
      <c r="B3">
        <f t="shared" ref="B3:B66" si="10">C3*10</f>
        <v>138</v>
      </c>
      <c r="C3">
        <v>13.8</v>
      </c>
      <c r="D3">
        <v>28.9</v>
      </c>
      <c r="E3">
        <v>31</v>
      </c>
      <c r="F3">
        <v>93.1</v>
      </c>
      <c r="G3">
        <v>0.44500000000000001</v>
      </c>
      <c r="H3">
        <v>4.78</v>
      </c>
      <c r="I3">
        <f>IF(B3&gt;=125,0,IF(B3&lt;=115,1,(125-B3)/(125-115)))</f>
        <v>0</v>
      </c>
      <c r="J3">
        <f t="shared" si="0"/>
        <v>0</v>
      </c>
      <c r="K3">
        <f t="shared" si="1"/>
        <v>0.25</v>
      </c>
      <c r="L3">
        <f t="shared" si="2"/>
        <v>0</v>
      </c>
      <c r="M3">
        <f t="shared" si="3"/>
        <v>0</v>
      </c>
      <c r="N3">
        <f t="shared" si="4"/>
        <v>0</v>
      </c>
      <c r="O3">
        <f t="shared" ref="O3:O66" si="11">I3*0.5+J3*0.1+K3*0.1+L3*0.1+M3*0.1+N3*0.1</f>
        <v>2.5000000000000001E-2</v>
      </c>
      <c r="P3">
        <f t="shared" ref="P3:P66" si="12">IF(O3&gt;=0.5, 1, IF(O3&gt;=0.2, 1, 0))</f>
        <v>0</v>
      </c>
      <c r="Q3">
        <v>0</v>
      </c>
      <c r="R3">
        <f t="shared" si="5"/>
        <v>0</v>
      </c>
      <c r="S3">
        <f t="shared" si="6"/>
        <v>0</v>
      </c>
      <c r="T3">
        <f t="shared" si="7"/>
        <v>0</v>
      </c>
      <c r="U3">
        <f t="shared" si="8"/>
        <v>0</v>
      </c>
      <c r="V3">
        <f t="shared" ref="V3:W66" si="13">R3*0.5+T3*0.5</f>
        <v>0</v>
      </c>
      <c r="W3">
        <f t="shared" si="13"/>
        <v>0</v>
      </c>
      <c r="X3">
        <f t="shared" si="9"/>
        <v>0</v>
      </c>
      <c r="Y3">
        <f t="shared" ref="Y3:Z66" si="14">IF(V3&gt;0.2,1,0)</f>
        <v>0</v>
      </c>
      <c r="Z3">
        <f t="shared" si="14"/>
        <v>0</v>
      </c>
      <c r="AA3">
        <f t="shared" ref="AA3:AA66" si="15">IF(X3&gt;0.5,1,0)</f>
        <v>0</v>
      </c>
      <c r="AB3">
        <v>62</v>
      </c>
      <c r="AC3">
        <v>390</v>
      </c>
      <c r="AD3">
        <f t="shared" ref="AD3:AD66" si="16">IF(OR(AB3&lt;40), 0,IF(AB3&gt;60, 1, (AB3-40)/(60-40)))</f>
        <v>1</v>
      </c>
      <c r="AE3">
        <f t="shared" ref="AE3:AE66" si="17">IF(OR(AB3&gt;40), 0,IF(AB3&lt;20, 1, (40-AB3)/(40-20)))</f>
        <v>0</v>
      </c>
      <c r="AF3">
        <f t="shared" ref="AF3:AF66" si="18">IF(OR(AC3&gt;400), 0,IF(AC3&lt;100, 1, (400-AC3)/(400-100)))</f>
        <v>3.3333333333333333E-2</v>
      </c>
      <c r="AG3">
        <f t="shared" ref="AG3:AG66" si="19">IF(AND(AD3&gt;0.5, AA3=1),1,0)</f>
        <v>0</v>
      </c>
      <c r="AH3">
        <f t="shared" ref="AH3:AH66" si="20">IF(AND(AE3&gt;0.5,OR(Y3=1,AA3=1)),1,0)</f>
        <v>0</v>
      </c>
      <c r="AI3">
        <f t="shared" ref="AI3:AI66" si="21">IF(AND(AF3&gt;0.5,Z3=1),1,0)</f>
        <v>0</v>
      </c>
      <c r="AJ3">
        <v>0</v>
      </c>
      <c r="AK3">
        <v>13</v>
      </c>
      <c r="AL3">
        <v>419</v>
      </c>
      <c r="AM3">
        <v>7.02</v>
      </c>
    </row>
    <row r="4" spans="1:39" x14ac:dyDescent="0.25">
      <c r="A4">
        <v>40</v>
      </c>
      <c r="B4">
        <f t="shared" si="10"/>
        <v>134</v>
      </c>
      <c r="C4">
        <v>13.4</v>
      </c>
      <c r="D4">
        <v>28.8</v>
      </c>
      <c r="E4">
        <v>32.200000000000003</v>
      </c>
      <c r="F4">
        <v>89.5</v>
      </c>
      <c r="G4">
        <v>0.41600000000000004</v>
      </c>
      <c r="H4">
        <v>4.6500000000000004</v>
      </c>
      <c r="I4">
        <f>IF(B4&gt;=125,0,IF(B4&lt;=115,1,(125-B4)/(125-115)))</f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11"/>
        <v>0</v>
      </c>
      <c r="P4">
        <f t="shared" si="12"/>
        <v>0</v>
      </c>
      <c r="Q4"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13"/>
        <v>0</v>
      </c>
      <c r="W4">
        <f t="shared" si="13"/>
        <v>0</v>
      </c>
      <c r="X4">
        <f t="shared" si="9"/>
        <v>0</v>
      </c>
      <c r="Y4">
        <f t="shared" si="14"/>
        <v>0</v>
      </c>
      <c r="Z4">
        <f t="shared" si="14"/>
        <v>0</v>
      </c>
      <c r="AA4">
        <f t="shared" si="15"/>
        <v>0</v>
      </c>
      <c r="AB4">
        <v>17</v>
      </c>
      <c r="AC4">
        <v>268</v>
      </c>
      <c r="AD4">
        <f t="shared" si="16"/>
        <v>0</v>
      </c>
      <c r="AE4">
        <f t="shared" si="17"/>
        <v>1</v>
      </c>
      <c r="AF4">
        <f t="shared" si="18"/>
        <v>0.44</v>
      </c>
      <c r="AG4">
        <f t="shared" si="19"/>
        <v>0</v>
      </c>
      <c r="AH4">
        <f t="shared" si="20"/>
        <v>0</v>
      </c>
      <c r="AI4">
        <f t="shared" si="21"/>
        <v>0</v>
      </c>
      <c r="AJ4">
        <v>1</v>
      </c>
      <c r="AK4">
        <v>13</v>
      </c>
      <c r="AL4">
        <v>325</v>
      </c>
      <c r="AM4">
        <v>8.09</v>
      </c>
    </row>
    <row r="5" spans="1:39" x14ac:dyDescent="0.25">
      <c r="A5">
        <v>76</v>
      </c>
      <c r="B5">
        <f t="shared" si="10"/>
        <v>113</v>
      </c>
      <c r="C5">
        <v>11.3</v>
      </c>
      <c r="D5">
        <v>26.7</v>
      </c>
      <c r="E5">
        <v>30.8</v>
      </c>
      <c r="F5">
        <v>86.6</v>
      </c>
      <c r="G5">
        <v>0.36700000000000005</v>
      </c>
      <c r="H5">
        <v>4.24</v>
      </c>
      <c r="I5">
        <f>IF(B5&gt;=125,0,IF(B5&lt;=115,1,(125-B5)/(125-115)))</f>
        <v>1</v>
      </c>
      <c r="J5">
        <f t="shared" si="0"/>
        <v>0.16249999999999942</v>
      </c>
      <c r="K5">
        <f t="shared" si="1"/>
        <v>0.29999999999999982</v>
      </c>
      <c r="L5">
        <f t="shared" si="2"/>
        <v>3.5294117647058906E-2</v>
      </c>
      <c r="M5">
        <f t="shared" si="3"/>
        <v>0</v>
      </c>
      <c r="N5">
        <f t="shared" si="4"/>
        <v>0</v>
      </c>
      <c r="O5">
        <f t="shared" si="11"/>
        <v>0.54977941176470591</v>
      </c>
      <c r="P5">
        <f t="shared" si="12"/>
        <v>1</v>
      </c>
      <c r="Q5">
        <v>1</v>
      </c>
      <c r="R5">
        <f t="shared" si="5"/>
        <v>0</v>
      </c>
      <c r="S5">
        <f t="shared" si="6"/>
        <v>0</v>
      </c>
      <c r="T5">
        <f t="shared" si="7"/>
        <v>3.5294117647058906E-2</v>
      </c>
      <c r="U5">
        <f t="shared" si="8"/>
        <v>0</v>
      </c>
      <c r="V5">
        <f t="shared" si="13"/>
        <v>1.7647058823529453E-2</v>
      </c>
      <c r="W5">
        <f t="shared" si="13"/>
        <v>0</v>
      </c>
      <c r="X5">
        <f t="shared" si="9"/>
        <v>1.7647058823529453E-2</v>
      </c>
      <c r="Y5">
        <f t="shared" si="14"/>
        <v>0</v>
      </c>
      <c r="Z5">
        <f t="shared" si="14"/>
        <v>0</v>
      </c>
      <c r="AA5">
        <f t="shared" si="15"/>
        <v>0</v>
      </c>
      <c r="AB5">
        <v>55</v>
      </c>
      <c r="AC5">
        <v>216</v>
      </c>
      <c r="AD5">
        <f t="shared" si="16"/>
        <v>0.75</v>
      </c>
      <c r="AE5">
        <f t="shared" si="17"/>
        <v>0</v>
      </c>
      <c r="AF5">
        <f t="shared" si="18"/>
        <v>0.61333333333333329</v>
      </c>
      <c r="AG5">
        <f t="shared" si="19"/>
        <v>0</v>
      </c>
      <c r="AH5">
        <f t="shared" si="20"/>
        <v>0</v>
      </c>
      <c r="AI5">
        <f t="shared" si="21"/>
        <v>0</v>
      </c>
      <c r="AJ5">
        <v>0</v>
      </c>
      <c r="AK5">
        <v>14.9</v>
      </c>
      <c r="AL5">
        <v>264</v>
      </c>
      <c r="AM5">
        <v>13.41</v>
      </c>
    </row>
    <row r="6" spans="1:39" x14ac:dyDescent="0.25">
      <c r="A6">
        <v>20</v>
      </c>
      <c r="B6">
        <f t="shared" si="10"/>
        <v>115</v>
      </c>
      <c r="C6">
        <v>11.5</v>
      </c>
      <c r="D6">
        <v>27.8</v>
      </c>
      <c r="E6">
        <v>31.2</v>
      </c>
      <c r="F6">
        <v>89.1</v>
      </c>
      <c r="G6">
        <v>0.36899999999999999</v>
      </c>
      <c r="H6">
        <v>4.1399999999999997</v>
      </c>
      <c r="I6">
        <f>IF(B6&gt;=125,0,IF(B6&lt;=115,1,(125-B6)/(125-115)))</f>
        <v>1</v>
      </c>
      <c r="J6">
        <f t="shared" si="0"/>
        <v>0.13750000000000009</v>
      </c>
      <c r="K6">
        <f t="shared" si="1"/>
        <v>0.20000000000000018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11"/>
        <v>0.53375000000000006</v>
      </c>
      <c r="P6">
        <f t="shared" si="12"/>
        <v>1</v>
      </c>
      <c r="Q6"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13"/>
        <v>0</v>
      </c>
      <c r="W6">
        <f t="shared" si="13"/>
        <v>0</v>
      </c>
      <c r="X6">
        <f t="shared" si="9"/>
        <v>0</v>
      </c>
      <c r="Y6">
        <f t="shared" si="14"/>
        <v>0</v>
      </c>
      <c r="Z6">
        <f t="shared" si="14"/>
        <v>0</v>
      </c>
      <c r="AA6">
        <f t="shared" si="15"/>
        <v>0</v>
      </c>
      <c r="AB6">
        <v>56</v>
      </c>
      <c r="AC6">
        <v>456</v>
      </c>
      <c r="AD6">
        <f t="shared" si="16"/>
        <v>0.8</v>
      </c>
      <c r="AE6">
        <f t="shared" si="17"/>
        <v>0</v>
      </c>
      <c r="AF6">
        <f t="shared" si="18"/>
        <v>0</v>
      </c>
      <c r="AG6">
        <f t="shared" si="19"/>
        <v>0</v>
      </c>
      <c r="AH6">
        <f t="shared" si="20"/>
        <v>0</v>
      </c>
      <c r="AI6">
        <f t="shared" si="21"/>
        <v>0</v>
      </c>
      <c r="AJ6">
        <v>1</v>
      </c>
      <c r="AK6">
        <v>13.2</v>
      </c>
      <c r="AL6">
        <v>196</v>
      </c>
      <c r="AM6">
        <v>4.75</v>
      </c>
    </row>
    <row r="7" spans="1:39" x14ac:dyDescent="0.25">
      <c r="A7">
        <v>24</v>
      </c>
      <c r="B7">
        <f t="shared" si="10"/>
        <v>127</v>
      </c>
      <c r="C7">
        <v>12.7</v>
      </c>
      <c r="D7">
        <v>29.6</v>
      </c>
      <c r="E7">
        <v>31.7</v>
      </c>
      <c r="F7">
        <v>93.5</v>
      </c>
      <c r="G7">
        <v>0.40100000000000002</v>
      </c>
      <c r="H7">
        <v>4.29</v>
      </c>
      <c r="I7">
        <f>IF(B7&gt;=125,0,IF(B7&lt;=115,1,(125-B7)/(125-115)))</f>
        <v>0</v>
      </c>
      <c r="J7">
        <f t="shared" si="0"/>
        <v>0</v>
      </c>
      <c r="K7">
        <f t="shared" si="1"/>
        <v>7.5000000000000178E-2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11"/>
        <v>7.5000000000000179E-3</v>
      </c>
      <c r="P7">
        <f t="shared" si="12"/>
        <v>0</v>
      </c>
      <c r="Q7">
        <v>1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13"/>
        <v>0</v>
      </c>
      <c r="W7">
        <f t="shared" si="13"/>
        <v>0</v>
      </c>
      <c r="X7">
        <f t="shared" si="9"/>
        <v>0</v>
      </c>
      <c r="Y7">
        <f t="shared" si="14"/>
        <v>0</v>
      </c>
      <c r="Z7">
        <f t="shared" si="14"/>
        <v>0</v>
      </c>
      <c r="AA7">
        <f t="shared" si="15"/>
        <v>0</v>
      </c>
      <c r="AB7">
        <v>68</v>
      </c>
      <c r="AC7">
        <v>411</v>
      </c>
      <c r="AD7">
        <f t="shared" si="16"/>
        <v>1</v>
      </c>
      <c r="AE7">
        <f t="shared" si="17"/>
        <v>0</v>
      </c>
      <c r="AF7">
        <f t="shared" si="18"/>
        <v>0</v>
      </c>
      <c r="AG7">
        <f t="shared" si="19"/>
        <v>0</v>
      </c>
      <c r="AH7">
        <f t="shared" si="20"/>
        <v>0</v>
      </c>
      <c r="AI7">
        <f t="shared" si="21"/>
        <v>0</v>
      </c>
      <c r="AJ7">
        <v>0</v>
      </c>
      <c r="AK7">
        <v>14.5</v>
      </c>
      <c r="AL7">
        <v>233</v>
      </c>
      <c r="AM7">
        <v>13.96</v>
      </c>
    </row>
    <row r="8" spans="1:39" x14ac:dyDescent="0.25">
      <c r="A8">
        <v>28</v>
      </c>
      <c r="B8">
        <f t="shared" si="10"/>
        <v>124</v>
      </c>
      <c r="C8">
        <v>12.4</v>
      </c>
      <c r="D8">
        <v>24.9</v>
      </c>
      <c r="E8">
        <v>29.3</v>
      </c>
      <c r="F8">
        <v>84.9</v>
      </c>
      <c r="G8">
        <v>0.42299999999999999</v>
      </c>
      <c r="H8">
        <v>4.9800000000000004</v>
      </c>
      <c r="I8">
        <f>IF(B8&gt;=125,0,IF(B8&lt;=115,1,(125-B8)/(125-115)))</f>
        <v>0.1</v>
      </c>
      <c r="J8">
        <f t="shared" si="0"/>
        <v>0</v>
      </c>
      <c r="K8">
        <f t="shared" si="1"/>
        <v>0.67499999999999982</v>
      </c>
      <c r="L8">
        <f t="shared" si="2"/>
        <v>0.24705882352941194</v>
      </c>
      <c r="M8">
        <f t="shared" si="3"/>
        <v>0</v>
      </c>
      <c r="N8">
        <f t="shared" si="4"/>
        <v>0</v>
      </c>
      <c r="O8">
        <f t="shared" si="11"/>
        <v>0.14220588235294118</v>
      </c>
      <c r="P8">
        <f t="shared" si="12"/>
        <v>0</v>
      </c>
      <c r="Q8">
        <v>1</v>
      </c>
      <c r="R8">
        <f t="shared" si="5"/>
        <v>0</v>
      </c>
      <c r="S8">
        <f t="shared" si="6"/>
        <v>0</v>
      </c>
      <c r="T8">
        <f t="shared" si="7"/>
        <v>0.24705882352941194</v>
      </c>
      <c r="U8">
        <f t="shared" si="8"/>
        <v>0</v>
      </c>
      <c r="V8">
        <f t="shared" si="13"/>
        <v>0.12352941176470597</v>
      </c>
      <c r="W8">
        <f t="shared" si="13"/>
        <v>0</v>
      </c>
      <c r="X8">
        <f t="shared" si="9"/>
        <v>0.12352941176470597</v>
      </c>
      <c r="Y8">
        <f t="shared" si="14"/>
        <v>0</v>
      </c>
      <c r="Z8">
        <f t="shared" si="14"/>
        <v>0</v>
      </c>
      <c r="AA8">
        <f t="shared" si="15"/>
        <v>0</v>
      </c>
      <c r="AB8">
        <v>21</v>
      </c>
      <c r="AC8">
        <v>122</v>
      </c>
      <c r="AD8">
        <f t="shared" si="16"/>
        <v>0</v>
      </c>
      <c r="AE8">
        <f t="shared" si="17"/>
        <v>0.95</v>
      </c>
      <c r="AF8">
        <f t="shared" si="18"/>
        <v>0.92666666666666664</v>
      </c>
      <c r="AG8">
        <f t="shared" si="19"/>
        <v>0</v>
      </c>
      <c r="AH8">
        <f t="shared" si="20"/>
        <v>0</v>
      </c>
      <c r="AI8">
        <f t="shared" si="21"/>
        <v>0</v>
      </c>
      <c r="AJ8">
        <v>1</v>
      </c>
      <c r="AK8">
        <v>16.2</v>
      </c>
      <c r="AL8">
        <v>213</v>
      </c>
      <c r="AM8">
        <v>9.33</v>
      </c>
    </row>
    <row r="9" spans="1:39" x14ac:dyDescent="0.25">
      <c r="A9">
        <v>62</v>
      </c>
      <c r="B9">
        <f t="shared" si="10"/>
        <v>133</v>
      </c>
      <c r="C9">
        <v>13.3</v>
      </c>
      <c r="D9">
        <v>25.3</v>
      </c>
      <c r="E9">
        <v>29.2</v>
      </c>
      <c r="F9">
        <v>86.9</v>
      </c>
      <c r="G9">
        <v>0.45600000000000002</v>
      </c>
      <c r="H9">
        <v>5.25</v>
      </c>
      <c r="I9">
        <f>IF(B9&gt;=125,0,IF(B9&lt;=115,1,(125-B9)/(125-115)))</f>
        <v>0</v>
      </c>
      <c r="J9">
        <f t="shared" si="0"/>
        <v>0</v>
      </c>
      <c r="K9">
        <f t="shared" si="1"/>
        <v>0.70000000000000018</v>
      </c>
      <c r="L9">
        <f t="shared" si="2"/>
        <v>0.19999999999999993</v>
      </c>
      <c r="M9">
        <f t="shared" si="3"/>
        <v>0</v>
      </c>
      <c r="N9">
        <f t="shared" si="4"/>
        <v>0</v>
      </c>
      <c r="O9">
        <f t="shared" si="11"/>
        <v>9.0000000000000011E-2</v>
      </c>
      <c r="P9">
        <f t="shared" si="12"/>
        <v>0</v>
      </c>
      <c r="Q9">
        <v>1</v>
      </c>
      <c r="R9">
        <f t="shared" si="5"/>
        <v>0</v>
      </c>
      <c r="S9">
        <f t="shared" si="6"/>
        <v>0</v>
      </c>
      <c r="T9">
        <f t="shared" si="7"/>
        <v>0.19999999999999993</v>
      </c>
      <c r="U9">
        <f t="shared" si="8"/>
        <v>0</v>
      </c>
      <c r="V9">
        <f t="shared" si="13"/>
        <v>9.9999999999999964E-2</v>
      </c>
      <c r="W9">
        <f t="shared" si="13"/>
        <v>0</v>
      </c>
      <c r="X9">
        <f t="shared" si="9"/>
        <v>9.9999999999999964E-2</v>
      </c>
      <c r="Y9">
        <f t="shared" si="14"/>
        <v>0</v>
      </c>
      <c r="Z9">
        <f t="shared" si="14"/>
        <v>0</v>
      </c>
      <c r="AA9">
        <f t="shared" si="15"/>
        <v>0</v>
      </c>
      <c r="AB9">
        <v>14</v>
      </c>
      <c r="AC9">
        <v>287</v>
      </c>
      <c r="AD9">
        <f t="shared" si="16"/>
        <v>0</v>
      </c>
      <c r="AE9">
        <f t="shared" si="17"/>
        <v>1</v>
      </c>
      <c r="AF9">
        <f t="shared" si="18"/>
        <v>0.37666666666666665</v>
      </c>
      <c r="AG9">
        <f t="shared" si="19"/>
        <v>0</v>
      </c>
      <c r="AH9">
        <f t="shared" si="20"/>
        <v>0</v>
      </c>
      <c r="AI9">
        <f t="shared" si="21"/>
        <v>0</v>
      </c>
      <c r="AJ9">
        <v>0</v>
      </c>
      <c r="AK9">
        <v>15.6</v>
      </c>
      <c r="AL9">
        <v>151</v>
      </c>
      <c r="AM9">
        <v>10.68</v>
      </c>
    </row>
    <row r="10" spans="1:39" x14ac:dyDescent="0.25">
      <c r="A10">
        <v>42</v>
      </c>
      <c r="B10">
        <f t="shared" si="10"/>
        <v>61</v>
      </c>
      <c r="C10">
        <v>6.1</v>
      </c>
      <c r="D10">
        <v>28.1</v>
      </c>
      <c r="E10">
        <v>30</v>
      </c>
      <c r="F10">
        <v>93.5</v>
      </c>
      <c r="G10">
        <v>0.28300000000000003</v>
      </c>
      <c r="H10">
        <v>2.17</v>
      </c>
      <c r="I10">
        <f>IF(B10&gt;=125,0,IF(B10&lt;=115,1,(125-B10)/(125-115)))</f>
        <v>1</v>
      </c>
      <c r="J10">
        <f t="shared" si="0"/>
        <v>1</v>
      </c>
      <c r="K10">
        <f t="shared" si="1"/>
        <v>0.5</v>
      </c>
      <c r="L10">
        <f t="shared" si="2"/>
        <v>0</v>
      </c>
      <c r="M10">
        <f t="shared" si="3"/>
        <v>0</v>
      </c>
      <c r="N10">
        <f t="shared" si="4"/>
        <v>1</v>
      </c>
      <c r="O10">
        <f t="shared" si="11"/>
        <v>0.75</v>
      </c>
      <c r="P10">
        <f t="shared" si="12"/>
        <v>1</v>
      </c>
      <c r="Q10">
        <v>1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13"/>
        <v>0</v>
      </c>
      <c r="W10">
        <f t="shared" si="13"/>
        <v>0</v>
      </c>
      <c r="X10">
        <f t="shared" si="9"/>
        <v>0</v>
      </c>
      <c r="Y10">
        <f t="shared" si="14"/>
        <v>0</v>
      </c>
      <c r="Z10">
        <f t="shared" si="14"/>
        <v>0</v>
      </c>
      <c r="AA10">
        <f t="shared" si="15"/>
        <v>0</v>
      </c>
      <c r="AB10">
        <v>45</v>
      </c>
      <c r="AC10">
        <v>107</v>
      </c>
      <c r="AD10">
        <f t="shared" si="16"/>
        <v>0.25</v>
      </c>
      <c r="AE10">
        <f t="shared" si="17"/>
        <v>0</v>
      </c>
      <c r="AF10">
        <f t="shared" si="18"/>
        <v>0.97666666666666668</v>
      </c>
      <c r="AG10">
        <f t="shared" si="19"/>
        <v>0</v>
      </c>
      <c r="AH10">
        <f t="shared" si="20"/>
        <v>0</v>
      </c>
      <c r="AI10">
        <f t="shared" si="21"/>
        <v>0</v>
      </c>
      <c r="AJ10">
        <v>0</v>
      </c>
      <c r="AK10">
        <v>24.6</v>
      </c>
      <c r="AL10">
        <v>92</v>
      </c>
      <c r="AM10">
        <v>3.46</v>
      </c>
    </row>
    <row r="11" spans="1:39" x14ac:dyDescent="0.25">
      <c r="A11">
        <v>28</v>
      </c>
      <c r="B11">
        <f t="shared" si="10"/>
        <v>134</v>
      </c>
      <c r="C11">
        <v>13.4</v>
      </c>
      <c r="D11">
        <v>27.9</v>
      </c>
      <c r="E11">
        <v>30.2</v>
      </c>
      <c r="F11">
        <v>92.3</v>
      </c>
      <c r="G11">
        <v>0.44400000000000001</v>
      </c>
      <c r="H11">
        <v>4.8099999999999996</v>
      </c>
      <c r="I11">
        <f>IF(B11&gt;=125,0,IF(B11&lt;=115,1,(125-B11)/(125-115)))</f>
        <v>0</v>
      </c>
      <c r="J11">
        <f t="shared" si="0"/>
        <v>0</v>
      </c>
      <c r="K11">
        <f t="shared" si="1"/>
        <v>0.45000000000000018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11"/>
        <v>4.5000000000000019E-2</v>
      </c>
      <c r="P11">
        <f t="shared" si="12"/>
        <v>0</v>
      </c>
      <c r="Q11"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13"/>
        <v>0</v>
      </c>
      <c r="W11">
        <f t="shared" si="13"/>
        <v>0</v>
      </c>
      <c r="X11">
        <f t="shared" si="9"/>
        <v>0</v>
      </c>
      <c r="Y11">
        <f t="shared" si="14"/>
        <v>0</v>
      </c>
      <c r="Z11">
        <f t="shared" si="14"/>
        <v>0</v>
      </c>
      <c r="AA11">
        <f t="shared" si="15"/>
        <v>0</v>
      </c>
      <c r="AB11">
        <v>22</v>
      </c>
      <c r="AC11">
        <v>430</v>
      </c>
      <c r="AD11">
        <f t="shared" si="16"/>
        <v>0</v>
      </c>
      <c r="AE11">
        <f t="shared" si="17"/>
        <v>0.9</v>
      </c>
      <c r="AF11">
        <f t="shared" si="18"/>
        <v>0</v>
      </c>
      <c r="AG11">
        <f t="shared" si="19"/>
        <v>0</v>
      </c>
      <c r="AH11">
        <f t="shared" si="20"/>
        <v>0</v>
      </c>
      <c r="AI11">
        <f t="shared" si="21"/>
        <v>0</v>
      </c>
      <c r="AJ11">
        <v>0</v>
      </c>
      <c r="AK11">
        <v>14.3</v>
      </c>
      <c r="AL11">
        <v>150</v>
      </c>
      <c r="AM11">
        <v>6.22</v>
      </c>
    </row>
    <row r="12" spans="1:39" x14ac:dyDescent="0.25">
      <c r="A12">
        <v>59</v>
      </c>
      <c r="B12">
        <f t="shared" si="10"/>
        <v>102</v>
      </c>
      <c r="C12">
        <v>10.199999999999999</v>
      </c>
      <c r="D12">
        <v>29.9</v>
      </c>
      <c r="E12">
        <v>31</v>
      </c>
      <c r="F12">
        <v>96.5</v>
      </c>
      <c r="G12">
        <v>0.32899999999999996</v>
      </c>
      <c r="H12">
        <v>3.41</v>
      </c>
      <c r="I12">
        <f>IF(B12&gt;=125,0,IF(B12&lt;=115,1,(125-B12)/(125-115)))</f>
        <v>1</v>
      </c>
      <c r="J12">
        <f t="shared" si="0"/>
        <v>0.6375000000000004</v>
      </c>
      <c r="K12">
        <f t="shared" si="1"/>
        <v>0.25</v>
      </c>
      <c r="L12">
        <f t="shared" si="2"/>
        <v>0</v>
      </c>
      <c r="M12">
        <f t="shared" si="3"/>
        <v>4.4117647058823532E-2</v>
      </c>
      <c r="N12">
        <f t="shared" si="4"/>
        <v>1</v>
      </c>
      <c r="O12">
        <f t="shared" si="11"/>
        <v>0.69316176470588242</v>
      </c>
      <c r="P12">
        <f t="shared" si="12"/>
        <v>1</v>
      </c>
      <c r="Q12">
        <v>1</v>
      </c>
      <c r="R12">
        <f t="shared" si="5"/>
        <v>0</v>
      </c>
      <c r="S12">
        <f t="shared" si="6"/>
        <v>4.4117647058823532E-2</v>
      </c>
      <c r="T12">
        <f t="shared" si="7"/>
        <v>0</v>
      </c>
      <c r="U12">
        <f t="shared" si="8"/>
        <v>0</v>
      </c>
      <c r="V12">
        <f t="shared" si="13"/>
        <v>0</v>
      </c>
      <c r="W12">
        <f t="shared" si="13"/>
        <v>2.2058823529411766E-2</v>
      </c>
      <c r="X12">
        <f t="shared" si="9"/>
        <v>2.2058823529411766E-2</v>
      </c>
      <c r="Y12">
        <f t="shared" si="14"/>
        <v>0</v>
      </c>
      <c r="Z12">
        <f t="shared" si="14"/>
        <v>0</v>
      </c>
      <c r="AA12">
        <f t="shared" si="15"/>
        <v>0</v>
      </c>
      <c r="AB12">
        <v>64</v>
      </c>
      <c r="AC12">
        <v>190</v>
      </c>
      <c r="AD12">
        <f t="shared" si="16"/>
        <v>1</v>
      </c>
      <c r="AE12">
        <f t="shared" si="17"/>
        <v>0</v>
      </c>
      <c r="AF12">
        <f t="shared" si="18"/>
        <v>0.7</v>
      </c>
      <c r="AG12">
        <f t="shared" si="19"/>
        <v>0</v>
      </c>
      <c r="AH12">
        <f t="shared" si="20"/>
        <v>0</v>
      </c>
      <c r="AI12">
        <f t="shared" si="21"/>
        <v>0</v>
      </c>
      <c r="AJ12">
        <v>0</v>
      </c>
      <c r="AK12">
        <v>16.8</v>
      </c>
      <c r="AL12">
        <v>132</v>
      </c>
      <c r="AM12">
        <v>6.62</v>
      </c>
    </row>
    <row r="13" spans="1:39" x14ac:dyDescent="0.25">
      <c r="A13">
        <v>28</v>
      </c>
      <c r="B13">
        <f t="shared" si="10"/>
        <v>93</v>
      </c>
      <c r="C13">
        <v>9.3000000000000007</v>
      </c>
      <c r="D13">
        <v>41.2</v>
      </c>
      <c r="E13">
        <v>34.6</v>
      </c>
      <c r="F13">
        <v>119</v>
      </c>
      <c r="G13">
        <v>0.26899999999999996</v>
      </c>
      <c r="H13">
        <v>2.2599999999999998</v>
      </c>
      <c r="I13">
        <f>IF(B13&gt;=125,0,IF(B13&lt;=115,1,(125-B13)/(125-115)))</f>
        <v>1</v>
      </c>
      <c r="J13">
        <f t="shared" si="0"/>
        <v>1</v>
      </c>
      <c r="K13">
        <f t="shared" si="1"/>
        <v>0</v>
      </c>
      <c r="L13">
        <f t="shared" si="2"/>
        <v>1</v>
      </c>
      <c r="M13">
        <f t="shared" si="3"/>
        <v>0.70588235294117652</v>
      </c>
      <c r="N13">
        <f t="shared" si="4"/>
        <v>1</v>
      </c>
      <c r="O13">
        <f t="shared" si="11"/>
        <v>0.87058823529411755</v>
      </c>
      <c r="P13">
        <f t="shared" si="12"/>
        <v>1</v>
      </c>
      <c r="Q13">
        <v>1</v>
      </c>
      <c r="R13">
        <f t="shared" si="5"/>
        <v>0</v>
      </c>
      <c r="S13">
        <f t="shared" si="6"/>
        <v>0.70588235294117652</v>
      </c>
      <c r="T13">
        <f t="shared" si="7"/>
        <v>0</v>
      </c>
      <c r="U13">
        <f t="shared" si="8"/>
        <v>1</v>
      </c>
      <c r="V13">
        <f t="shared" si="13"/>
        <v>0</v>
      </c>
      <c r="W13">
        <f t="shared" si="13"/>
        <v>0.85294117647058831</v>
      </c>
      <c r="X13">
        <f t="shared" si="9"/>
        <v>0.85294117647058831</v>
      </c>
      <c r="Y13">
        <f t="shared" si="14"/>
        <v>0</v>
      </c>
      <c r="Z13">
        <f t="shared" si="14"/>
        <v>1</v>
      </c>
      <c r="AA13">
        <f t="shared" si="15"/>
        <v>1</v>
      </c>
      <c r="AB13">
        <v>14</v>
      </c>
      <c r="AC13">
        <v>70</v>
      </c>
      <c r="AD13">
        <f t="shared" si="16"/>
        <v>0</v>
      </c>
      <c r="AE13">
        <f t="shared" si="17"/>
        <v>1</v>
      </c>
      <c r="AF13">
        <f t="shared" si="18"/>
        <v>1</v>
      </c>
      <c r="AG13">
        <f t="shared" si="19"/>
        <v>0</v>
      </c>
      <c r="AH13">
        <f t="shared" si="20"/>
        <v>1</v>
      </c>
      <c r="AI13">
        <f t="shared" si="21"/>
        <v>1</v>
      </c>
      <c r="AJ13">
        <v>1</v>
      </c>
      <c r="AK13">
        <v>15.6</v>
      </c>
      <c r="AL13">
        <v>222</v>
      </c>
      <c r="AM13">
        <v>5.27</v>
      </c>
    </row>
    <row r="14" spans="1:39" x14ac:dyDescent="0.25">
      <c r="A14">
        <v>60</v>
      </c>
      <c r="B14">
        <f t="shared" si="10"/>
        <v>120</v>
      </c>
      <c r="C14">
        <v>12</v>
      </c>
      <c r="D14">
        <v>26.5</v>
      </c>
      <c r="E14">
        <v>30.4</v>
      </c>
      <c r="F14">
        <v>87.4</v>
      </c>
      <c r="G14">
        <v>0.38500000000000001</v>
      </c>
      <c r="H14">
        <v>4.5199999999999996</v>
      </c>
      <c r="I14">
        <f>IF(B14&gt;=125,0,IF(B14&lt;=115,1,(125-B14)/(125-115)))</f>
        <v>0.5</v>
      </c>
      <c r="J14">
        <f t="shared" si="0"/>
        <v>0</v>
      </c>
      <c r="K14">
        <f t="shared" si="1"/>
        <v>0.40000000000000036</v>
      </c>
      <c r="L14">
        <f t="shared" si="2"/>
        <v>5.8823529411764705E-2</v>
      </c>
      <c r="M14">
        <f t="shared" si="3"/>
        <v>0</v>
      </c>
      <c r="N14">
        <f t="shared" si="4"/>
        <v>0</v>
      </c>
      <c r="O14">
        <f t="shared" si="11"/>
        <v>0.29588235294117649</v>
      </c>
      <c r="P14">
        <f t="shared" si="12"/>
        <v>1</v>
      </c>
      <c r="Q14">
        <v>1</v>
      </c>
      <c r="R14">
        <f t="shared" si="5"/>
        <v>0</v>
      </c>
      <c r="S14">
        <f t="shared" si="6"/>
        <v>0</v>
      </c>
      <c r="T14">
        <f t="shared" si="7"/>
        <v>5.8823529411764705E-2</v>
      </c>
      <c r="U14">
        <f t="shared" si="8"/>
        <v>0</v>
      </c>
      <c r="V14">
        <f t="shared" si="13"/>
        <v>2.9411764705882353E-2</v>
      </c>
      <c r="W14">
        <f t="shared" si="13"/>
        <v>0</v>
      </c>
      <c r="X14">
        <f t="shared" si="9"/>
        <v>2.9411764705882353E-2</v>
      </c>
      <c r="Y14">
        <f t="shared" si="14"/>
        <v>0</v>
      </c>
      <c r="Z14">
        <f t="shared" si="14"/>
        <v>0</v>
      </c>
      <c r="AA14">
        <f t="shared" si="15"/>
        <v>0</v>
      </c>
      <c r="AB14">
        <v>42</v>
      </c>
      <c r="AC14">
        <v>209</v>
      </c>
      <c r="AD14">
        <f t="shared" si="16"/>
        <v>0.1</v>
      </c>
      <c r="AE14">
        <f t="shared" si="17"/>
        <v>0</v>
      </c>
      <c r="AF14">
        <f t="shared" si="18"/>
        <v>0.63666666666666671</v>
      </c>
      <c r="AG14">
        <f t="shared" si="19"/>
        <v>0</v>
      </c>
      <c r="AH14">
        <f t="shared" si="20"/>
        <v>0</v>
      </c>
      <c r="AI14">
        <f t="shared" si="21"/>
        <v>0</v>
      </c>
      <c r="AJ14">
        <v>0</v>
      </c>
      <c r="AK14">
        <v>14.7</v>
      </c>
      <c r="AL14">
        <v>589</v>
      </c>
      <c r="AM14">
        <v>10.52</v>
      </c>
    </row>
    <row r="15" spans="1:39" x14ac:dyDescent="0.25">
      <c r="A15">
        <v>22</v>
      </c>
      <c r="B15">
        <f t="shared" si="10"/>
        <v>143</v>
      </c>
      <c r="C15">
        <v>14.3</v>
      </c>
      <c r="D15">
        <v>27.7</v>
      </c>
      <c r="E15">
        <v>32.1</v>
      </c>
      <c r="F15">
        <v>86.1</v>
      </c>
      <c r="G15">
        <v>0.44500000000000001</v>
      </c>
      <c r="H15">
        <v>5.17</v>
      </c>
      <c r="I15">
        <f>IF(B15&gt;=125,0,IF(B15&lt;=115,1,(125-B15)/(125-115)))</f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11"/>
        <v>0</v>
      </c>
      <c r="P15">
        <f t="shared" si="12"/>
        <v>0</v>
      </c>
      <c r="Q15"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13"/>
        <v>0</v>
      </c>
      <c r="W15">
        <f t="shared" si="13"/>
        <v>0</v>
      </c>
      <c r="X15">
        <f t="shared" si="9"/>
        <v>0</v>
      </c>
      <c r="Y15">
        <f t="shared" si="14"/>
        <v>0</v>
      </c>
      <c r="Z15">
        <f t="shared" si="14"/>
        <v>0</v>
      </c>
      <c r="AA15">
        <f t="shared" si="15"/>
        <v>0</v>
      </c>
      <c r="AB15">
        <v>45</v>
      </c>
      <c r="AC15">
        <v>401</v>
      </c>
      <c r="AD15">
        <f t="shared" si="16"/>
        <v>0.25</v>
      </c>
      <c r="AE15">
        <f t="shared" si="17"/>
        <v>0</v>
      </c>
      <c r="AF15">
        <f t="shared" si="18"/>
        <v>0</v>
      </c>
      <c r="AG15">
        <f t="shared" si="19"/>
        <v>0</v>
      </c>
      <c r="AH15">
        <f t="shared" si="20"/>
        <v>0</v>
      </c>
      <c r="AI15">
        <f t="shared" si="21"/>
        <v>0</v>
      </c>
      <c r="AJ15">
        <v>0</v>
      </c>
      <c r="AK15">
        <v>13.2</v>
      </c>
      <c r="AL15">
        <v>268</v>
      </c>
      <c r="AM15">
        <v>10.7</v>
      </c>
    </row>
    <row r="16" spans="1:39" x14ac:dyDescent="0.25">
      <c r="A16">
        <v>64</v>
      </c>
      <c r="B16">
        <f t="shared" si="10"/>
        <v>131</v>
      </c>
      <c r="C16">
        <v>13.1</v>
      </c>
      <c r="D16">
        <v>28.5</v>
      </c>
      <c r="E16">
        <v>31.6</v>
      </c>
      <c r="F16">
        <v>90</v>
      </c>
      <c r="G16">
        <v>0.41399999999999998</v>
      </c>
      <c r="H16">
        <v>4.5999999999999996</v>
      </c>
      <c r="I16">
        <f>IF(B16&gt;=125,0,IF(B16&lt;=115,1,(125-B16)/(125-115)))</f>
        <v>0</v>
      </c>
      <c r="J16">
        <f t="shared" si="0"/>
        <v>0</v>
      </c>
      <c r="K16">
        <f t="shared" si="1"/>
        <v>9.9999999999999645E-2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11"/>
        <v>9.9999999999999655E-3</v>
      </c>
      <c r="P16">
        <f t="shared" si="12"/>
        <v>0</v>
      </c>
      <c r="Q16"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13"/>
        <v>0</v>
      </c>
      <c r="W16">
        <f t="shared" si="13"/>
        <v>0</v>
      </c>
      <c r="X16">
        <f t="shared" si="9"/>
        <v>0</v>
      </c>
      <c r="Y16">
        <f t="shared" si="14"/>
        <v>0</v>
      </c>
      <c r="Z16">
        <f t="shared" si="14"/>
        <v>0</v>
      </c>
      <c r="AA16">
        <f t="shared" si="15"/>
        <v>0</v>
      </c>
      <c r="AB16">
        <v>36</v>
      </c>
      <c r="AC16">
        <v>144</v>
      </c>
      <c r="AD16">
        <f t="shared" si="16"/>
        <v>0</v>
      </c>
      <c r="AE16">
        <f t="shared" si="17"/>
        <v>0.2</v>
      </c>
      <c r="AF16">
        <f t="shared" si="18"/>
        <v>0.85333333333333339</v>
      </c>
      <c r="AG16">
        <f t="shared" si="19"/>
        <v>0</v>
      </c>
      <c r="AH16">
        <f t="shared" si="20"/>
        <v>0</v>
      </c>
      <c r="AI16">
        <f t="shared" si="21"/>
        <v>0</v>
      </c>
      <c r="AJ16">
        <v>0</v>
      </c>
      <c r="AK16">
        <v>14.4</v>
      </c>
      <c r="AL16">
        <v>150</v>
      </c>
      <c r="AM16">
        <v>9.67</v>
      </c>
    </row>
    <row r="17" spans="1:39" x14ac:dyDescent="0.25">
      <c r="A17">
        <v>78</v>
      </c>
      <c r="B17">
        <f t="shared" si="10"/>
        <v>113</v>
      </c>
      <c r="C17">
        <v>11.3</v>
      </c>
      <c r="D17">
        <v>26.7</v>
      </c>
      <c r="E17">
        <v>30.8</v>
      </c>
      <c r="F17">
        <v>86.6</v>
      </c>
      <c r="G17">
        <v>0.36700000000000005</v>
      </c>
      <c r="H17">
        <v>4.24</v>
      </c>
      <c r="I17">
        <f>IF(B17&gt;=125,0,IF(B17&lt;=115,1,(125-B17)/(125-115)))</f>
        <v>1</v>
      </c>
      <c r="J17">
        <f t="shared" si="0"/>
        <v>0.16249999999999942</v>
      </c>
      <c r="K17">
        <f t="shared" si="1"/>
        <v>0.29999999999999982</v>
      </c>
      <c r="L17">
        <f t="shared" si="2"/>
        <v>3.5294117647058906E-2</v>
      </c>
      <c r="M17">
        <f t="shared" si="3"/>
        <v>0</v>
      </c>
      <c r="N17">
        <f t="shared" si="4"/>
        <v>0</v>
      </c>
      <c r="O17">
        <f t="shared" si="11"/>
        <v>0.54977941176470591</v>
      </c>
      <c r="P17">
        <f t="shared" si="12"/>
        <v>1</v>
      </c>
      <c r="Q17">
        <v>1</v>
      </c>
      <c r="R17">
        <f t="shared" si="5"/>
        <v>0</v>
      </c>
      <c r="S17">
        <f t="shared" si="6"/>
        <v>0</v>
      </c>
      <c r="T17">
        <f t="shared" si="7"/>
        <v>3.5294117647058906E-2</v>
      </c>
      <c r="U17">
        <f t="shared" si="8"/>
        <v>0</v>
      </c>
      <c r="V17">
        <f t="shared" si="13"/>
        <v>1.7647058823529453E-2</v>
      </c>
      <c r="W17">
        <f t="shared" si="13"/>
        <v>0</v>
      </c>
      <c r="X17">
        <f t="shared" si="9"/>
        <v>1.7647058823529453E-2</v>
      </c>
      <c r="Y17">
        <f t="shared" si="14"/>
        <v>0</v>
      </c>
      <c r="Z17">
        <f t="shared" si="14"/>
        <v>0</v>
      </c>
      <c r="AA17">
        <f t="shared" si="15"/>
        <v>0</v>
      </c>
      <c r="AB17">
        <v>59</v>
      </c>
      <c r="AC17">
        <v>448</v>
      </c>
      <c r="AD17">
        <f t="shared" si="16"/>
        <v>0.95</v>
      </c>
      <c r="AE17">
        <f t="shared" si="17"/>
        <v>0</v>
      </c>
      <c r="AF17">
        <f t="shared" si="18"/>
        <v>0</v>
      </c>
      <c r="AG17">
        <f t="shared" si="19"/>
        <v>0</v>
      </c>
      <c r="AH17">
        <f t="shared" si="20"/>
        <v>0</v>
      </c>
      <c r="AI17">
        <f t="shared" si="21"/>
        <v>0</v>
      </c>
      <c r="AJ17">
        <v>0</v>
      </c>
      <c r="AK17">
        <v>14.9</v>
      </c>
      <c r="AL17">
        <v>264</v>
      </c>
      <c r="AM17">
        <v>13.41</v>
      </c>
    </row>
    <row r="18" spans="1:39" x14ac:dyDescent="0.25">
      <c r="A18">
        <v>57</v>
      </c>
      <c r="B18">
        <f t="shared" si="10"/>
        <v>90</v>
      </c>
      <c r="C18">
        <v>9</v>
      </c>
      <c r="D18">
        <v>29.9</v>
      </c>
      <c r="E18">
        <v>28.8</v>
      </c>
      <c r="F18">
        <v>103.7</v>
      </c>
      <c r="G18">
        <v>0.312</v>
      </c>
      <c r="H18">
        <v>3.01</v>
      </c>
      <c r="I18">
        <f>IF(B18&gt;=125,0,IF(B18&lt;=115,1,(125-B18)/(125-115)))</f>
        <v>1</v>
      </c>
      <c r="J18">
        <f t="shared" si="0"/>
        <v>0.84999999999999987</v>
      </c>
      <c r="K18">
        <f t="shared" si="1"/>
        <v>0.79999999999999982</v>
      </c>
      <c r="L18">
        <f t="shared" si="2"/>
        <v>0</v>
      </c>
      <c r="M18">
        <f t="shared" si="3"/>
        <v>0.25588235294117656</v>
      </c>
      <c r="N18">
        <f t="shared" si="4"/>
        <v>1</v>
      </c>
      <c r="O18">
        <f t="shared" si="11"/>
        <v>0.79058823529411759</v>
      </c>
      <c r="P18">
        <f t="shared" si="12"/>
        <v>1</v>
      </c>
      <c r="Q18">
        <v>1</v>
      </c>
      <c r="R18">
        <f t="shared" si="5"/>
        <v>0</v>
      </c>
      <c r="S18">
        <f t="shared" si="6"/>
        <v>0.25588235294117656</v>
      </c>
      <c r="T18">
        <f t="shared" si="7"/>
        <v>0</v>
      </c>
      <c r="U18">
        <f t="shared" si="8"/>
        <v>0</v>
      </c>
      <c r="V18">
        <f t="shared" si="13"/>
        <v>0</v>
      </c>
      <c r="W18">
        <f t="shared" si="13"/>
        <v>0.12794117647058828</v>
      </c>
      <c r="X18">
        <f t="shared" si="9"/>
        <v>0.12794117647058828</v>
      </c>
      <c r="Y18">
        <f t="shared" si="14"/>
        <v>0</v>
      </c>
      <c r="Z18">
        <f t="shared" si="14"/>
        <v>0</v>
      </c>
      <c r="AA18">
        <f t="shared" si="15"/>
        <v>0</v>
      </c>
      <c r="AB18">
        <v>48</v>
      </c>
      <c r="AC18">
        <v>486</v>
      </c>
      <c r="AD18">
        <f t="shared" si="16"/>
        <v>0.4</v>
      </c>
      <c r="AE18">
        <f t="shared" si="17"/>
        <v>0</v>
      </c>
      <c r="AF18">
        <f t="shared" si="18"/>
        <v>0</v>
      </c>
      <c r="AG18">
        <f t="shared" si="19"/>
        <v>0</v>
      </c>
      <c r="AH18">
        <f t="shared" si="20"/>
        <v>0</v>
      </c>
      <c r="AI18">
        <f t="shared" si="21"/>
        <v>0</v>
      </c>
      <c r="AJ18">
        <v>0</v>
      </c>
      <c r="AK18">
        <v>25</v>
      </c>
      <c r="AL18">
        <v>400</v>
      </c>
      <c r="AM18">
        <v>2.88</v>
      </c>
    </row>
    <row r="19" spans="1:39" x14ac:dyDescent="0.25">
      <c r="A19">
        <v>51</v>
      </c>
      <c r="B19">
        <f t="shared" si="10"/>
        <v>156</v>
      </c>
      <c r="C19">
        <v>15.6</v>
      </c>
      <c r="D19">
        <v>27.9</v>
      </c>
      <c r="E19">
        <v>31.6</v>
      </c>
      <c r="F19">
        <v>88</v>
      </c>
      <c r="G19">
        <v>0.49299999999999999</v>
      </c>
      <c r="H19">
        <v>6.6</v>
      </c>
      <c r="I19">
        <f>IF(B19&gt;=125,0,IF(B19&lt;=115,1,(125-B19)/(125-115)))</f>
        <v>0</v>
      </c>
      <c r="J19">
        <f t="shared" si="0"/>
        <v>0</v>
      </c>
      <c r="K19">
        <f t="shared" si="1"/>
        <v>9.9999999999999645E-2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11"/>
        <v>9.9999999999999655E-3</v>
      </c>
      <c r="P19">
        <f t="shared" si="12"/>
        <v>0</v>
      </c>
      <c r="Q19">
        <v>1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13"/>
        <v>0</v>
      </c>
      <c r="W19">
        <f t="shared" si="13"/>
        <v>0</v>
      </c>
      <c r="X19">
        <f t="shared" si="9"/>
        <v>0</v>
      </c>
      <c r="Y19">
        <f t="shared" si="14"/>
        <v>0</v>
      </c>
      <c r="Z19">
        <f t="shared" si="14"/>
        <v>0</v>
      </c>
      <c r="AA19">
        <f t="shared" si="15"/>
        <v>0</v>
      </c>
      <c r="AB19">
        <v>70</v>
      </c>
      <c r="AC19">
        <v>184</v>
      </c>
      <c r="AD19">
        <f t="shared" si="16"/>
        <v>1</v>
      </c>
      <c r="AE19">
        <f t="shared" si="17"/>
        <v>0</v>
      </c>
      <c r="AF19">
        <f t="shared" si="18"/>
        <v>0.72</v>
      </c>
      <c r="AG19">
        <f t="shared" si="19"/>
        <v>0</v>
      </c>
      <c r="AH19">
        <f t="shared" si="20"/>
        <v>0</v>
      </c>
      <c r="AI19">
        <f t="shared" si="21"/>
        <v>0</v>
      </c>
      <c r="AJ19">
        <v>0</v>
      </c>
      <c r="AK19">
        <v>13.3</v>
      </c>
      <c r="AL19">
        <v>154</v>
      </c>
      <c r="AM19">
        <v>9.5500000000000007</v>
      </c>
    </row>
    <row r="20" spans="1:39" x14ac:dyDescent="0.25">
      <c r="A20">
        <v>50</v>
      </c>
      <c r="B20">
        <f t="shared" si="10"/>
        <v>127</v>
      </c>
      <c r="C20">
        <v>12.7</v>
      </c>
      <c r="D20">
        <v>23.3</v>
      </c>
      <c r="E20">
        <v>31.4</v>
      </c>
      <c r="F20">
        <v>74.2</v>
      </c>
      <c r="G20">
        <v>0.40500000000000003</v>
      </c>
      <c r="H20">
        <v>5.46</v>
      </c>
      <c r="I20">
        <f>IF(B20&gt;=125,0,IF(B20&lt;=115,1,(125-B20)/(125-115)))</f>
        <v>0</v>
      </c>
      <c r="J20">
        <f t="shared" si="0"/>
        <v>0</v>
      </c>
      <c r="K20">
        <f t="shared" si="1"/>
        <v>0.15000000000000036</v>
      </c>
      <c r="L20">
        <f t="shared" si="2"/>
        <v>0.43529411764705872</v>
      </c>
      <c r="M20">
        <f t="shared" si="3"/>
        <v>0.36249999999999982</v>
      </c>
      <c r="N20">
        <f t="shared" si="4"/>
        <v>0</v>
      </c>
      <c r="O20">
        <f t="shared" si="11"/>
        <v>9.477941176470589E-2</v>
      </c>
      <c r="P20">
        <f t="shared" si="12"/>
        <v>0</v>
      </c>
      <c r="Q20">
        <v>1</v>
      </c>
      <c r="R20">
        <f t="shared" si="5"/>
        <v>0.36249999999999982</v>
      </c>
      <c r="S20">
        <f t="shared" si="6"/>
        <v>0</v>
      </c>
      <c r="T20">
        <f t="shared" si="7"/>
        <v>0.43529411764705872</v>
      </c>
      <c r="U20">
        <f t="shared" si="8"/>
        <v>0</v>
      </c>
      <c r="V20">
        <f t="shared" si="13"/>
        <v>0.39889705882352927</v>
      </c>
      <c r="W20">
        <f t="shared" si="13"/>
        <v>0</v>
      </c>
      <c r="X20">
        <f t="shared" si="9"/>
        <v>0.39889705882352927</v>
      </c>
      <c r="Y20">
        <f t="shared" si="14"/>
        <v>1</v>
      </c>
      <c r="Z20">
        <f t="shared" si="14"/>
        <v>0</v>
      </c>
      <c r="AA20">
        <f t="shared" si="15"/>
        <v>0</v>
      </c>
      <c r="AB20">
        <v>12</v>
      </c>
      <c r="AC20">
        <v>325</v>
      </c>
      <c r="AD20">
        <f t="shared" si="16"/>
        <v>0</v>
      </c>
      <c r="AE20">
        <f t="shared" si="17"/>
        <v>1</v>
      </c>
      <c r="AF20">
        <f t="shared" si="18"/>
        <v>0.25</v>
      </c>
      <c r="AG20">
        <f t="shared" si="19"/>
        <v>0</v>
      </c>
      <c r="AH20">
        <f t="shared" si="20"/>
        <v>1</v>
      </c>
      <c r="AI20">
        <f t="shared" si="21"/>
        <v>0</v>
      </c>
      <c r="AJ20">
        <v>1</v>
      </c>
      <c r="AK20">
        <v>17.2</v>
      </c>
      <c r="AL20">
        <v>350</v>
      </c>
      <c r="AM20">
        <v>12.05</v>
      </c>
    </row>
    <row r="21" spans="1:39" x14ac:dyDescent="0.25">
      <c r="A21">
        <v>77</v>
      </c>
      <c r="B21">
        <f t="shared" si="10"/>
        <v>93</v>
      </c>
      <c r="C21">
        <v>9.3000000000000007</v>
      </c>
      <c r="D21">
        <v>21.3</v>
      </c>
      <c r="E21">
        <v>28.9</v>
      </c>
      <c r="F21">
        <v>73.900000000000006</v>
      </c>
      <c r="G21">
        <v>0.32200000000000001</v>
      </c>
      <c r="H21">
        <v>4.3600000000000003</v>
      </c>
      <c r="I21">
        <f>IF(B21&gt;=125,0,IF(B21&lt;=115,1,(125-B21)/(125-115)))</f>
        <v>1</v>
      </c>
      <c r="J21">
        <f t="shared" si="0"/>
        <v>0.72499999999999976</v>
      </c>
      <c r="K21">
        <f t="shared" si="1"/>
        <v>0.77500000000000036</v>
      </c>
      <c r="L21">
        <f t="shared" si="2"/>
        <v>0.6705882352941176</v>
      </c>
      <c r="M21">
        <f t="shared" si="3"/>
        <v>0.38124999999999964</v>
      </c>
      <c r="N21">
        <f t="shared" si="4"/>
        <v>0</v>
      </c>
      <c r="O21">
        <f t="shared" si="11"/>
        <v>0.75518382352941171</v>
      </c>
      <c r="P21">
        <f t="shared" si="12"/>
        <v>1</v>
      </c>
      <c r="Q21">
        <v>1</v>
      </c>
      <c r="R21">
        <f t="shared" si="5"/>
        <v>0.38124999999999964</v>
      </c>
      <c r="S21">
        <f t="shared" si="6"/>
        <v>0</v>
      </c>
      <c r="T21">
        <f t="shared" si="7"/>
        <v>0.6705882352941176</v>
      </c>
      <c r="U21">
        <f t="shared" si="8"/>
        <v>0</v>
      </c>
      <c r="V21">
        <f t="shared" si="13"/>
        <v>0.52591911764705856</v>
      </c>
      <c r="W21">
        <f t="shared" si="13"/>
        <v>0</v>
      </c>
      <c r="X21">
        <f t="shared" si="9"/>
        <v>0.52591911764705856</v>
      </c>
      <c r="Y21">
        <f t="shared" si="14"/>
        <v>1</v>
      </c>
      <c r="Z21">
        <f t="shared" si="14"/>
        <v>0</v>
      </c>
      <c r="AA21">
        <f t="shared" si="15"/>
        <v>1</v>
      </c>
      <c r="AB21">
        <v>65</v>
      </c>
      <c r="AC21">
        <v>69</v>
      </c>
      <c r="AD21">
        <f t="shared" si="16"/>
        <v>1</v>
      </c>
      <c r="AE21">
        <f t="shared" si="17"/>
        <v>0</v>
      </c>
      <c r="AF21">
        <f t="shared" si="18"/>
        <v>1</v>
      </c>
      <c r="AG21">
        <f t="shared" si="19"/>
        <v>1</v>
      </c>
      <c r="AH21">
        <f t="shared" si="20"/>
        <v>0</v>
      </c>
      <c r="AI21">
        <f t="shared" si="21"/>
        <v>0</v>
      </c>
      <c r="AJ21">
        <v>1</v>
      </c>
      <c r="AK21">
        <v>16</v>
      </c>
      <c r="AL21">
        <v>438</v>
      </c>
      <c r="AM21">
        <v>10.8</v>
      </c>
    </row>
    <row r="22" spans="1:39" x14ac:dyDescent="0.25">
      <c r="A22">
        <v>40</v>
      </c>
      <c r="B22">
        <f t="shared" si="10"/>
        <v>107</v>
      </c>
      <c r="C22">
        <v>10.7</v>
      </c>
      <c r="D22">
        <v>23.5</v>
      </c>
      <c r="E22">
        <v>29.8</v>
      </c>
      <c r="F22">
        <v>78.7</v>
      </c>
      <c r="G22">
        <v>0.35899999999999999</v>
      </c>
      <c r="H22">
        <v>4.5599999999999996</v>
      </c>
      <c r="I22">
        <f>IF(B22&gt;=125,0,IF(B22&lt;=115,1,(125-B22)/(125-115)))</f>
        <v>1</v>
      </c>
      <c r="J22">
        <f t="shared" si="0"/>
        <v>0.26250000000000018</v>
      </c>
      <c r="K22">
        <f t="shared" si="1"/>
        <v>0.54999999999999982</v>
      </c>
      <c r="L22">
        <f t="shared" si="2"/>
        <v>0.41176470588235292</v>
      </c>
      <c r="M22">
        <f t="shared" si="3"/>
        <v>8.1249999999999822E-2</v>
      </c>
      <c r="N22">
        <f t="shared" si="4"/>
        <v>0</v>
      </c>
      <c r="O22">
        <f t="shared" si="11"/>
        <v>0.63055147058823513</v>
      </c>
      <c r="P22">
        <f t="shared" si="12"/>
        <v>1</v>
      </c>
      <c r="Q22">
        <v>1</v>
      </c>
      <c r="R22">
        <f t="shared" si="5"/>
        <v>8.1249999999999822E-2</v>
      </c>
      <c r="S22">
        <f t="shared" si="6"/>
        <v>0</v>
      </c>
      <c r="T22">
        <f t="shared" si="7"/>
        <v>0.41176470588235292</v>
      </c>
      <c r="U22">
        <f t="shared" si="8"/>
        <v>0</v>
      </c>
      <c r="V22">
        <f t="shared" si="13"/>
        <v>0.24650735294117637</v>
      </c>
      <c r="W22">
        <f t="shared" si="13"/>
        <v>0</v>
      </c>
      <c r="X22">
        <f t="shared" si="9"/>
        <v>0.24650735294117637</v>
      </c>
      <c r="Y22">
        <f t="shared" si="14"/>
        <v>1</v>
      </c>
      <c r="Z22">
        <f t="shared" si="14"/>
        <v>0</v>
      </c>
      <c r="AA22">
        <f t="shared" si="15"/>
        <v>0</v>
      </c>
      <c r="AB22">
        <v>66</v>
      </c>
      <c r="AC22">
        <v>347</v>
      </c>
      <c r="AD22">
        <f t="shared" si="16"/>
        <v>1</v>
      </c>
      <c r="AE22">
        <f t="shared" si="17"/>
        <v>0</v>
      </c>
      <c r="AF22">
        <f t="shared" si="18"/>
        <v>0.17666666666666667</v>
      </c>
      <c r="AG22">
        <f t="shared" si="19"/>
        <v>0</v>
      </c>
      <c r="AH22">
        <f t="shared" si="20"/>
        <v>0</v>
      </c>
      <c r="AI22">
        <f t="shared" si="21"/>
        <v>0</v>
      </c>
      <c r="AJ22">
        <v>1</v>
      </c>
      <c r="AK22">
        <v>15.8</v>
      </c>
      <c r="AL22">
        <v>233</v>
      </c>
      <c r="AM22">
        <v>6.17</v>
      </c>
    </row>
    <row r="23" spans="1:39" x14ac:dyDescent="0.25">
      <c r="A23">
        <v>53</v>
      </c>
      <c r="B23">
        <f t="shared" si="10"/>
        <v>117</v>
      </c>
      <c r="C23">
        <v>11.7</v>
      </c>
      <c r="D23">
        <v>30.7</v>
      </c>
      <c r="E23">
        <v>33.5</v>
      </c>
      <c r="F23">
        <v>91.5</v>
      </c>
      <c r="G23">
        <v>0.34899999999999998</v>
      </c>
      <c r="H23">
        <v>3.81</v>
      </c>
      <c r="I23">
        <f>IF(B23&gt;=125,0,IF(B23&lt;=115,1,(125-B23)/(125-115)))</f>
        <v>0.8</v>
      </c>
      <c r="J23">
        <f t="shared" si="0"/>
        <v>0.38750000000000029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0.37999999999999989</v>
      </c>
      <c r="O23">
        <f t="shared" si="11"/>
        <v>0.47675000000000006</v>
      </c>
      <c r="P23">
        <f t="shared" si="12"/>
        <v>1</v>
      </c>
      <c r="Q23">
        <v>1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13"/>
        <v>0</v>
      </c>
      <c r="W23">
        <f t="shared" si="13"/>
        <v>0</v>
      </c>
      <c r="X23">
        <f t="shared" si="9"/>
        <v>0</v>
      </c>
      <c r="Y23">
        <f t="shared" si="14"/>
        <v>0</v>
      </c>
      <c r="Z23">
        <f t="shared" si="14"/>
        <v>0</v>
      </c>
      <c r="AA23">
        <f t="shared" si="15"/>
        <v>0</v>
      </c>
      <c r="AB23">
        <v>61</v>
      </c>
      <c r="AC23">
        <v>183</v>
      </c>
      <c r="AD23">
        <f t="shared" si="16"/>
        <v>1</v>
      </c>
      <c r="AE23">
        <f t="shared" si="17"/>
        <v>0</v>
      </c>
      <c r="AF23">
        <f t="shared" si="18"/>
        <v>0.72333333333333338</v>
      </c>
      <c r="AG23">
        <f t="shared" si="19"/>
        <v>0</v>
      </c>
      <c r="AH23">
        <f t="shared" si="20"/>
        <v>0</v>
      </c>
      <c r="AI23">
        <f t="shared" si="21"/>
        <v>0</v>
      </c>
      <c r="AJ23">
        <v>0</v>
      </c>
      <c r="AK23">
        <v>14.3</v>
      </c>
      <c r="AL23">
        <v>219</v>
      </c>
      <c r="AM23">
        <v>5.37</v>
      </c>
    </row>
    <row r="24" spans="1:39" x14ac:dyDescent="0.25">
      <c r="A24">
        <v>55</v>
      </c>
      <c r="B24">
        <f t="shared" si="10"/>
        <v>116</v>
      </c>
      <c r="C24">
        <v>11.6</v>
      </c>
      <c r="D24">
        <v>28.2</v>
      </c>
      <c r="E24">
        <v>30.2</v>
      </c>
      <c r="F24">
        <v>93.4</v>
      </c>
      <c r="G24">
        <v>0.38400000000000001</v>
      </c>
      <c r="H24">
        <v>4.1100000000000003</v>
      </c>
      <c r="I24">
        <f>IF(B24&gt;=125,0,IF(B24&lt;=115,1,(125-B24)/(125-115)))</f>
        <v>0.9</v>
      </c>
      <c r="J24">
        <f t="shared" si="0"/>
        <v>0</v>
      </c>
      <c r="K24">
        <f t="shared" si="1"/>
        <v>0.45000000000000018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11"/>
        <v>0.49500000000000005</v>
      </c>
      <c r="P24">
        <f t="shared" si="12"/>
        <v>1</v>
      </c>
      <c r="Q24">
        <v>1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13"/>
        <v>0</v>
      </c>
      <c r="W24">
        <f t="shared" si="13"/>
        <v>0</v>
      </c>
      <c r="X24">
        <f t="shared" si="9"/>
        <v>0</v>
      </c>
      <c r="Y24">
        <f t="shared" si="14"/>
        <v>0</v>
      </c>
      <c r="Z24">
        <f t="shared" si="14"/>
        <v>0</v>
      </c>
      <c r="AA24">
        <f t="shared" si="15"/>
        <v>0</v>
      </c>
      <c r="AB24">
        <v>58</v>
      </c>
      <c r="AC24">
        <v>120</v>
      </c>
      <c r="AD24">
        <f t="shared" si="16"/>
        <v>0.9</v>
      </c>
      <c r="AE24">
        <f t="shared" si="17"/>
        <v>0</v>
      </c>
      <c r="AF24">
        <f t="shared" si="18"/>
        <v>0.93333333333333335</v>
      </c>
      <c r="AG24">
        <f t="shared" si="19"/>
        <v>0</v>
      </c>
      <c r="AH24">
        <f t="shared" si="20"/>
        <v>0</v>
      </c>
      <c r="AI24">
        <f t="shared" si="21"/>
        <v>0</v>
      </c>
      <c r="AJ24">
        <v>1</v>
      </c>
      <c r="AK24">
        <v>16.100000000000001</v>
      </c>
      <c r="AL24">
        <v>186</v>
      </c>
      <c r="AM24">
        <v>5.79</v>
      </c>
    </row>
    <row r="25" spans="1:39" x14ac:dyDescent="0.25">
      <c r="A25">
        <v>57</v>
      </c>
      <c r="B25">
        <f t="shared" si="10"/>
        <v>106</v>
      </c>
      <c r="C25">
        <v>10.6</v>
      </c>
      <c r="D25">
        <v>29.9</v>
      </c>
      <c r="E25">
        <v>28.8</v>
      </c>
      <c r="F25">
        <v>104</v>
      </c>
      <c r="G25">
        <v>0.36799999999999999</v>
      </c>
      <c r="H25">
        <v>3.54</v>
      </c>
      <c r="I25">
        <f>IF(B25&gt;=125,0,IF(B25&lt;=115,1,(125-B25)/(125-115)))</f>
        <v>1</v>
      </c>
      <c r="J25">
        <f t="shared" si="0"/>
        <v>0.15000000000000011</v>
      </c>
      <c r="K25">
        <f t="shared" si="1"/>
        <v>0.79999999999999982</v>
      </c>
      <c r="L25">
        <f t="shared" si="2"/>
        <v>0</v>
      </c>
      <c r="M25">
        <f t="shared" si="3"/>
        <v>0.26470588235294118</v>
      </c>
      <c r="N25">
        <f t="shared" si="4"/>
        <v>0.91999999999999993</v>
      </c>
      <c r="O25">
        <f t="shared" si="11"/>
        <v>0.71347058823529408</v>
      </c>
      <c r="P25">
        <f t="shared" si="12"/>
        <v>1</v>
      </c>
      <c r="Q25">
        <v>1</v>
      </c>
      <c r="R25">
        <f t="shared" si="5"/>
        <v>0</v>
      </c>
      <c r="S25">
        <f t="shared" si="6"/>
        <v>0.26470588235294118</v>
      </c>
      <c r="T25">
        <f t="shared" si="7"/>
        <v>0</v>
      </c>
      <c r="U25">
        <f t="shared" si="8"/>
        <v>0</v>
      </c>
      <c r="V25">
        <f t="shared" si="13"/>
        <v>0</v>
      </c>
      <c r="W25">
        <f t="shared" si="13"/>
        <v>0.13235294117647059</v>
      </c>
      <c r="X25">
        <f t="shared" si="9"/>
        <v>0.13235294117647059</v>
      </c>
      <c r="Y25">
        <f t="shared" si="14"/>
        <v>0</v>
      </c>
      <c r="Z25">
        <f t="shared" si="14"/>
        <v>0</v>
      </c>
      <c r="AA25">
        <f t="shared" si="15"/>
        <v>0</v>
      </c>
      <c r="AB25">
        <v>41</v>
      </c>
      <c r="AC25">
        <v>159</v>
      </c>
      <c r="AD25">
        <f t="shared" si="16"/>
        <v>0.05</v>
      </c>
      <c r="AE25">
        <f t="shared" si="17"/>
        <v>0</v>
      </c>
      <c r="AF25">
        <f t="shared" si="18"/>
        <v>0.80333333333333334</v>
      </c>
      <c r="AG25">
        <f t="shared" si="19"/>
        <v>0</v>
      </c>
      <c r="AH25">
        <f t="shared" si="20"/>
        <v>0</v>
      </c>
      <c r="AI25">
        <f t="shared" si="21"/>
        <v>0</v>
      </c>
      <c r="AJ25">
        <v>0</v>
      </c>
      <c r="AK25">
        <v>22.5</v>
      </c>
      <c r="AL25">
        <v>198</v>
      </c>
      <c r="AM25">
        <v>6.2</v>
      </c>
    </row>
    <row r="26" spans="1:39" x14ac:dyDescent="0.25">
      <c r="A26">
        <v>36</v>
      </c>
      <c r="B26">
        <f t="shared" si="10"/>
        <v>127</v>
      </c>
      <c r="C26">
        <v>12.7</v>
      </c>
      <c r="D26">
        <v>26.3</v>
      </c>
      <c r="E26">
        <v>29.9</v>
      </c>
      <c r="F26">
        <v>88</v>
      </c>
      <c r="G26">
        <v>0.42499999999999999</v>
      </c>
      <c r="H26">
        <v>4.83</v>
      </c>
      <c r="I26">
        <f>IF(B26&gt;=125,0,IF(B26&lt;=115,1,(125-B26)/(125-115)))</f>
        <v>0</v>
      </c>
      <c r="J26">
        <f t="shared" si="0"/>
        <v>0</v>
      </c>
      <c r="K26">
        <f t="shared" si="1"/>
        <v>0.52500000000000036</v>
      </c>
      <c r="L26">
        <f t="shared" si="2"/>
        <v>8.2352941176470504E-2</v>
      </c>
      <c r="M26">
        <f t="shared" si="3"/>
        <v>0</v>
      </c>
      <c r="N26">
        <f t="shared" si="4"/>
        <v>0</v>
      </c>
      <c r="O26">
        <f t="shared" si="11"/>
        <v>6.0735294117647089E-2</v>
      </c>
      <c r="P26">
        <f t="shared" si="12"/>
        <v>0</v>
      </c>
      <c r="Q26">
        <v>1</v>
      </c>
      <c r="R26">
        <f t="shared" si="5"/>
        <v>0</v>
      </c>
      <c r="S26">
        <f t="shared" si="6"/>
        <v>0</v>
      </c>
      <c r="T26">
        <f t="shared" si="7"/>
        <v>8.2352941176470504E-2</v>
      </c>
      <c r="U26">
        <f t="shared" si="8"/>
        <v>0</v>
      </c>
      <c r="V26">
        <f t="shared" si="13"/>
        <v>4.1176470588235252E-2</v>
      </c>
      <c r="W26">
        <f t="shared" si="13"/>
        <v>0</v>
      </c>
      <c r="X26">
        <f t="shared" si="9"/>
        <v>4.1176470588235252E-2</v>
      </c>
      <c r="Y26">
        <f t="shared" si="14"/>
        <v>0</v>
      </c>
      <c r="Z26">
        <f t="shared" si="14"/>
        <v>0</v>
      </c>
      <c r="AA26">
        <f t="shared" si="15"/>
        <v>0</v>
      </c>
      <c r="AB26">
        <v>32</v>
      </c>
      <c r="AC26">
        <v>224</v>
      </c>
      <c r="AD26">
        <f t="shared" si="16"/>
        <v>0</v>
      </c>
      <c r="AE26">
        <f t="shared" si="17"/>
        <v>0.4</v>
      </c>
      <c r="AF26">
        <f t="shared" si="18"/>
        <v>0.58666666666666667</v>
      </c>
      <c r="AG26">
        <f t="shared" si="19"/>
        <v>0</v>
      </c>
      <c r="AH26">
        <f t="shared" si="20"/>
        <v>0</v>
      </c>
      <c r="AI26">
        <f t="shared" si="21"/>
        <v>0</v>
      </c>
      <c r="AJ26">
        <v>0</v>
      </c>
      <c r="AK26">
        <v>13.5</v>
      </c>
      <c r="AL26">
        <v>283</v>
      </c>
      <c r="AM26">
        <v>13.93</v>
      </c>
    </row>
    <row r="27" spans="1:39" x14ac:dyDescent="0.25">
      <c r="A27">
        <v>25</v>
      </c>
      <c r="B27">
        <f t="shared" si="10"/>
        <v>113</v>
      </c>
      <c r="C27">
        <v>11.3</v>
      </c>
      <c r="D27">
        <v>20</v>
      </c>
      <c r="E27">
        <v>29.4</v>
      </c>
      <c r="F27">
        <v>68</v>
      </c>
      <c r="G27">
        <v>0.38400000000000001</v>
      </c>
      <c r="H27">
        <v>5.65</v>
      </c>
      <c r="I27">
        <f>IF(B27&gt;=125,0,IF(B27&lt;=115,1,(125-B27)/(125-115)))</f>
        <v>1</v>
      </c>
      <c r="J27">
        <f t="shared" si="0"/>
        <v>0</v>
      </c>
      <c r="K27">
        <f t="shared" si="1"/>
        <v>0.65000000000000036</v>
      </c>
      <c r="L27">
        <f t="shared" si="2"/>
        <v>0.82352941176470584</v>
      </c>
      <c r="M27">
        <f t="shared" si="3"/>
        <v>0.75</v>
      </c>
      <c r="N27">
        <f t="shared" si="4"/>
        <v>0</v>
      </c>
      <c r="O27">
        <f t="shared" si="11"/>
        <v>0.72235294117647064</v>
      </c>
      <c r="P27">
        <f t="shared" si="12"/>
        <v>1</v>
      </c>
      <c r="Q27">
        <v>1</v>
      </c>
      <c r="R27">
        <f t="shared" si="5"/>
        <v>0.75</v>
      </c>
      <c r="S27">
        <f t="shared" si="6"/>
        <v>0</v>
      </c>
      <c r="T27">
        <f t="shared" si="7"/>
        <v>0.82352941176470584</v>
      </c>
      <c r="U27">
        <f t="shared" si="8"/>
        <v>0</v>
      </c>
      <c r="V27">
        <f t="shared" si="13"/>
        <v>0.78676470588235292</v>
      </c>
      <c r="W27">
        <f t="shared" si="13"/>
        <v>0</v>
      </c>
      <c r="X27">
        <f t="shared" si="9"/>
        <v>0.78676470588235292</v>
      </c>
      <c r="Y27">
        <f t="shared" si="14"/>
        <v>1</v>
      </c>
      <c r="Z27">
        <f t="shared" si="14"/>
        <v>0</v>
      </c>
      <c r="AA27">
        <f t="shared" si="15"/>
        <v>1</v>
      </c>
      <c r="AB27">
        <v>27</v>
      </c>
      <c r="AC27">
        <v>123</v>
      </c>
      <c r="AD27">
        <f t="shared" si="16"/>
        <v>0</v>
      </c>
      <c r="AE27">
        <f t="shared" si="17"/>
        <v>0.65</v>
      </c>
      <c r="AF27">
        <f t="shared" si="18"/>
        <v>0.92333333333333334</v>
      </c>
      <c r="AG27">
        <f t="shared" si="19"/>
        <v>0</v>
      </c>
      <c r="AH27">
        <f t="shared" si="20"/>
        <v>1</v>
      </c>
      <c r="AI27">
        <f t="shared" si="21"/>
        <v>0</v>
      </c>
      <c r="AJ27">
        <v>1</v>
      </c>
      <c r="AK27">
        <v>17.7</v>
      </c>
      <c r="AL27">
        <v>125</v>
      </c>
      <c r="AM27">
        <v>5.8</v>
      </c>
    </row>
    <row r="28" spans="1:39" x14ac:dyDescent="0.25">
      <c r="A28">
        <v>80</v>
      </c>
      <c r="B28">
        <f t="shared" si="10"/>
        <v>101</v>
      </c>
      <c r="C28">
        <v>10.1</v>
      </c>
      <c r="D28">
        <v>26.5</v>
      </c>
      <c r="E28">
        <v>29</v>
      </c>
      <c r="F28">
        <v>91.3</v>
      </c>
      <c r="G28">
        <v>0.34799999999999998</v>
      </c>
      <c r="H28">
        <v>3.81</v>
      </c>
      <c r="I28">
        <f>IF(B28&gt;=125,0,IF(B28&lt;=115,1,(125-B28)/(125-115)))</f>
        <v>1</v>
      </c>
      <c r="J28">
        <f t="shared" si="0"/>
        <v>0.4000000000000003</v>
      </c>
      <c r="K28">
        <f t="shared" si="1"/>
        <v>0.75</v>
      </c>
      <c r="L28">
        <f t="shared" si="2"/>
        <v>5.8823529411764705E-2</v>
      </c>
      <c r="M28">
        <f t="shared" si="3"/>
        <v>0</v>
      </c>
      <c r="N28">
        <f t="shared" si="4"/>
        <v>0.37999999999999989</v>
      </c>
      <c r="O28">
        <f t="shared" si="11"/>
        <v>0.65888235294117647</v>
      </c>
      <c r="P28">
        <f t="shared" si="12"/>
        <v>1</v>
      </c>
      <c r="Q28">
        <v>1</v>
      </c>
      <c r="R28">
        <f t="shared" si="5"/>
        <v>0</v>
      </c>
      <c r="S28">
        <f t="shared" si="6"/>
        <v>0</v>
      </c>
      <c r="T28">
        <f t="shared" si="7"/>
        <v>5.8823529411764705E-2</v>
      </c>
      <c r="U28">
        <f t="shared" si="8"/>
        <v>0</v>
      </c>
      <c r="V28">
        <f t="shared" si="13"/>
        <v>2.9411764705882353E-2</v>
      </c>
      <c r="W28">
        <f t="shared" si="13"/>
        <v>0</v>
      </c>
      <c r="X28">
        <f t="shared" si="9"/>
        <v>2.9411764705882353E-2</v>
      </c>
      <c r="Y28">
        <f t="shared" si="14"/>
        <v>0</v>
      </c>
      <c r="Z28">
        <f t="shared" si="14"/>
        <v>0</v>
      </c>
      <c r="AA28">
        <f t="shared" si="15"/>
        <v>0</v>
      </c>
      <c r="AB28">
        <v>20</v>
      </c>
      <c r="AC28">
        <v>377</v>
      </c>
      <c r="AD28">
        <f t="shared" si="16"/>
        <v>0</v>
      </c>
      <c r="AE28">
        <f t="shared" si="17"/>
        <v>1</v>
      </c>
      <c r="AF28">
        <f t="shared" si="18"/>
        <v>7.6666666666666661E-2</v>
      </c>
      <c r="AG28">
        <f t="shared" si="19"/>
        <v>0</v>
      </c>
      <c r="AH28">
        <f t="shared" si="20"/>
        <v>0</v>
      </c>
      <c r="AI28">
        <f t="shared" si="21"/>
        <v>0</v>
      </c>
      <c r="AJ28">
        <v>0</v>
      </c>
      <c r="AK28">
        <v>16.3</v>
      </c>
      <c r="AL28">
        <v>188</v>
      </c>
      <c r="AM28">
        <v>9.11</v>
      </c>
    </row>
    <row r="29" spans="1:39" x14ac:dyDescent="0.25">
      <c r="A29">
        <v>28</v>
      </c>
      <c r="B29">
        <f t="shared" si="10"/>
        <v>124</v>
      </c>
      <c r="C29">
        <v>12.4</v>
      </c>
      <c r="D29">
        <v>24.9</v>
      </c>
      <c r="E29">
        <v>29.3</v>
      </c>
      <c r="F29">
        <v>84.9</v>
      </c>
      <c r="G29">
        <v>0.42299999999999999</v>
      </c>
      <c r="H29">
        <v>4.9800000000000004</v>
      </c>
      <c r="I29">
        <f>IF(B29&gt;=125,0,IF(B29&lt;=115,1,(125-B29)/(125-115)))</f>
        <v>0.1</v>
      </c>
      <c r="J29">
        <f t="shared" si="0"/>
        <v>0</v>
      </c>
      <c r="K29">
        <f t="shared" si="1"/>
        <v>0.67499999999999982</v>
      </c>
      <c r="L29">
        <f t="shared" si="2"/>
        <v>0.24705882352941194</v>
      </c>
      <c r="M29">
        <f t="shared" si="3"/>
        <v>0</v>
      </c>
      <c r="N29">
        <f t="shared" si="4"/>
        <v>0</v>
      </c>
      <c r="O29">
        <f t="shared" si="11"/>
        <v>0.14220588235294118</v>
      </c>
      <c r="P29">
        <f t="shared" si="12"/>
        <v>0</v>
      </c>
      <c r="Q29">
        <v>1</v>
      </c>
      <c r="R29">
        <f t="shared" si="5"/>
        <v>0</v>
      </c>
      <c r="S29">
        <f t="shared" si="6"/>
        <v>0</v>
      </c>
      <c r="T29">
        <f t="shared" si="7"/>
        <v>0.24705882352941194</v>
      </c>
      <c r="U29">
        <f t="shared" si="8"/>
        <v>0</v>
      </c>
      <c r="V29">
        <f t="shared" si="13"/>
        <v>0.12352941176470597</v>
      </c>
      <c r="W29">
        <f t="shared" si="13"/>
        <v>0</v>
      </c>
      <c r="X29">
        <f t="shared" si="9"/>
        <v>0.12352941176470597</v>
      </c>
      <c r="Y29">
        <f t="shared" si="14"/>
        <v>0</v>
      </c>
      <c r="Z29">
        <f t="shared" si="14"/>
        <v>0</v>
      </c>
      <c r="AA29">
        <f t="shared" si="15"/>
        <v>0</v>
      </c>
      <c r="AB29">
        <v>25</v>
      </c>
      <c r="AC29">
        <v>404</v>
      </c>
      <c r="AD29">
        <f t="shared" si="16"/>
        <v>0</v>
      </c>
      <c r="AE29">
        <f t="shared" si="17"/>
        <v>0.75</v>
      </c>
      <c r="AF29">
        <f t="shared" si="18"/>
        <v>0</v>
      </c>
      <c r="AG29">
        <f t="shared" si="19"/>
        <v>0</v>
      </c>
      <c r="AH29">
        <f t="shared" si="20"/>
        <v>0</v>
      </c>
      <c r="AI29">
        <f t="shared" si="21"/>
        <v>0</v>
      </c>
      <c r="AJ29">
        <v>1</v>
      </c>
      <c r="AK29">
        <v>16.2</v>
      </c>
      <c r="AL29">
        <v>158</v>
      </c>
      <c r="AM29">
        <v>9.33</v>
      </c>
    </row>
    <row r="30" spans="1:39" x14ac:dyDescent="0.25">
      <c r="A30">
        <v>30</v>
      </c>
      <c r="B30">
        <f t="shared" si="10"/>
        <v>109</v>
      </c>
      <c r="C30">
        <v>10.9</v>
      </c>
      <c r="D30">
        <v>25</v>
      </c>
      <c r="E30">
        <v>29.9</v>
      </c>
      <c r="F30">
        <v>83.5</v>
      </c>
      <c r="G30">
        <v>0.36399999999999999</v>
      </c>
      <c r="H30">
        <v>4.3600000000000003</v>
      </c>
      <c r="I30">
        <f>IF(B30&gt;=125,0,IF(B30&lt;=115,1,(125-B30)/(125-115)))</f>
        <v>1</v>
      </c>
      <c r="J30">
        <f t="shared" si="0"/>
        <v>0.20000000000000015</v>
      </c>
      <c r="K30">
        <f t="shared" si="1"/>
        <v>0.52500000000000036</v>
      </c>
      <c r="L30">
        <f t="shared" si="2"/>
        <v>0.23529411764705882</v>
      </c>
      <c r="M30">
        <f t="shared" si="3"/>
        <v>0</v>
      </c>
      <c r="N30">
        <f t="shared" si="4"/>
        <v>0</v>
      </c>
      <c r="O30">
        <f t="shared" si="11"/>
        <v>0.59602941176470592</v>
      </c>
      <c r="P30">
        <f t="shared" si="12"/>
        <v>1</v>
      </c>
      <c r="Q30">
        <v>1</v>
      </c>
      <c r="R30">
        <f t="shared" si="5"/>
        <v>0</v>
      </c>
      <c r="S30">
        <f t="shared" si="6"/>
        <v>0</v>
      </c>
      <c r="T30">
        <f t="shared" si="7"/>
        <v>0.23529411764705882</v>
      </c>
      <c r="U30">
        <f t="shared" si="8"/>
        <v>0</v>
      </c>
      <c r="V30">
        <f t="shared" si="13"/>
        <v>0.11764705882352941</v>
      </c>
      <c r="W30">
        <f t="shared" si="13"/>
        <v>0</v>
      </c>
      <c r="X30">
        <f t="shared" si="9"/>
        <v>0.11764705882352941</v>
      </c>
      <c r="Y30">
        <f t="shared" si="14"/>
        <v>0</v>
      </c>
      <c r="Z30">
        <f t="shared" si="14"/>
        <v>0</v>
      </c>
      <c r="AA30">
        <f t="shared" si="15"/>
        <v>0</v>
      </c>
      <c r="AB30">
        <v>20</v>
      </c>
      <c r="AC30">
        <v>73</v>
      </c>
      <c r="AD30">
        <f t="shared" si="16"/>
        <v>0</v>
      </c>
      <c r="AE30">
        <f t="shared" si="17"/>
        <v>1</v>
      </c>
      <c r="AF30">
        <f t="shared" si="18"/>
        <v>1</v>
      </c>
      <c r="AG30">
        <f t="shared" si="19"/>
        <v>0</v>
      </c>
      <c r="AH30">
        <f t="shared" si="20"/>
        <v>0</v>
      </c>
      <c r="AI30">
        <f t="shared" si="21"/>
        <v>0</v>
      </c>
      <c r="AJ30">
        <v>1</v>
      </c>
      <c r="AK30">
        <v>17.899999999999999</v>
      </c>
      <c r="AL30">
        <v>324</v>
      </c>
      <c r="AM30">
        <v>9.43</v>
      </c>
    </row>
    <row r="31" spans="1:39" x14ac:dyDescent="0.25">
      <c r="A31">
        <v>25</v>
      </c>
      <c r="B31">
        <f t="shared" si="10"/>
        <v>91</v>
      </c>
      <c r="C31">
        <v>9.1</v>
      </c>
      <c r="D31">
        <v>29.9</v>
      </c>
      <c r="E31">
        <v>30.2</v>
      </c>
      <c r="F31">
        <v>99</v>
      </c>
      <c r="G31">
        <v>0.30099999999999999</v>
      </c>
      <c r="H31">
        <v>3.04</v>
      </c>
      <c r="I31">
        <f>IF(B31&gt;=125,0,IF(B31&lt;=115,1,(125-B31)/(125-115)))</f>
        <v>1</v>
      </c>
      <c r="J31">
        <f t="shared" si="0"/>
        <v>0.98750000000000004</v>
      </c>
      <c r="K31">
        <f t="shared" si="1"/>
        <v>0.45000000000000018</v>
      </c>
      <c r="L31">
        <f t="shared" si="2"/>
        <v>0</v>
      </c>
      <c r="M31">
        <f t="shared" si="3"/>
        <v>0.11764705882352941</v>
      </c>
      <c r="N31">
        <f t="shared" si="4"/>
        <v>1</v>
      </c>
      <c r="O31">
        <f t="shared" si="11"/>
        <v>0.75551470588235292</v>
      </c>
      <c r="P31">
        <f t="shared" si="12"/>
        <v>1</v>
      </c>
      <c r="Q31">
        <v>1</v>
      </c>
      <c r="R31">
        <f t="shared" si="5"/>
        <v>0</v>
      </c>
      <c r="S31">
        <f t="shared" si="6"/>
        <v>0.11764705882352941</v>
      </c>
      <c r="T31">
        <f t="shared" si="7"/>
        <v>0</v>
      </c>
      <c r="U31">
        <f t="shared" si="8"/>
        <v>0</v>
      </c>
      <c r="V31">
        <f t="shared" si="13"/>
        <v>0</v>
      </c>
      <c r="W31">
        <f t="shared" si="13"/>
        <v>5.8823529411764705E-2</v>
      </c>
      <c r="X31">
        <f t="shared" si="9"/>
        <v>5.8823529411764705E-2</v>
      </c>
      <c r="Y31">
        <f t="shared" si="14"/>
        <v>0</v>
      </c>
      <c r="Z31">
        <f t="shared" si="14"/>
        <v>0</v>
      </c>
      <c r="AA31">
        <f t="shared" si="15"/>
        <v>0</v>
      </c>
      <c r="AB31">
        <v>42</v>
      </c>
      <c r="AC31">
        <v>101</v>
      </c>
      <c r="AD31">
        <f t="shared" si="16"/>
        <v>0.1</v>
      </c>
      <c r="AE31">
        <f t="shared" si="17"/>
        <v>0</v>
      </c>
      <c r="AF31">
        <f t="shared" si="18"/>
        <v>0.9966666666666667</v>
      </c>
      <c r="AG31">
        <f t="shared" si="19"/>
        <v>0</v>
      </c>
      <c r="AH31">
        <f t="shared" si="20"/>
        <v>0</v>
      </c>
      <c r="AI31">
        <f t="shared" si="21"/>
        <v>0</v>
      </c>
      <c r="AJ31">
        <v>1</v>
      </c>
      <c r="AK31">
        <v>17.399999999999999</v>
      </c>
      <c r="AL31">
        <v>241</v>
      </c>
      <c r="AM31">
        <v>4.6399999999999997</v>
      </c>
    </row>
    <row r="32" spans="1:39" x14ac:dyDescent="0.25">
      <c r="A32">
        <v>35</v>
      </c>
      <c r="B32">
        <f t="shared" si="10"/>
        <v>99</v>
      </c>
      <c r="C32">
        <v>9.9</v>
      </c>
      <c r="D32">
        <v>24</v>
      </c>
      <c r="E32">
        <v>28.7</v>
      </c>
      <c r="F32">
        <v>83.7</v>
      </c>
      <c r="G32">
        <v>0.34499999999999997</v>
      </c>
      <c r="H32">
        <v>4.12</v>
      </c>
      <c r="I32">
        <f>IF(B32&gt;=125,0,IF(B32&lt;=115,1,(125-B32)/(125-115)))</f>
        <v>1</v>
      </c>
      <c r="J32">
        <f t="shared" si="0"/>
        <v>0.43750000000000028</v>
      </c>
      <c r="K32">
        <f t="shared" si="1"/>
        <v>0.82500000000000018</v>
      </c>
      <c r="L32">
        <f t="shared" si="2"/>
        <v>0.35294117647058826</v>
      </c>
      <c r="M32">
        <f t="shared" si="3"/>
        <v>0</v>
      </c>
      <c r="N32">
        <f t="shared" si="4"/>
        <v>0</v>
      </c>
      <c r="O32">
        <f t="shared" si="11"/>
        <v>0.66154411764705889</v>
      </c>
      <c r="P32">
        <f t="shared" si="12"/>
        <v>1</v>
      </c>
      <c r="Q32">
        <v>1</v>
      </c>
      <c r="R32">
        <f t="shared" si="5"/>
        <v>0</v>
      </c>
      <c r="S32">
        <f t="shared" si="6"/>
        <v>0</v>
      </c>
      <c r="T32">
        <f t="shared" si="7"/>
        <v>0.35294117647058826</v>
      </c>
      <c r="U32">
        <f t="shared" si="8"/>
        <v>0</v>
      </c>
      <c r="V32">
        <f t="shared" si="13"/>
        <v>0.17647058823529413</v>
      </c>
      <c r="W32">
        <f t="shared" si="13"/>
        <v>0</v>
      </c>
      <c r="X32">
        <f t="shared" si="9"/>
        <v>0.17647058823529413</v>
      </c>
      <c r="Y32">
        <f t="shared" si="14"/>
        <v>0</v>
      </c>
      <c r="Z32">
        <f t="shared" si="14"/>
        <v>0</v>
      </c>
      <c r="AA32">
        <f t="shared" si="15"/>
        <v>0</v>
      </c>
      <c r="AB32">
        <v>69</v>
      </c>
      <c r="AC32">
        <v>138</v>
      </c>
      <c r="AD32">
        <f t="shared" si="16"/>
        <v>1</v>
      </c>
      <c r="AE32">
        <f t="shared" si="17"/>
        <v>0</v>
      </c>
      <c r="AF32">
        <f t="shared" si="18"/>
        <v>0.87333333333333329</v>
      </c>
      <c r="AG32">
        <f t="shared" si="19"/>
        <v>0</v>
      </c>
      <c r="AH32">
        <f t="shared" si="20"/>
        <v>0</v>
      </c>
      <c r="AI32">
        <f t="shared" si="21"/>
        <v>0</v>
      </c>
      <c r="AJ32">
        <v>1</v>
      </c>
      <c r="AK32">
        <v>17.3</v>
      </c>
      <c r="AL32">
        <v>306</v>
      </c>
      <c r="AM32">
        <v>8.61</v>
      </c>
    </row>
    <row r="33" spans="1:39" x14ac:dyDescent="0.25">
      <c r="A33">
        <v>56</v>
      </c>
      <c r="B33">
        <f t="shared" si="10"/>
        <v>103</v>
      </c>
      <c r="C33">
        <v>10.3</v>
      </c>
      <c r="D33">
        <v>21.1</v>
      </c>
      <c r="E33">
        <v>30.6</v>
      </c>
      <c r="F33">
        <v>69.2</v>
      </c>
      <c r="G33">
        <v>0.33700000000000002</v>
      </c>
      <c r="H33">
        <v>4.87</v>
      </c>
      <c r="I33">
        <f>IF(B33&gt;=125,0,IF(B33&lt;=115,1,(125-B33)/(125-115)))</f>
        <v>1</v>
      </c>
      <c r="J33">
        <f t="shared" si="0"/>
        <v>0.53749999999999964</v>
      </c>
      <c r="K33">
        <f t="shared" si="1"/>
        <v>0.34999999999999964</v>
      </c>
      <c r="L33">
        <f t="shared" si="2"/>
        <v>0.69411764705882339</v>
      </c>
      <c r="M33">
        <f t="shared" si="3"/>
        <v>0.67499999999999982</v>
      </c>
      <c r="N33">
        <f t="shared" si="4"/>
        <v>0</v>
      </c>
      <c r="O33">
        <f t="shared" si="11"/>
        <v>0.72566176470588217</v>
      </c>
      <c r="P33">
        <f t="shared" si="12"/>
        <v>1</v>
      </c>
      <c r="Q33">
        <v>1</v>
      </c>
      <c r="R33">
        <f t="shared" si="5"/>
        <v>0.67499999999999982</v>
      </c>
      <c r="S33">
        <f t="shared" si="6"/>
        <v>0</v>
      </c>
      <c r="T33">
        <f t="shared" si="7"/>
        <v>0.69411764705882339</v>
      </c>
      <c r="U33">
        <f t="shared" si="8"/>
        <v>0</v>
      </c>
      <c r="V33">
        <f t="shared" si="13"/>
        <v>0.68455882352941155</v>
      </c>
      <c r="W33">
        <f t="shared" si="13"/>
        <v>0</v>
      </c>
      <c r="X33">
        <f t="shared" si="9"/>
        <v>0.68455882352941155</v>
      </c>
      <c r="Y33">
        <f t="shared" si="14"/>
        <v>1</v>
      </c>
      <c r="Z33">
        <f t="shared" si="14"/>
        <v>0</v>
      </c>
      <c r="AA33">
        <f t="shared" si="15"/>
        <v>1</v>
      </c>
      <c r="AB33">
        <v>18</v>
      </c>
      <c r="AC33">
        <v>496</v>
      </c>
      <c r="AD33">
        <f t="shared" si="16"/>
        <v>0</v>
      </c>
      <c r="AE33">
        <f t="shared" si="17"/>
        <v>1</v>
      </c>
      <c r="AF33">
        <f t="shared" si="18"/>
        <v>0</v>
      </c>
      <c r="AG33">
        <f t="shared" si="19"/>
        <v>0</v>
      </c>
      <c r="AH33">
        <f t="shared" si="20"/>
        <v>1</v>
      </c>
      <c r="AI33">
        <f t="shared" si="21"/>
        <v>0</v>
      </c>
      <c r="AJ33">
        <v>0</v>
      </c>
      <c r="AK33">
        <v>15</v>
      </c>
      <c r="AL33">
        <v>221</v>
      </c>
      <c r="AM33">
        <v>5.75</v>
      </c>
    </row>
    <row r="34" spans="1:39" x14ac:dyDescent="0.25">
      <c r="A34">
        <v>57</v>
      </c>
      <c r="B34">
        <f t="shared" si="10"/>
        <v>90</v>
      </c>
      <c r="C34">
        <v>9</v>
      </c>
      <c r="D34">
        <v>29.9</v>
      </c>
      <c r="E34">
        <v>28.8</v>
      </c>
      <c r="F34">
        <v>103.7</v>
      </c>
      <c r="G34">
        <v>0.312</v>
      </c>
      <c r="H34">
        <v>3.01</v>
      </c>
      <c r="I34">
        <f>IF(B34&gt;=125,0,IF(B34&lt;=115,1,(125-B34)/(125-115)))</f>
        <v>1</v>
      </c>
      <c r="J34">
        <f t="shared" si="0"/>
        <v>0.84999999999999987</v>
      </c>
      <c r="K34">
        <f t="shared" si="1"/>
        <v>0.79999999999999982</v>
      </c>
      <c r="L34">
        <f t="shared" si="2"/>
        <v>0</v>
      </c>
      <c r="M34">
        <f t="shared" si="3"/>
        <v>0.25588235294117656</v>
      </c>
      <c r="N34">
        <f t="shared" si="4"/>
        <v>1</v>
      </c>
      <c r="O34">
        <f t="shared" si="11"/>
        <v>0.79058823529411759</v>
      </c>
      <c r="P34">
        <f t="shared" si="12"/>
        <v>1</v>
      </c>
      <c r="Q34">
        <v>1</v>
      </c>
      <c r="R34">
        <f t="shared" si="5"/>
        <v>0</v>
      </c>
      <c r="S34">
        <f t="shared" si="6"/>
        <v>0.25588235294117656</v>
      </c>
      <c r="T34">
        <f t="shared" si="7"/>
        <v>0</v>
      </c>
      <c r="U34">
        <f t="shared" si="8"/>
        <v>0</v>
      </c>
      <c r="V34">
        <f t="shared" si="13"/>
        <v>0</v>
      </c>
      <c r="W34">
        <f t="shared" si="13"/>
        <v>0.12794117647058828</v>
      </c>
      <c r="X34">
        <f t="shared" si="9"/>
        <v>0.12794117647058828</v>
      </c>
      <c r="Y34">
        <f t="shared" si="14"/>
        <v>0</v>
      </c>
      <c r="Z34">
        <f t="shared" si="14"/>
        <v>0</v>
      </c>
      <c r="AA34">
        <f t="shared" si="15"/>
        <v>0</v>
      </c>
      <c r="AB34">
        <v>69</v>
      </c>
      <c r="AC34">
        <v>287</v>
      </c>
      <c r="AD34">
        <f t="shared" si="16"/>
        <v>1</v>
      </c>
      <c r="AE34">
        <f t="shared" si="17"/>
        <v>0</v>
      </c>
      <c r="AF34">
        <f t="shared" si="18"/>
        <v>0.37666666666666665</v>
      </c>
      <c r="AG34">
        <f t="shared" si="19"/>
        <v>0</v>
      </c>
      <c r="AH34">
        <f t="shared" si="20"/>
        <v>0</v>
      </c>
      <c r="AI34">
        <f t="shared" si="21"/>
        <v>0</v>
      </c>
      <c r="AJ34">
        <v>0</v>
      </c>
      <c r="AK34">
        <v>25</v>
      </c>
      <c r="AL34">
        <v>400</v>
      </c>
      <c r="AM34">
        <v>2.88</v>
      </c>
    </row>
    <row r="35" spans="1:39" x14ac:dyDescent="0.25">
      <c r="A35">
        <v>40</v>
      </c>
      <c r="B35">
        <f t="shared" si="10"/>
        <v>107</v>
      </c>
      <c r="C35">
        <v>10.7</v>
      </c>
      <c r="D35">
        <v>23.5</v>
      </c>
      <c r="E35">
        <v>29.8</v>
      </c>
      <c r="F35">
        <v>78.7</v>
      </c>
      <c r="G35">
        <v>0.35899999999999999</v>
      </c>
      <c r="H35">
        <v>4.5599999999999996</v>
      </c>
      <c r="I35">
        <f>IF(B35&gt;=125,0,IF(B35&lt;=115,1,(125-B35)/(125-115)))</f>
        <v>1</v>
      </c>
      <c r="J35">
        <f t="shared" si="0"/>
        <v>0.26250000000000018</v>
      </c>
      <c r="K35">
        <f t="shared" si="1"/>
        <v>0.54999999999999982</v>
      </c>
      <c r="L35">
        <f t="shared" si="2"/>
        <v>0.41176470588235292</v>
      </c>
      <c r="M35">
        <f t="shared" si="3"/>
        <v>8.1249999999999822E-2</v>
      </c>
      <c r="N35">
        <f t="shared" si="4"/>
        <v>0</v>
      </c>
      <c r="O35">
        <f t="shared" si="11"/>
        <v>0.63055147058823513</v>
      </c>
      <c r="P35">
        <f t="shared" si="12"/>
        <v>1</v>
      </c>
      <c r="Q35">
        <v>1</v>
      </c>
      <c r="R35">
        <f t="shared" si="5"/>
        <v>8.1249999999999822E-2</v>
      </c>
      <c r="S35">
        <f t="shared" si="6"/>
        <v>0</v>
      </c>
      <c r="T35">
        <f t="shared" si="7"/>
        <v>0.41176470588235292</v>
      </c>
      <c r="U35">
        <f t="shared" si="8"/>
        <v>0</v>
      </c>
      <c r="V35">
        <f t="shared" si="13"/>
        <v>0.24650735294117637</v>
      </c>
      <c r="W35">
        <f t="shared" si="13"/>
        <v>0</v>
      </c>
      <c r="X35">
        <f t="shared" si="9"/>
        <v>0.24650735294117637</v>
      </c>
      <c r="Y35">
        <f t="shared" si="14"/>
        <v>1</v>
      </c>
      <c r="Z35">
        <f t="shared" si="14"/>
        <v>0</v>
      </c>
      <c r="AA35">
        <f t="shared" si="15"/>
        <v>0</v>
      </c>
      <c r="AB35">
        <v>58</v>
      </c>
      <c r="AC35">
        <v>158</v>
      </c>
      <c r="AD35">
        <f t="shared" si="16"/>
        <v>0.9</v>
      </c>
      <c r="AE35">
        <f t="shared" si="17"/>
        <v>0</v>
      </c>
      <c r="AF35">
        <f t="shared" si="18"/>
        <v>0.80666666666666664</v>
      </c>
      <c r="AG35">
        <f t="shared" si="19"/>
        <v>0</v>
      </c>
      <c r="AH35">
        <f t="shared" si="20"/>
        <v>0</v>
      </c>
      <c r="AI35">
        <f t="shared" si="21"/>
        <v>0</v>
      </c>
      <c r="AJ35">
        <v>1</v>
      </c>
      <c r="AK35">
        <v>15.8</v>
      </c>
      <c r="AL35">
        <v>233</v>
      </c>
      <c r="AM35">
        <v>6.17</v>
      </c>
    </row>
    <row r="36" spans="1:39" x14ac:dyDescent="0.25">
      <c r="A36">
        <v>70</v>
      </c>
      <c r="B36">
        <f t="shared" si="10"/>
        <v>78</v>
      </c>
      <c r="C36">
        <v>7.8</v>
      </c>
      <c r="D36">
        <v>24.8</v>
      </c>
      <c r="E36">
        <v>31</v>
      </c>
      <c r="F36">
        <v>80</v>
      </c>
      <c r="G36">
        <v>0.252</v>
      </c>
      <c r="H36">
        <v>3.15</v>
      </c>
      <c r="I36">
        <f>IF(B36&gt;=125,0,IF(B36&lt;=115,1,(125-B36)/(125-115)))</f>
        <v>1</v>
      </c>
      <c r="J36">
        <f t="shared" si="0"/>
        <v>1</v>
      </c>
      <c r="K36">
        <f t="shared" si="1"/>
        <v>0.25</v>
      </c>
      <c r="L36">
        <f t="shared" si="2"/>
        <v>0.25882352941176462</v>
      </c>
      <c r="M36">
        <f t="shared" si="3"/>
        <v>0</v>
      </c>
      <c r="N36">
        <f t="shared" si="4"/>
        <v>1</v>
      </c>
      <c r="O36">
        <f t="shared" si="11"/>
        <v>0.75088235294117645</v>
      </c>
      <c r="P36">
        <f t="shared" si="12"/>
        <v>1</v>
      </c>
      <c r="Q36">
        <v>1</v>
      </c>
      <c r="R36">
        <f t="shared" si="5"/>
        <v>0</v>
      </c>
      <c r="S36">
        <f t="shared" si="6"/>
        <v>0</v>
      </c>
      <c r="T36">
        <f t="shared" si="7"/>
        <v>0.25882352941176462</v>
      </c>
      <c r="U36">
        <f t="shared" si="8"/>
        <v>0</v>
      </c>
      <c r="V36">
        <f t="shared" si="13"/>
        <v>0.12941176470588231</v>
      </c>
      <c r="W36">
        <f t="shared" si="13"/>
        <v>0</v>
      </c>
      <c r="X36">
        <f t="shared" si="9"/>
        <v>0.12941176470588231</v>
      </c>
      <c r="Y36">
        <f t="shared" si="14"/>
        <v>0</v>
      </c>
      <c r="Z36">
        <f t="shared" si="14"/>
        <v>0</v>
      </c>
      <c r="AA36">
        <f t="shared" si="15"/>
        <v>0</v>
      </c>
      <c r="AB36">
        <v>41</v>
      </c>
      <c r="AC36">
        <v>389</v>
      </c>
      <c r="AD36">
        <f t="shared" si="16"/>
        <v>0.05</v>
      </c>
      <c r="AE36">
        <f t="shared" si="17"/>
        <v>0</v>
      </c>
      <c r="AF36">
        <f t="shared" si="18"/>
        <v>3.6666666666666667E-2</v>
      </c>
      <c r="AG36">
        <f t="shared" si="19"/>
        <v>0</v>
      </c>
      <c r="AH36">
        <f t="shared" si="20"/>
        <v>0</v>
      </c>
      <c r="AI36">
        <f t="shared" si="21"/>
        <v>0</v>
      </c>
      <c r="AJ36">
        <v>0</v>
      </c>
      <c r="AK36">
        <v>16.5</v>
      </c>
      <c r="AL36">
        <v>398</v>
      </c>
      <c r="AM36">
        <v>13.16</v>
      </c>
    </row>
    <row r="37" spans="1:39" x14ac:dyDescent="0.25">
      <c r="A37">
        <v>42</v>
      </c>
      <c r="B37">
        <f t="shared" si="10"/>
        <v>114</v>
      </c>
      <c r="C37">
        <v>11.4</v>
      </c>
      <c r="D37">
        <v>29.3</v>
      </c>
      <c r="E37">
        <v>32.299999999999997</v>
      </c>
      <c r="F37">
        <v>90.3</v>
      </c>
      <c r="G37">
        <v>0.35299999999999998</v>
      </c>
      <c r="H37">
        <v>3.91</v>
      </c>
      <c r="I37">
        <f>IF(B37&gt;=125,0,IF(B37&lt;=115,1,(125-B37)/(125-115)))</f>
        <v>1</v>
      </c>
      <c r="J37">
        <f t="shared" si="0"/>
        <v>0.33750000000000024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0.17999999999999972</v>
      </c>
      <c r="O37">
        <f t="shared" si="11"/>
        <v>0.55175000000000007</v>
      </c>
      <c r="P37">
        <f t="shared" si="12"/>
        <v>1</v>
      </c>
      <c r="Q37">
        <v>1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13"/>
        <v>0</v>
      </c>
      <c r="W37">
        <f t="shared" si="13"/>
        <v>0</v>
      </c>
      <c r="X37">
        <f t="shared" si="9"/>
        <v>0</v>
      </c>
      <c r="Y37">
        <f t="shared" si="14"/>
        <v>0</v>
      </c>
      <c r="Z37">
        <f t="shared" si="14"/>
        <v>0</v>
      </c>
      <c r="AA37">
        <f t="shared" si="15"/>
        <v>0</v>
      </c>
      <c r="AB37">
        <v>58</v>
      </c>
      <c r="AC37">
        <v>434</v>
      </c>
      <c r="AD37">
        <f t="shared" si="16"/>
        <v>0.9</v>
      </c>
      <c r="AE37">
        <f t="shared" si="17"/>
        <v>0</v>
      </c>
      <c r="AF37">
        <f t="shared" si="18"/>
        <v>0</v>
      </c>
      <c r="AG37">
        <f t="shared" si="19"/>
        <v>0</v>
      </c>
      <c r="AH37">
        <f t="shared" si="20"/>
        <v>0</v>
      </c>
      <c r="AI37">
        <f t="shared" si="21"/>
        <v>0</v>
      </c>
      <c r="AJ37">
        <v>1</v>
      </c>
      <c r="AK37">
        <v>15.1</v>
      </c>
      <c r="AL37">
        <v>153</v>
      </c>
      <c r="AM37">
        <v>9.08</v>
      </c>
    </row>
    <row r="38" spans="1:39" x14ac:dyDescent="0.25">
      <c r="A38">
        <v>79</v>
      </c>
      <c r="B38">
        <f t="shared" si="10"/>
        <v>71</v>
      </c>
      <c r="C38">
        <v>7.1</v>
      </c>
      <c r="D38">
        <v>36.200000000000003</v>
      </c>
      <c r="E38">
        <v>32.1</v>
      </c>
      <c r="F38">
        <v>112.8</v>
      </c>
      <c r="G38">
        <v>0.221</v>
      </c>
      <c r="H38">
        <v>1.96</v>
      </c>
      <c r="I38">
        <f>IF(B38&gt;=125,0,IF(B38&lt;=115,1,(125-B38)/(125-115)))</f>
        <v>1</v>
      </c>
      <c r="J38">
        <f t="shared" si="0"/>
        <v>1</v>
      </c>
      <c r="K38">
        <f t="shared" si="1"/>
        <v>0</v>
      </c>
      <c r="L38">
        <f t="shared" si="2"/>
        <v>0.91666666666666841</v>
      </c>
      <c r="M38">
        <f t="shared" si="3"/>
        <v>0.5235294117647058</v>
      </c>
      <c r="N38">
        <f t="shared" si="4"/>
        <v>1</v>
      </c>
      <c r="O38">
        <f t="shared" si="11"/>
        <v>0.84401960784313745</v>
      </c>
      <c r="P38">
        <f t="shared" si="12"/>
        <v>1</v>
      </c>
      <c r="Q38">
        <v>1</v>
      </c>
      <c r="R38">
        <f t="shared" si="5"/>
        <v>0</v>
      </c>
      <c r="S38">
        <f t="shared" si="6"/>
        <v>0.5235294117647058</v>
      </c>
      <c r="T38">
        <f t="shared" si="7"/>
        <v>0</v>
      </c>
      <c r="U38">
        <f t="shared" si="8"/>
        <v>0.91666666666666841</v>
      </c>
      <c r="V38">
        <f t="shared" si="13"/>
        <v>0</v>
      </c>
      <c r="W38">
        <f t="shared" si="13"/>
        <v>0.72009803921568705</v>
      </c>
      <c r="X38">
        <f t="shared" si="9"/>
        <v>0.72009803921568705</v>
      </c>
      <c r="Y38">
        <f t="shared" si="14"/>
        <v>0</v>
      </c>
      <c r="Z38">
        <f t="shared" si="14"/>
        <v>1</v>
      </c>
      <c r="AA38">
        <f t="shared" si="15"/>
        <v>1</v>
      </c>
      <c r="AB38">
        <v>57</v>
      </c>
      <c r="AC38">
        <v>477</v>
      </c>
      <c r="AD38">
        <f t="shared" si="16"/>
        <v>0.85</v>
      </c>
      <c r="AE38">
        <f t="shared" si="17"/>
        <v>0</v>
      </c>
      <c r="AF38">
        <f t="shared" si="18"/>
        <v>0</v>
      </c>
      <c r="AG38">
        <f t="shared" si="19"/>
        <v>1</v>
      </c>
      <c r="AH38">
        <f t="shared" si="20"/>
        <v>0</v>
      </c>
      <c r="AI38">
        <f t="shared" si="21"/>
        <v>0</v>
      </c>
      <c r="AJ38">
        <v>0</v>
      </c>
      <c r="AK38">
        <v>14.8</v>
      </c>
      <c r="AL38">
        <v>150</v>
      </c>
      <c r="AM38">
        <v>7.6</v>
      </c>
    </row>
    <row r="39" spans="1:39" x14ac:dyDescent="0.25">
      <c r="A39">
        <v>65</v>
      </c>
      <c r="B39">
        <f t="shared" si="10"/>
        <v>143</v>
      </c>
      <c r="C39">
        <v>14.3</v>
      </c>
      <c r="D39">
        <v>30.6</v>
      </c>
      <c r="E39">
        <v>34.5</v>
      </c>
      <c r="F39">
        <v>88.5</v>
      </c>
      <c r="G39">
        <v>0.41399999999999998</v>
      </c>
      <c r="H39">
        <v>4.68</v>
      </c>
      <c r="I39">
        <f>IF(B39&gt;=125,0,IF(B39&lt;=115,1,(125-B39)/(125-115)))</f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11"/>
        <v>0</v>
      </c>
      <c r="P39">
        <f t="shared" si="12"/>
        <v>0</v>
      </c>
      <c r="Q39">
        <v>1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13"/>
        <v>0</v>
      </c>
      <c r="W39">
        <f t="shared" si="13"/>
        <v>0</v>
      </c>
      <c r="X39">
        <f t="shared" si="9"/>
        <v>0</v>
      </c>
      <c r="Y39">
        <f t="shared" si="14"/>
        <v>0</v>
      </c>
      <c r="Z39">
        <f t="shared" si="14"/>
        <v>0</v>
      </c>
      <c r="AA39">
        <f t="shared" si="15"/>
        <v>0</v>
      </c>
      <c r="AB39">
        <v>61</v>
      </c>
      <c r="AC39">
        <v>481</v>
      </c>
      <c r="AD39">
        <f t="shared" si="16"/>
        <v>1</v>
      </c>
      <c r="AE39">
        <f t="shared" si="17"/>
        <v>0</v>
      </c>
      <c r="AF39">
        <f t="shared" si="18"/>
        <v>0</v>
      </c>
      <c r="AG39">
        <f t="shared" si="19"/>
        <v>0</v>
      </c>
      <c r="AH39">
        <f t="shared" si="20"/>
        <v>0</v>
      </c>
      <c r="AI39">
        <f t="shared" si="21"/>
        <v>0</v>
      </c>
      <c r="AJ39">
        <v>0</v>
      </c>
      <c r="AK39">
        <v>13.3</v>
      </c>
      <c r="AL39">
        <v>362</v>
      </c>
      <c r="AM39">
        <v>20.3</v>
      </c>
    </row>
    <row r="40" spans="1:39" x14ac:dyDescent="0.25">
      <c r="A40">
        <v>63</v>
      </c>
      <c r="B40">
        <f t="shared" si="10"/>
        <v>148</v>
      </c>
      <c r="C40">
        <v>14.8</v>
      </c>
      <c r="D40">
        <v>31.7</v>
      </c>
      <c r="E40">
        <v>33.9</v>
      </c>
      <c r="F40">
        <v>93.4</v>
      </c>
      <c r="G40">
        <v>0.436</v>
      </c>
      <c r="H40">
        <v>4.67</v>
      </c>
      <c r="I40">
        <f>IF(B40&gt;=125,0,IF(B40&lt;=115,1,(125-B40)/(125-115)))</f>
        <v>0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11"/>
        <v>0</v>
      </c>
      <c r="P40">
        <f t="shared" si="12"/>
        <v>0</v>
      </c>
      <c r="Q40"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13"/>
        <v>0</v>
      </c>
      <c r="W40">
        <f t="shared" si="13"/>
        <v>0</v>
      </c>
      <c r="X40">
        <f t="shared" si="9"/>
        <v>0</v>
      </c>
      <c r="Y40">
        <f t="shared" si="14"/>
        <v>0</v>
      </c>
      <c r="Z40">
        <f t="shared" si="14"/>
        <v>0</v>
      </c>
      <c r="AA40">
        <f t="shared" si="15"/>
        <v>0</v>
      </c>
      <c r="AB40">
        <v>61</v>
      </c>
      <c r="AC40">
        <v>257</v>
      </c>
      <c r="AD40">
        <f t="shared" si="16"/>
        <v>1</v>
      </c>
      <c r="AE40">
        <f t="shared" si="17"/>
        <v>0</v>
      </c>
      <c r="AF40">
        <f t="shared" si="18"/>
        <v>0.47666666666666668</v>
      </c>
      <c r="AG40">
        <f t="shared" si="19"/>
        <v>0</v>
      </c>
      <c r="AH40">
        <f t="shared" si="20"/>
        <v>0</v>
      </c>
      <c r="AI40">
        <f t="shared" si="21"/>
        <v>0</v>
      </c>
      <c r="AJ40">
        <v>0</v>
      </c>
      <c r="AK40">
        <v>13.5</v>
      </c>
      <c r="AL40">
        <v>162</v>
      </c>
      <c r="AM40">
        <v>9.8000000000000007</v>
      </c>
    </row>
    <row r="41" spans="1:39" x14ac:dyDescent="0.25">
      <c r="A41">
        <v>29</v>
      </c>
      <c r="B41">
        <f t="shared" si="10"/>
        <v>131</v>
      </c>
      <c r="C41">
        <v>13.1</v>
      </c>
      <c r="D41">
        <v>31.7</v>
      </c>
      <c r="E41">
        <v>34.6</v>
      </c>
      <c r="F41">
        <v>91.8</v>
      </c>
      <c r="G41">
        <v>0.379</v>
      </c>
      <c r="H41">
        <v>4.13</v>
      </c>
      <c r="I41">
        <f>IF(B41&gt;=125,0,IF(B41&lt;=115,1,(125-B41)/(125-115)))</f>
        <v>0</v>
      </c>
      <c r="J41">
        <f t="shared" si="0"/>
        <v>1.2500000000000009E-2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11"/>
        <v>1.2500000000000011E-3</v>
      </c>
      <c r="P41">
        <f t="shared" si="12"/>
        <v>0</v>
      </c>
      <c r="Q41">
        <v>1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13"/>
        <v>0</v>
      </c>
      <c r="W41">
        <f t="shared" si="13"/>
        <v>0</v>
      </c>
      <c r="X41">
        <f t="shared" si="9"/>
        <v>0</v>
      </c>
      <c r="Y41">
        <f t="shared" si="14"/>
        <v>0</v>
      </c>
      <c r="Z41">
        <f t="shared" si="14"/>
        <v>0</v>
      </c>
      <c r="AA41">
        <f t="shared" si="15"/>
        <v>0</v>
      </c>
      <c r="AB41">
        <v>14</v>
      </c>
      <c r="AC41">
        <v>294</v>
      </c>
      <c r="AD41">
        <f t="shared" si="16"/>
        <v>0</v>
      </c>
      <c r="AE41">
        <f t="shared" si="17"/>
        <v>1</v>
      </c>
      <c r="AF41">
        <f t="shared" si="18"/>
        <v>0.35333333333333333</v>
      </c>
      <c r="AG41">
        <f t="shared" si="19"/>
        <v>0</v>
      </c>
      <c r="AH41">
        <f t="shared" si="20"/>
        <v>0</v>
      </c>
      <c r="AI41">
        <f t="shared" si="21"/>
        <v>0</v>
      </c>
      <c r="AJ41">
        <v>0</v>
      </c>
      <c r="AK41">
        <v>16.3</v>
      </c>
      <c r="AL41">
        <v>140</v>
      </c>
      <c r="AM41">
        <v>6</v>
      </c>
    </row>
    <row r="42" spans="1:39" x14ac:dyDescent="0.25">
      <c r="A42">
        <v>68</v>
      </c>
      <c r="B42">
        <f t="shared" si="10"/>
        <v>126</v>
      </c>
      <c r="C42">
        <v>12.6</v>
      </c>
      <c r="D42">
        <v>27.6</v>
      </c>
      <c r="E42">
        <v>32.200000000000003</v>
      </c>
      <c r="F42">
        <v>85.6</v>
      </c>
      <c r="G42">
        <v>0.39100000000000001</v>
      </c>
      <c r="H42">
        <v>4.57</v>
      </c>
      <c r="I42">
        <f>IF(B42&gt;=125,0,IF(B42&lt;=115,1,(125-B42)/(125-115)))</f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11"/>
        <v>0</v>
      </c>
      <c r="P42">
        <f t="shared" si="12"/>
        <v>0</v>
      </c>
      <c r="Q42"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13"/>
        <v>0</v>
      </c>
      <c r="W42">
        <f t="shared" si="13"/>
        <v>0</v>
      </c>
      <c r="X42">
        <f t="shared" si="9"/>
        <v>0</v>
      </c>
      <c r="Y42">
        <f t="shared" si="14"/>
        <v>0</v>
      </c>
      <c r="Z42">
        <f t="shared" si="14"/>
        <v>0</v>
      </c>
      <c r="AA42">
        <f t="shared" si="15"/>
        <v>0</v>
      </c>
      <c r="AB42">
        <v>33</v>
      </c>
      <c r="AC42">
        <v>165</v>
      </c>
      <c r="AD42">
        <f t="shared" si="16"/>
        <v>0</v>
      </c>
      <c r="AE42">
        <f t="shared" si="17"/>
        <v>0.35</v>
      </c>
      <c r="AF42">
        <f t="shared" si="18"/>
        <v>0.78333333333333333</v>
      </c>
      <c r="AG42">
        <f t="shared" si="19"/>
        <v>0</v>
      </c>
      <c r="AH42">
        <f t="shared" si="20"/>
        <v>0</v>
      </c>
      <c r="AI42">
        <f t="shared" si="21"/>
        <v>0</v>
      </c>
      <c r="AJ42">
        <v>0</v>
      </c>
      <c r="AK42">
        <v>13.9</v>
      </c>
      <c r="AL42">
        <v>155</v>
      </c>
      <c r="AM42">
        <v>6.6</v>
      </c>
    </row>
    <row r="43" spans="1:39" x14ac:dyDescent="0.25">
      <c r="A43">
        <v>55</v>
      </c>
      <c r="B43">
        <f t="shared" si="10"/>
        <v>85</v>
      </c>
      <c r="C43">
        <v>8.5</v>
      </c>
      <c r="D43">
        <v>17.7</v>
      </c>
      <c r="E43">
        <v>30.8</v>
      </c>
      <c r="F43">
        <v>57.3</v>
      </c>
      <c r="G43">
        <v>0.27899999999999997</v>
      </c>
      <c r="H43">
        <v>4.8</v>
      </c>
      <c r="I43">
        <f>IF(B43&gt;=125,0,IF(B43&lt;=115,1,(125-B43)/(125-115)))</f>
        <v>1</v>
      </c>
      <c r="J43">
        <f t="shared" si="0"/>
        <v>1</v>
      </c>
      <c r="K43">
        <f t="shared" si="1"/>
        <v>0.29999999999999982</v>
      </c>
      <c r="L43">
        <f t="shared" si="2"/>
        <v>1</v>
      </c>
      <c r="M43">
        <f t="shared" si="3"/>
        <v>1</v>
      </c>
      <c r="N43">
        <f t="shared" si="4"/>
        <v>0</v>
      </c>
      <c r="O43">
        <f t="shared" si="11"/>
        <v>0.83</v>
      </c>
      <c r="P43">
        <f t="shared" si="12"/>
        <v>1</v>
      </c>
      <c r="Q43">
        <v>1</v>
      </c>
      <c r="R43">
        <f t="shared" si="5"/>
        <v>1</v>
      </c>
      <c r="S43">
        <f t="shared" si="6"/>
        <v>0</v>
      </c>
      <c r="T43">
        <f t="shared" si="7"/>
        <v>1</v>
      </c>
      <c r="U43">
        <f t="shared" si="8"/>
        <v>0</v>
      </c>
      <c r="V43">
        <f t="shared" si="13"/>
        <v>1</v>
      </c>
      <c r="W43">
        <f t="shared" si="13"/>
        <v>0</v>
      </c>
      <c r="X43">
        <f t="shared" si="9"/>
        <v>1</v>
      </c>
      <c r="Y43">
        <f t="shared" si="14"/>
        <v>1</v>
      </c>
      <c r="Z43">
        <f t="shared" si="14"/>
        <v>0</v>
      </c>
      <c r="AA43">
        <f t="shared" si="15"/>
        <v>1</v>
      </c>
      <c r="AB43">
        <v>38</v>
      </c>
      <c r="AC43">
        <v>161</v>
      </c>
      <c r="AD43">
        <f t="shared" si="16"/>
        <v>0</v>
      </c>
      <c r="AE43">
        <f t="shared" si="17"/>
        <v>0.1</v>
      </c>
      <c r="AF43">
        <f t="shared" si="18"/>
        <v>0.79666666666666663</v>
      </c>
      <c r="AG43">
        <f t="shared" si="19"/>
        <v>0</v>
      </c>
      <c r="AH43">
        <f t="shared" si="20"/>
        <v>0</v>
      </c>
      <c r="AI43">
        <f t="shared" si="21"/>
        <v>0</v>
      </c>
      <c r="AJ43">
        <v>1</v>
      </c>
      <c r="AK43">
        <v>17.899999999999999</v>
      </c>
      <c r="AL43">
        <v>182</v>
      </c>
      <c r="AM43">
        <v>23.1</v>
      </c>
    </row>
    <row r="44" spans="1:39" x14ac:dyDescent="0.25">
      <c r="A44">
        <v>89</v>
      </c>
      <c r="B44">
        <f t="shared" si="10"/>
        <v>69</v>
      </c>
      <c r="C44">
        <v>6.9</v>
      </c>
      <c r="D44">
        <v>23.1</v>
      </c>
      <c r="E44">
        <v>29.9</v>
      </c>
      <c r="F44">
        <v>77.3</v>
      </c>
      <c r="G44">
        <v>0.23100000000000001</v>
      </c>
      <c r="H44">
        <v>2.99</v>
      </c>
      <c r="I44">
        <f>IF(B44&gt;=125,0,IF(B44&lt;=115,1,(125-B44)/(125-115)))</f>
        <v>1</v>
      </c>
      <c r="J44">
        <f t="shared" si="0"/>
        <v>1</v>
      </c>
      <c r="K44">
        <f t="shared" si="1"/>
        <v>0.52500000000000036</v>
      </c>
      <c r="L44">
        <f t="shared" si="2"/>
        <v>0.45882352941176452</v>
      </c>
      <c r="M44">
        <f t="shared" si="3"/>
        <v>0.16875000000000018</v>
      </c>
      <c r="N44">
        <f t="shared" si="4"/>
        <v>1</v>
      </c>
      <c r="O44">
        <f t="shared" si="11"/>
        <v>0.81525735294117641</v>
      </c>
      <c r="P44">
        <f t="shared" si="12"/>
        <v>1</v>
      </c>
      <c r="Q44">
        <v>1</v>
      </c>
      <c r="R44">
        <f t="shared" si="5"/>
        <v>0.16875000000000018</v>
      </c>
      <c r="S44">
        <f t="shared" si="6"/>
        <v>0</v>
      </c>
      <c r="T44">
        <f t="shared" si="7"/>
        <v>0.45882352941176452</v>
      </c>
      <c r="U44">
        <f t="shared" si="8"/>
        <v>0</v>
      </c>
      <c r="V44">
        <f t="shared" si="13"/>
        <v>0.31378676470588235</v>
      </c>
      <c r="W44">
        <f t="shared" si="13"/>
        <v>0</v>
      </c>
      <c r="X44">
        <f t="shared" si="9"/>
        <v>0.31378676470588235</v>
      </c>
      <c r="Y44">
        <f t="shared" si="14"/>
        <v>1</v>
      </c>
      <c r="Z44">
        <f t="shared" si="14"/>
        <v>0</v>
      </c>
      <c r="AA44">
        <f t="shared" si="15"/>
        <v>0</v>
      </c>
      <c r="AB44">
        <v>59</v>
      </c>
      <c r="AC44">
        <v>259</v>
      </c>
      <c r="AD44">
        <f t="shared" si="16"/>
        <v>0.95</v>
      </c>
      <c r="AE44">
        <f t="shared" si="17"/>
        <v>0</v>
      </c>
      <c r="AF44">
        <f t="shared" si="18"/>
        <v>0.47</v>
      </c>
      <c r="AG44">
        <f t="shared" si="19"/>
        <v>0</v>
      </c>
      <c r="AH44">
        <f t="shared" si="20"/>
        <v>0</v>
      </c>
      <c r="AI44">
        <f t="shared" si="21"/>
        <v>0</v>
      </c>
      <c r="AJ44">
        <v>1</v>
      </c>
      <c r="AK44">
        <v>18.3</v>
      </c>
      <c r="AL44">
        <v>187</v>
      </c>
      <c r="AM44">
        <v>6.4</v>
      </c>
    </row>
    <row r="45" spans="1:39" x14ac:dyDescent="0.25">
      <c r="A45">
        <v>66</v>
      </c>
      <c r="B45">
        <f t="shared" si="10"/>
        <v>104</v>
      </c>
      <c r="C45">
        <v>10.4</v>
      </c>
      <c r="D45">
        <v>28.1</v>
      </c>
      <c r="E45">
        <v>31.8</v>
      </c>
      <c r="F45">
        <v>88.4</v>
      </c>
      <c r="G45">
        <v>0.32700000000000001</v>
      </c>
      <c r="H45">
        <v>3.7</v>
      </c>
      <c r="I45">
        <f>IF(B45&gt;=125,0,IF(B45&lt;=115,1,(125-B45)/(125-115)))</f>
        <v>1</v>
      </c>
      <c r="J45">
        <f t="shared" si="0"/>
        <v>0.66249999999999976</v>
      </c>
      <c r="K45">
        <f t="shared" si="1"/>
        <v>4.9999999999999822E-2</v>
      </c>
      <c r="L45">
        <f t="shared" si="2"/>
        <v>0</v>
      </c>
      <c r="M45">
        <f t="shared" si="3"/>
        <v>0</v>
      </c>
      <c r="N45">
        <f t="shared" si="4"/>
        <v>0.59999999999999964</v>
      </c>
      <c r="O45">
        <f t="shared" si="11"/>
        <v>0.63124999999999987</v>
      </c>
      <c r="P45">
        <f t="shared" si="12"/>
        <v>1</v>
      </c>
      <c r="Q45">
        <v>1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13"/>
        <v>0</v>
      </c>
      <c r="W45">
        <f t="shared" si="13"/>
        <v>0</v>
      </c>
      <c r="X45">
        <f t="shared" si="9"/>
        <v>0</v>
      </c>
      <c r="Y45">
        <f t="shared" si="14"/>
        <v>0</v>
      </c>
      <c r="Z45">
        <f t="shared" si="14"/>
        <v>0</v>
      </c>
      <c r="AA45">
        <f t="shared" si="15"/>
        <v>0</v>
      </c>
      <c r="AB45">
        <v>37</v>
      </c>
      <c r="AC45">
        <v>259</v>
      </c>
      <c r="AD45">
        <f t="shared" si="16"/>
        <v>0</v>
      </c>
      <c r="AE45">
        <f t="shared" si="17"/>
        <v>0.15</v>
      </c>
      <c r="AF45">
        <f t="shared" si="18"/>
        <v>0.47</v>
      </c>
      <c r="AG45">
        <f t="shared" si="19"/>
        <v>0</v>
      </c>
      <c r="AH45">
        <f t="shared" si="20"/>
        <v>0</v>
      </c>
      <c r="AI45">
        <f t="shared" si="21"/>
        <v>0</v>
      </c>
      <c r="AJ45">
        <v>1</v>
      </c>
      <c r="AK45">
        <v>16.5</v>
      </c>
      <c r="AL45">
        <v>140</v>
      </c>
      <c r="AM45">
        <v>13.4</v>
      </c>
    </row>
    <row r="46" spans="1:39" x14ac:dyDescent="0.25">
      <c r="A46">
        <v>56</v>
      </c>
      <c r="B46">
        <f t="shared" si="10"/>
        <v>116</v>
      </c>
      <c r="C46">
        <v>11.6</v>
      </c>
      <c r="D46">
        <v>26.9</v>
      </c>
      <c r="E46">
        <v>30.5</v>
      </c>
      <c r="F46">
        <v>88</v>
      </c>
      <c r="G46">
        <v>0.38</v>
      </c>
      <c r="H46">
        <v>4.32</v>
      </c>
      <c r="I46">
        <f>IF(B46&gt;=125,0,IF(B46&lt;=115,1,(125-B46)/(125-115)))</f>
        <v>0.9</v>
      </c>
      <c r="J46">
        <f t="shared" si="0"/>
        <v>0</v>
      </c>
      <c r="K46">
        <f t="shared" si="1"/>
        <v>0.375</v>
      </c>
      <c r="L46">
        <f t="shared" si="2"/>
        <v>1.1764705882353108E-2</v>
      </c>
      <c r="M46">
        <f t="shared" si="3"/>
        <v>0</v>
      </c>
      <c r="N46">
        <f t="shared" si="4"/>
        <v>0</v>
      </c>
      <c r="O46">
        <f t="shared" si="11"/>
        <v>0.48867647058823538</v>
      </c>
      <c r="P46">
        <f t="shared" si="12"/>
        <v>1</v>
      </c>
      <c r="Q46">
        <v>1</v>
      </c>
      <c r="R46">
        <f t="shared" si="5"/>
        <v>0</v>
      </c>
      <c r="S46">
        <f t="shared" si="6"/>
        <v>0</v>
      </c>
      <c r="T46">
        <f t="shared" si="7"/>
        <v>1.1764705882353108E-2</v>
      </c>
      <c r="U46">
        <f t="shared" si="8"/>
        <v>0</v>
      </c>
      <c r="V46">
        <f t="shared" si="13"/>
        <v>5.8823529411765538E-3</v>
      </c>
      <c r="W46">
        <f t="shared" si="13"/>
        <v>0</v>
      </c>
      <c r="X46">
        <f t="shared" si="9"/>
        <v>5.8823529411765538E-3</v>
      </c>
      <c r="Y46">
        <f t="shared" si="14"/>
        <v>0</v>
      </c>
      <c r="Z46">
        <f t="shared" si="14"/>
        <v>0</v>
      </c>
      <c r="AA46">
        <f t="shared" si="15"/>
        <v>0</v>
      </c>
      <c r="AB46">
        <v>20</v>
      </c>
      <c r="AC46">
        <v>351</v>
      </c>
      <c r="AD46">
        <f t="shared" si="16"/>
        <v>0</v>
      </c>
      <c r="AE46">
        <f t="shared" si="17"/>
        <v>1</v>
      </c>
      <c r="AF46">
        <f t="shared" si="18"/>
        <v>0.16333333333333333</v>
      </c>
      <c r="AG46">
        <f t="shared" si="19"/>
        <v>0</v>
      </c>
      <c r="AH46">
        <f t="shared" si="20"/>
        <v>0</v>
      </c>
      <c r="AI46">
        <f t="shared" si="21"/>
        <v>0</v>
      </c>
      <c r="AJ46">
        <v>0</v>
      </c>
      <c r="AK46">
        <v>13.7</v>
      </c>
      <c r="AL46">
        <v>378</v>
      </c>
      <c r="AM46">
        <v>8.19</v>
      </c>
    </row>
    <row r="47" spans="1:39" x14ac:dyDescent="0.25">
      <c r="A47">
        <v>30</v>
      </c>
      <c r="B47">
        <f t="shared" si="10"/>
        <v>141</v>
      </c>
      <c r="C47">
        <v>14.1</v>
      </c>
      <c r="D47">
        <v>32.6</v>
      </c>
      <c r="E47">
        <v>31.8</v>
      </c>
      <c r="F47">
        <v>102.3</v>
      </c>
      <c r="G47">
        <v>0.44299999999999995</v>
      </c>
      <c r="H47">
        <v>4.33</v>
      </c>
      <c r="I47">
        <f>IF(B47&gt;=125,0,IF(B47&lt;=115,1,(125-B47)/(125-115)))</f>
        <v>0</v>
      </c>
      <c r="J47">
        <f t="shared" si="0"/>
        <v>0</v>
      </c>
      <c r="K47">
        <f t="shared" si="1"/>
        <v>4.9999999999999822E-2</v>
      </c>
      <c r="L47">
        <f t="shared" si="2"/>
        <v>0</v>
      </c>
      <c r="M47">
        <f t="shared" si="3"/>
        <v>0.21470588235294108</v>
      </c>
      <c r="N47">
        <f t="shared" si="4"/>
        <v>0</v>
      </c>
      <c r="O47">
        <f t="shared" si="11"/>
        <v>2.6470588235294093E-2</v>
      </c>
      <c r="P47">
        <f t="shared" si="12"/>
        <v>0</v>
      </c>
      <c r="Q47">
        <v>1</v>
      </c>
      <c r="R47">
        <f t="shared" si="5"/>
        <v>0</v>
      </c>
      <c r="S47">
        <f t="shared" si="6"/>
        <v>0.21470588235294108</v>
      </c>
      <c r="T47">
        <f t="shared" si="7"/>
        <v>0</v>
      </c>
      <c r="U47">
        <f t="shared" si="8"/>
        <v>0</v>
      </c>
      <c r="V47">
        <f t="shared" si="13"/>
        <v>0</v>
      </c>
      <c r="W47">
        <f t="shared" si="13"/>
        <v>0.10735294117647054</v>
      </c>
      <c r="X47">
        <f t="shared" si="9"/>
        <v>0.10735294117647054</v>
      </c>
      <c r="Y47">
        <f t="shared" si="14"/>
        <v>0</v>
      </c>
      <c r="Z47">
        <f t="shared" si="14"/>
        <v>0</v>
      </c>
      <c r="AA47">
        <f t="shared" si="15"/>
        <v>0</v>
      </c>
      <c r="AB47">
        <v>44</v>
      </c>
      <c r="AC47">
        <v>100</v>
      </c>
      <c r="AD47">
        <f t="shared" si="16"/>
        <v>0.2</v>
      </c>
      <c r="AE47">
        <f t="shared" si="17"/>
        <v>0</v>
      </c>
      <c r="AF47">
        <f t="shared" si="18"/>
        <v>1</v>
      </c>
      <c r="AG47">
        <f t="shared" si="19"/>
        <v>0</v>
      </c>
      <c r="AH47">
        <f t="shared" si="20"/>
        <v>0</v>
      </c>
      <c r="AI47">
        <f t="shared" si="21"/>
        <v>0</v>
      </c>
      <c r="AJ47">
        <v>0</v>
      </c>
      <c r="AK47">
        <v>15.5</v>
      </c>
      <c r="AL47">
        <v>90</v>
      </c>
      <c r="AM47">
        <v>7.03</v>
      </c>
    </row>
    <row r="48" spans="1:39" x14ac:dyDescent="0.25">
      <c r="A48">
        <v>44</v>
      </c>
      <c r="B48">
        <f t="shared" si="10"/>
        <v>151</v>
      </c>
      <c r="C48">
        <v>15.1</v>
      </c>
      <c r="D48">
        <v>28.8</v>
      </c>
      <c r="E48">
        <v>33.299999999999997</v>
      </c>
      <c r="F48">
        <v>86.3</v>
      </c>
      <c r="G48">
        <v>0.45299999999999996</v>
      </c>
      <c r="H48">
        <v>5.25</v>
      </c>
      <c r="I48">
        <f>IF(B48&gt;=125,0,IF(B48&lt;=115,1,(125-B48)/(125-115)))</f>
        <v>0</v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11"/>
        <v>0</v>
      </c>
      <c r="P48">
        <f t="shared" si="12"/>
        <v>0</v>
      </c>
      <c r="Q48">
        <v>1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13"/>
        <v>0</v>
      </c>
      <c r="W48">
        <f t="shared" si="13"/>
        <v>0</v>
      </c>
      <c r="X48">
        <f t="shared" si="9"/>
        <v>0</v>
      </c>
      <c r="Y48">
        <f t="shared" si="14"/>
        <v>0</v>
      </c>
      <c r="Z48">
        <f t="shared" si="14"/>
        <v>0</v>
      </c>
      <c r="AA48">
        <f t="shared" si="15"/>
        <v>0</v>
      </c>
      <c r="AB48">
        <v>13</v>
      </c>
      <c r="AC48">
        <v>176</v>
      </c>
      <c r="AD48">
        <f t="shared" si="16"/>
        <v>0</v>
      </c>
      <c r="AE48">
        <f t="shared" si="17"/>
        <v>1</v>
      </c>
      <c r="AF48">
        <f t="shared" si="18"/>
        <v>0.7466666666666667</v>
      </c>
      <c r="AG48">
        <f t="shared" si="19"/>
        <v>0</v>
      </c>
      <c r="AH48">
        <f t="shared" si="20"/>
        <v>0</v>
      </c>
      <c r="AI48">
        <f t="shared" si="21"/>
        <v>0</v>
      </c>
      <c r="AJ48">
        <v>0</v>
      </c>
      <c r="AK48">
        <v>14.5</v>
      </c>
      <c r="AL48">
        <v>150</v>
      </c>
      <c r="AM48">
        <v>9.56</v>
      </c>
    </row>
    <row r="49" spans="1:39" x14ac:dyDescent="0.25">
      <c r="A49">
        <v>42</v>
      </c>
      <c r="B49">
        <f t="shared" si="10"/>
        <v>141</v>
      </c>
      <c r="C49">
        <v>14.1</v>
      </c>
      <c r="D49">
        <v>28.3</v>
      </c>
      <c r="E49">
        <v>31.6</v>
      </c>
      <c r="F49">
        <v>89.4</v>
      </c>
      <c r="G49">
        <v>0.44600000000000001</v>
      </c>
      <c r="H49">
        <v>4.99</v>
      </c>
      <c r="I49">
        <f>IF(B49&gt;=125,0,IF(B49&lt;=115,1,(125-B49)/(125-115)))</f>
        <v>0</v>
      </c>
      <c r="J49">
        <f t="shared" si="0"/>
        <v>0</v>
      </c>
      <c r="K49">
        <f t="shared" si="1"/>
        <v>9.9999999999999645E-2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11"/>
        <v>9.9999999999999655E-3</v>
      </c>
      <c r="P49">
        <f t="shared" si="12"/>
        <v>0</v>
      </c>
      <c r="Q49"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13"/>
        <v>0</v>
      </c>
      <c r="W49">
        <f t="shared" si="13"/>
        <v>0</v>
      </c>
      <c r="X49">
        <f t="shared" si="9"/>
        <v>0</v>
      </c>
      <c r="Y49">
        <f t="shared" si="14"/>
        <v>0</v>
      </c>
      <c r="Z49">
        <f t="shared" si="14"/>
        <v>0</v>
      </c>
      <c r="AA49">
        <f t="shared" si="15"/>
        <v>0</v>
      </c>
      <c r="AB49">
        <v>66</v>
      </c>
      <c r="AC49">
        <v>350</v>
      </c>
      <c r="AD49">
        <f t="shared" si="16"/>
        <v>1</v>
      </c>
      <c r="AE49">
        <f t="shared" si="17"/>
        <v>0</v>
      </c>
      <c r="AF49">
        <f t="shared" si="18"/>
        <v>0.16666666666666666</v>
      </c>
      <c r="AG49">
        <f t="shared" si="19"/>
        <v>0</v>
      </c>
      <c r="AH49">
        <f t="shared" si="20"/>
        <v>0</v>
      </c>
      <c r="AI49">
        <f t="shared" si="21"/>
        <v>0</v>
      </c>
      <c r="AJ49">
        <v>0</v>
      </c>
      <c r="AK49">
        <v>13.9</v>
      </c>
      <c r="AL49">
        <v>159</v>
      </c>
      <c r="AM49">
        <v>6.11</v>
      </c>
    </row>
    <row r="50" spans="1:39" x14ac:dyDescent="0.25">
      <c r="A50">
        <v>58</v>
      </c>
      <c r="B50">
        <f t="shared" si="10"/>
        <v>110</v>
      </c>
      <c r="C50">
        <v>11</v>
      </c>
      <c r="D50">
        <v>26.3</v>
      </c>
      <c r="E50">
        <v>31.2</v>
      </c>
      <c r="F50">
        <v>84.4</v>
      </c>
      <c r="G50">
        <v>0.36299999999999999</v>
      </c>
      <c r="H50">
        <v>4.18</v>
      </c>
      <c r="I50">
        <f>IF(B50&gt;=125,0,IF(B50&lt;=115,1,(125-B50)/(125-115)))</f>
        <v>1</v>
      </c>
      <c r="J50">
        <f t="shared" si="0"/>
        <v>0.21250000000000016</v>
      </c>
      <c r="K50">
        <f t="shared" si="1"/>
        <v>0.20000000000000018</v>
      </c>
      <c r="L50">
        <f t="shared" si="2"/>
        <v>8.2352941176470504E-2</v>
      </c>
      <c r="M50">
        <f t="shared" si="3"/>
        <v>0</v>
      </c>
      <c r="N50">
        <f t="shared" si="4"/>
        <v>0</v>
      </c>
      <c r="O50">
        <f t="shared" si="11"/>
        <v>0.54948529411764702</v>
      </c>
      <c r="P50">
        <f t="shared" si="12"/>
        <v>1</v>
      </c>
      <c r="Q50">
        <v>0</v>
      </c>
      <c r="R50">
        <f t="shared" si="5"/>
        <v>0</v>
      </c>
      <c r="S50">
        <f t="shared" si="6"/>
        <v>0</v>
      </c>
      <c r="T50">
        <f t="shared" si="7"/>
        <v>8.2352941176470504E-2</v>
      </c>
      <c r="U50">
        <f t="shared" si="8"/>
        <v>0</v>
      </c>
      <c r="V50">
        <f t="shared" si="13"/>
        <v>4.1176470588235252E-2</v>
      </c>
      <c r="W50">
        <f t="shared" si="13"/>
        <v>0</v>
      </c>
      <c r="X50">
        <f t="shared" si="9"/>
        <v>4.1176470588235252E-2</v>
      </c>
      <c r="Y50">
        <f t="shared" si="14"/>
        <v>0</v>
      </c>
      <c r="Z50">
        <f t="shared" si="14"/>
        <v>0</v>
      </c>
      <c r="AA50">
        <f t="shared" si="15"/>
        <v>0</v>
      </c>
      <c r="AB50">
        <v>43</v>
      </c>
      <c r="AC50">
        <v>240</v>
      </c>
      <c r="AD50">
        <f t="shared" si="16"/>
        <v>0.15</v>
      </c>
      <c r="AE50">
        <f t="shared" si="17"/>
        <v>0</v>
      </c>
      <c r="AF50">
        <f t="shared" si="18"/>
        <v>0.53333333333333333</v>
      </c>
      <c r="AG50">
        <f t="shared" si="19"/>
        <v>0</v>
      </c>
      <c r="AH50">
        <f t="shared" si="20"/>
        <v>0</v>
      </c>
      <c r="AI50">
        <f t="shared" si="21"/>
        <v>0</v>
      </c>
      <c r="AJ50">
        <v>1</v>
      </c>
      <c r="AK50">
        <v>13.6</v>
      </c>
      <c r="AL50">
        <v>238</v>
      </c>
      <c r="AM50">
        <v>9.74</v>
      </c>
    </row>
    <row r="51" spans="1:39" x14ac:dyDescent="0.25">
      <c r="A51">
        <v>60</v>
      </c>
      <c r="B51">
        <f t="shared" si="10"/>
        <v>134</v>
      </c>
      <c r="C51">
        <v>13.4</v>
      </c>
      <c r="D51">
        <v>28.3</v>
      </c>
      <c r="E51">
        <v>32.200000000000003</v>
      </c>
      <c r="F51">
        <v>87.8</v>
      </c>
      <c r="G51">
        <v>0.41799999999999998</v>
      </c>
      <c r="H51">
        <v>4.74</v>
      </c>
      <c r="I51">
        <f>IF(B51&gt;=125,0,IF(B51&lt;=115,1,(125-B51)/(125-115)))</f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11"/>
        <v>0</v>
      </c>
      <c r="P51">
        <f t="shared" si="12"/>
        <v>0</v>
      </c>
      <c r="Q51"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13"/>
        <v>0</v>
      </c>
      <c r="W51">
        <f t="shared" si="13"/>
        <v>0</v>
      </c>
      <c r="X51">
        <f t="shared" si="9"/>
        <v>0</v>
      </c>
      <c r="Y51">
        <f t="shared" si="14"/>
        <v>0</v>
      </c>
      <c r="Z51">
        <f t="shared" si="14"/>
        <v>0</v>
      </c>
      <c r="AA51">
        <f t="shared" si="15"/>
        <v>0</v>
      </c>
      <c r="AB51">
        <v>45</v>
      </c>
      <c r="AC51">
        <v>441</v>
      </c>
      <c r="AD51">
        <f t="shared" si="16"/>
        <v>0.25</v>
      </c>
      <c r="AE51">
        <f t="shared" si="17"/>
        <v>0</v>
      </c>
      <c r="AF51">
        <f t="shared" si="18"/>
        <v>0</v>
      </c>
      <c r="AG51">
        <f t="shared" si="19"/>
        <v>0</v>
      </c>
      <c r="AH51">
        <f t="shared" si="20"/>
        <v>0</v>
      </c>
      <c r="AI51">
        <f t="shared" si="21"/>
        <v>0</v>
      </c>
      <c r="AJ51">
        <v>0</v>
      </c>
      <c r="AK51">
        <v>13.3</v>
      </c>
      <c r="AL51">
        <v>241</v>
      </c>
      <c r="AM51">
        <v>9.06</v>
      </c>
    </row>
    <row r="52" spans="1:39" x14ac:dyDescent="0.25">
      <c r="A52">
        <v>40</v>
      </c>
      <c r="B52">
        <f t="shared" si="10"/>
        <v>120</v>
      </c>
      <c r="C52">
        <v>12</v>
      </c>
      <c r="D52">
        <v>26.1</v>
      </c>
      <c r="E52">
        <v>31.3</v>
      </c>
      <c r="F52">
        <v>83.3</v>
      </c>
      <c r="G52">
        <v>0.38299999999999995</v>
      </c>
      <c r="H52">
        <v>4.59</v>
      </c>
      <c r="I52">
        <f>IF(B52&gt;=125,0,IF(B52&lt;=115,1,(125-B52)/(125-115)))</f>
        <v>0.5</v>
      </c>
      <c r="J52">
        <f t="shared" si="0"/>
        <v>0</v>
      </c>
      <c r="K52">
        <f t="shared" si="1"/>
        <v>0.17499999999999982</v>
      </c>
      <c r="L52">
        <f t="shared" si="2"/>
        <v>0.1058823529411763</v>
      </c>
      <c r="M52">
        <f t="shared" si="3"/>
        <v>0</v>
      </c>
      <c r="N52">
        <f t="shared" si="4"/>
        <v>0</v>
      </c>
      <c r="O52">
        <f t="shared" si="11"/>
        <v>0.27808823529411758</v>
      </c>
      <c r="P52">
        <f t="shared" si="12"/>
        <v>1</v>
      </c>
      <c r="Q52">
        <v>0</v>
      </c>
      <c r="R52">
        <f t="shared" si="5"/>
        <v>0</v>
      </c>
      <c r="S52">
        <f t="shared" si="6"/>
        <v>0</v>
      </c>
      <c r="T52">
        <f t="shared" si="7"/>
        <v>0.1058823529411763</v>
      </c>
      <c r="U52">
        <f t="shared" si="8"/>
        <v>0</v>
      </c>
      <c r="V52">
        <f t="shared" si="13"/>
        <v>5.2941176470588151E-2</v>
      </c>
      <c r="W52">
        <f t="shared" si="13"/>
        <v>0</v>
      </c>
      <c r="X52">
        <f t="shared" si="9"/>
        <v>5.2941176470588151E-2</v>
      </c>
      <c r="Y52">
        <f t="shared" si="14"/>
        <v>0</v>
      </c>
      <c r="Z52">
        <f t="shared" si="14"/>
        <v>0</v>
      </c>
      <c r="AA52">
        <f t="shared" si="15"/>
        <v>0</v>
      </c>
      <c r="AB52">
        <v>70</v>
      </c>
      <c r="AC52">
        <v>217</v>
      </c>
      <c r="AD52">
        <f t="shared" si="16"/>
        <v>1</v>
      </c>
      <c r="AE52">
        <f t="shared" si="17"/>
        <v>0</v>
      </c>
      <c r="AF52">
        <f t="shared" si="18"/>
        <v>0.61</v>
      </c>
      <c r="AG52">
        <f t="shared" si="19"/>
        <v>0</v>
      </c>
      <c r="AH52">
        <f t="shared" si="20"/>
        <v>0</v>
      </c>
      <c r="AI52">
        <f t="shared" si="21"/>
        <v>0</v>
      </c>
      <c r="AJ52">
        <v>1</v>
      </c>
      <c r="AK52">
        <v>14.9</v>
      </c>
      <c r="AL52">
        <v>150</v>
      </c>
      <c r="AM52">
        <v>7.55</v>
      </c>
    </row>
    <row r="53" spans="1:39" x14ac:dyDescent="0.25">
      <c r="A53">
        <v>40</v>
      </c>
      <c r="B53">
        <f t="shared" si="10"/>
        <v>92</v>
      </c>
      <c r="C53">
        <v>9.1999999999999993</v>
      </c>
      <c r="D53">
        <v>26.4</v>
      </c>
      <c r="E53">
        <v>28.4</v>
      </c>
      <c r="F53">
        <v>92.8</v>
      </c>
      <c r="G53">
        <v>0.32400000000000001</v>
      </c>
      <c r="H53">
        <v>3.49</v>
      </c>
      <c r="I53">
        <f>IF(B53&gt;=125,0,IF(B53&lt;=115,1,(125-B53)/(125-115)))</f>
        <v>1</v>
      </c>
      <c r="J53">
        <f t="shared" si="0"/>
        <v>0.69999999999999984</v>
      </c>
      <c r="K53">
        <f t="shared" si="1"/>
        <v>0.90000000000000036</v>
      </c>
      <c r="L53">
        <f t="shared" si="2"/>
        <v>7.0588235294117813E-2</v>
      </c>
      <c r="M53">
        <f t="shared" si="3"/>
        <v>0</v>
      </c>
      <c r="N53">
        <f t="shared" si="4"/>
        <v>1</v>
      </c>
      <c r="O53">
        <f t="shared" si="11"/>
        <v>0.76705882352941179</v>
      </c>
      <c r="P53">
        <f t="shared" si="12"/>
        <v>1</v>
      </c>
      <c r="Q53">
        <v>1</v>
      </c>
      <c r="R53">
        <f t="shared" si="5"/>
        <v>0</v>
      </c>
      <c r="S53">
        <f t="shared" si="6"/>
        <v>0</v>
      </c>
      <c r="T53">
        <f t="shared" si="7"/>
        <v>7.0588235294117813E-2</v>
      </c>
      <c r="U53">
        <f t="shared" si="8"/>
        <v>0</v>
      </c>
      <c r="V53">
        <f t="shared" si="13"/>
        <v>3.5294117647058906E-2</v>
      </c>
      <c r="W53">
        <f t="shared" si="13"/>
        <v>0</v>
      </c>
      <c r="X53">
        <f t="shared" si="9"/>
        <v>3.5294117647058906E-2</v>
      </c>
      <c r="Y53">
        <f t="shared" si="14"/>
        <v>0</v>
      </c>
      <c r="Z53">
        <f t="shared" si="14"/>
        <v>0</v>
      </c>
      <c r="AA53">
        <f t="shared" si="15"/>
        <v>0</v>
      </c>
      <c r="AB53">
        <v>11</v>
      </c>
      <c r="AC53">
        <v>181</v>
      </c>
      <c r="AD53">
        <f t="shared" si="16"/>
        <v>0</v>
      </c>
      <c r="AE53">
        <f t="shared" si="17"/>
        <v>1</v>
      </c>
      <c r="AF53">
        <f t="shared" si="18"/>
        <v>0.73</v>
      </c>
      <c r="AG53">
        <f t="shared" si="19"/>
        <v>0</v>
      </c>
      <c r="AH53">
        <f t="shared" si="20"/>
        <v>0</v>
      </c>
      <c r="AI53">
        <f t="shared" si="21"/>
        <v>0</v>
      </c>
      <c r="AJ53">
        <v>1</v>
      </c>
      <c r="AK53">
        <v>18.5</v>
      </c>
      <c r="AL53">
        <v>333</v>
      </c>
      <c r="AM53">
        <v>15.65</v>
      </c>
    </row>
    <row r="54" spans="1:39" x14ac:dyDescent="0.25">
      <c r="A54">
        <v>20</v>
      </c>
      <c r="B54">
        <f t="shared" si="10"/>
        <v>98</v>
      </c>
      <c r="C54">
        <v>9.8000000000000007</v>
      </c>
      <c r="D54">
        <v>22.5</v>
      </c>
      <c r="E54">
        <v>28.5</v>
      </c>
      <c r="F54">
        <v>79.099999999999994</v>
      </c>
      <c r="G54">
        <v>0.34399999999999997</v>
      </c>
      <c r="H54">
        <v>4.3499999999999996</v>
      </c>
      <c r="I54">
        <f>IF(B54&gt;=125,0,IF(B54&lt;=115,1,(125-B54)/(125-115)))</f>
        <v>1</v>
      </c>
      <c r="J54">
        <f t="shared" si="0"/>
        <v>0.45000000000000029</v>
      </c>
      <c r="K54">
        <f t="shared" si="1"/>
        <v>0.875</v>
      </c>
      <c r="L54">
        <f t="shared" si="2"/>
        <v>0.52941176470588236</v>
      </c>
      <c r="M54">
        <f t="shared" si="3"/>
        <v>5.6250000000000355E-2</v>
      </c>
      <c r="N54">
        <f t="shared" si="4"/>
        <v>0</v>
      </c>
      <c r="O54">
        <f t="shared" si="11"/>
        <v>0.69106617647058832</v>
      </c>
      <c r="P54">
        <f t="shared" si="12"/>
        <v>1</v>
      </c>
      <c r="Q54">
        <v>1</v>
      </c>
      <c r="R54">
        <f t="shared" si="5"/>
        <v>5.6250000000000355E-2</v>
      </c>
      <c r="S54">
        <f t="shared" si="6"/>
        <v>0</v>
      </c>
      <c r="T54">
        <f t="shared" si="7"/>
        <v>0.52941176470588236</v>
      </c>
      <c r="U54">
        <f t="shared" si="8"/>
        <v>0</v>
      </c>
      <c r="V54">
        <f t="shared" si="13"/>
        <v>0.29283088235294136</v>
      </c>
      <c r="W54">
        <f t="shared" si="13"/>
        <v>0</v>
      </c>
      <c r="X54">
        <f t="shared" si="9"/>
        <v>0.29283088235294136</v>
      </c>
      <c r="Y54">
        <f t="shared" si="14"/>
        <v>1</v>
      </c>
      <c r="Z54">
        <f t="shared" si="14"/>
        <v>0</v>
      </c>
      <c r="AA54">
        <f t="shared" si="15"/>
        <v>0</v>
      </c>
      <c r="AB54">
        <v>62</v>
      </c>
      <c r="AC54">
        <v>432</v>
      </c>
      <c r="AD54">
        <f t="shared" si="16"/>
        <v>1</v>
      </c>
      <c r="AE54">
        <f t="shared" si="17"/>
        <v>0</v>
      </c>
      <c r="AF54">
        <f t="shared" si="18"/>
        <v>0</v>
      </c>
      <c r="AG54">
        <f t="shared" si="19"/>
        <v>0</v>
      </c>
      <c r="AH54">
        <f t="shared" si="20"/>
        <v>0</v>
      </c>
      <c r="AI54">
        <f t="shared" si="21"/>
        <v>0</v>
      </c>
      <c r="AJ54">
        <v>1</v>
      </c>
      <c r="AK54">
        <v>19.2</v>
      </c>
      <c r="AL54">
        <v>359</v>
      </c>
      <c r="AM54">
        <v>5.71</v>
      </c>
    </row>
    <row r="55" spans="1:39" x14ac:dyDescent="0.25">
      <c r="A55">
        <v>52</v>
      </c>
      <c r="B55">
        <f t="shared" si="10"/>
        <v>102</v>
      </c>
      <c r="C55">
        <v>10.199999999999999</v>
      </c>
      <c r="D55">
        <v>21.8</v>
      </c>
      <c r="E55">
        <v>29.1</v>
      </c>
      <c r="F55">
        <v>74.8</v>
      </c>
      <c r="G55">
        <v>0.35</v>
      </c>
      <c r="H55">
        <v>4.68</v>
      </c>
      <c r="I55">
        <f>IF(B55&gt;=125,0,IF(B55&lt;=115,1,(125-B55)/(125-115)))</f>
        <v>1</v>
      </c>
      <c r="J55">
        <f t="shared" si="0"/>
        <v>0.37500000000000028</v>
      </c>
      <c r="K55">
        <f t="shared" si="1"/>
        <v>0.72499999999999964</v>
      </c>
      <c r="L55">
        <f t="shared" si="2"/>
        <v>0.61176470588235288</v>
      </c>
      <c r="M55">
        <f t="shared" si="3"/>
        <v>0.32500000000000018</v>
      </c>
      <c r="N55">
        <f t="shared" si="4"/>
        <v>0</v>
      </c>
      <c r="O55">
        <f t="shared" si="11"/>
        <v>0.70367647058823535</v>
      </c>
      <c r="P55">
        <f t="shared" si="12"/>
        <v>1</v>
      </c>
      <c r="Q55">
        <v>1</v>
      </c>
      <c r="R55">
        <f t="shared" si="5"/>
        <v>0.32500000000000018</v>
      </c>
      <c r="S55">
        <f t="shared" si="6"/>
        <v>0</v>
      </c>
      <c r="T55">
        <f t="shared" si="7"/>
        <v>0.61176470588235288</v>
      </c>
      <c r="U55">
        <f t="shared" si="8"/>
        <v>0</v>
      </c>
      <c r="V55">
        <f t="shared" si="13"/>
        <v>0.46838235294117653</v>
      </c>
      <c r="W55">
        <f t="shared" si="13"/>
        <v>0</v>
      </c>
      <c r="X55">
        <f t="shared" si="9"/>
        <v>0.46838235294117653</v>
      </c>
      <c r="Y55">
        <f t="shared" si="14"/>
        <v>1</v>
      </c>
      <c r="Z55">
        <f t="shared" si="14"/>
        <v>0</v>
      </c>
      <c r="AA55">
        <f t="shared" si="15"/>
        <v>0</v>
      </c>
      <c r="AB55">
        <v>59</v>
      </c>
      <c r="AC55">
        <v>499</v>
      </c>
      <c r="AD55">
        <f t="shared" si="16"/>
        <v>0.95</v>
      </c>
      <c r="AE55">
        <f t="shared" si="17"/>
        <v>0</v>
      </c>
      <c r="AF55">
        <f t="shared" si="18"/>
        <v>0</v>
      </c>
      <c r="AG55">
        <f t="shared" si="19"/>
        <v>0</v>
      </c>
      <c r="AH55">
        <f t="shared" si="20"/>
        <v>0</v>
      </c>
      <c r="AI55">
        <f t="shared" si="21"/>
        <v>0</v>
      </c>
      <c r="AJ55">
        <v>1</v>
      </c>
      <c r="AK55">
        <v>17.100000000000001</v>
      </c>
      <c r="AL55">
        <v>534</v>
      </c>
      <c r="AM55">
        <v>12.8</v>
      </c>
    </row>
    <row r="56" spans="1:39" x14ac:dyDescent="0.25">
      <c r="A56">
        <v>30</v>
      </c>
      <c r="B56">
        <f t="shared" si="10"/>
        <v>119</v>
      </c>
      <c r="C56">
        <v>11.9</v>
      </c>
      <c r="D56">
        <v>25.8</v>
      </c>
      <c r="E56">
        <v>29.2</v>
      </c>
      <c r="F56">
        <v>88.3</v>
      </c>
      <c r="G56">
        <v>0.40700000000000003</v>
      </c>
      <c r="H56">
        <v>4.6100000000000003</v>
      </c>
      <c r="I56">
        <f>IF(B56&gt;=125,0,IF(B56&lt;=115,1,(125-B56)/(125-115)))</f>
        <v>0.6</v>
      </c>
      <c r="J56">
        <f t="shared" si="0"/>
        <v>0</v>
      </c>
      <c r="K56">
        <f t="shared" si="1"/>
        <v>0.70000000000000018</v>
      </c>
      <c r="L56">
        <f t="shared" si="2"/>
        <v>0.14117647058823521</v>
      </c>
      <c r="M56">
        <f t="shared" si="3"/>
        <v>0</v>
      </c>
      <c r="N56">
        <f t="shared" si="4"/>
        <v>0</v>
      </c>
      <c r="O56">
        <f t="shared" si="11"/>
        <v>0.38411764705882351</v>
      </c>
      <c r="P56">
        <f t="shared" si="12"/>
        <v>1</v>
      </c>
      <c r="Q56">
        <v>1</v>
      </c>
      <c r="R56">
        <f t="shared" si="5"/>
        <v>0</v>
      </c>
      <c r="S56">
        <f t="shared" si="6"/>
        <v>0</v>
      </c>
      <c r="T56">
        <f t="shared" si="7"/>
        <v>0.14117647058823521</v>
      </c>
      <c r="U56">
        <f t="shared" si="8"/>
        <v>0</v>
      </c>
      <c r="V56">
        <f t="shared" si="13"/>
        <v>7.0588235294117604E-2</v>
      </c>
      <c r="W56">
        <f t="shared" si="13"/>
        <v>0</v>
      </c>
      <c r="X56">
        <f t="shared" si="9"/>
        <v>7.0588235294117604E-2</v>
      </c>
      <c r="Y56">
        <f t="shared" si="14"/>
        <v>0</v>
      </c>
      <c r="Z56">
        <f t="shared" si="14"/>
        <v>0</v>
      </c>
      <c r="AA56">
        <f t="shared" si="15"/>
        <v>0</v>
      </c>
      <c r="AB56">
        <v>39</v>
      </c>
      <c r="AC56">
        <v>233</v>
      </c>
      <c r="AD56">
        <f t="shared" si="16"/>
        <v>0</v>
      </c>
      <c r="AE56">
        <f t="shared" si="17"/>
        <v>0.05</v>
      </c>
      <c r="AF56">
        <f t="shared" si="18"/>
        <v>0.55666666666666664</v>
      </c>
      <c r="AG56">
        <f t="shared" si="19"/>
        <v>0</v>
      </c>
      <c r="AH56">
        <f t="shared" si="20"/>
        <v>0</v>
      </c>
      <c r="AI56">
        <f t="shared" si="21"/>
        <v>0</v>
      </c>
      <c r="AJ56">
        <v>1</v>
      </c>
      <c r="AK56">
        <v>13.2</v>
      </c>
      <c r="AL56">
        <v>259</v>
      </c>
      <c r="AM56">
        <v>10.220000000000001</v>
      </c>
    </row>
    <row r="57" spans="1:39" x14ac:dyDescent="0.25">
      <c r="A57">
        <v>35</v>
      </c>
      <c r="B57">
        <f t="shared" si="10"/>
        <v>132</v>
      </c>
      <c r="C57">
        <v>13.2</v>
      </c>
      <c r="D57">
        <v>30.7</v>
      </c>
      <c r="E57">
        <v>31.8</v>
      </c>
      <c r="F57">
        <v>95.5</v>
      </c>
      <c r="G57">
        <v>0.41499999999999998</v>
      </c>
      <c r="H57">
        <v>4.3</v>
      </c>
      <c r="I57">
        <f>IF(B57&gt;=125,0,IF(B57&lt;=115,1,(125-B57)/(125-115)))</f>
        <v>0</v>
      </c>
      <c r="J57">
        <f t="shared" si="0"/>
        <v>0</v>
      </c>
      <c r="K57">
        <f t="shared" si="1"/>
        <v>4.9999999999999822E-2</v>
      </c>
      <c r="L57">
        <f t="shared" si="2"/>
        <v>0</v>
      </c>
      <c r="M57">
        <f t="shared" si="3"/>
        <v>1.4705882352941176E-2</v>
      </c>
      <c r="N57">
        <f t="shared" si="4"/>
        <v>0</v>
      </c>
      <c r="O57">
        <f t="shared" si="11"/>
        <v>6.4705882352941004E-3</v>
      </c>
      <c r="P57">
        <f t="shared" si="12"/>
        <v>0</v>
      </c>
      <c r="Q57">
        <v>0</v>
      </c>
      <c r="R57">
        <f t="shared" si="5"/>
        <v>0</v>
      </c>
      <c r="S57">
        <f t="shared" si="6"/>
        <v>1.4705882352941176E-2</v>
      </c>
      <c r="T57">
        <f t="shared" si="7"/>
        <v>0</v>
      </c>
      <c r="U57">
        <f t="shared" si="8"/>
        <v>0</v>
      </c>
      <c r="V57">
        <f t="shared" si="13"/>
        <v>0</v>
      </c>
      <c r="W57">
        <f t="shared" si="13"/>
        <v>7.3529411764705881E-3</v>
      </c>
      <c r="X57">
        <f t="shared" si="9"/>
        <v>7.3529411764705881E-3</v>
      </c>
      <c r="Y57">
        <f t="shared" si="14"/>
        <v>0</v>
      </c>
      <c r="Z57">
        <f t="shared" si="14"/>
        <v>0</v>
      </c>
      <c r="AA57">
        <f t="shared" si="15"/>
        <v>0</v>
      </c>
      <c r="AB57">
        <v>68</v>
      </c>
      <c r="AC57">
        <v>86</v>
      </c>
      <c r="AD57">
        <f t="shared" si="16"/>
        <v>1</v>
      </c>
      <c r="AE57">
        <f t="shared" si="17"/>
        <v>0</v>
      </c>
      <c r="AF57">
        <f t="shared" si="18"/>
        <v>1</v>
      </c>
      <c r="AG57">
        <f t="shared" si="19"/>
        <v>0</v>
      </c>
      <c r="AH57">
        <f t="shared" si="20"/>
        <v>0</v>
      </c>
      <c r="AI57">
        <f t="shared" si="21"/>
        <v>0</v>
      </c>
      <c r="AJ57">
        <v>1</v>
      </c>
      <c r="AK57">
        <v>13.6</v>
      </c>
      <c r="AL57">
        <v>198</v>
      </c>
      <c r="AM57">
        <v>6.47</v>
      </c>
    </row>
    <row r="58" spans="1:39" x14ac:dyDescent="0.25">
      <c r="A58">
        <v>81</v>
      </c>
      <c r="B58">
        <f t="shared" si="10"/>
        <v>97</v>
      </c>
      <c r="C58">
        <v>9.6999999999999993</v>
      </c>
      <c r="D58">
        <v>27.6</v>
      </c>
      <c r="E58">
        <v>31.3</v>
      </c>
      <c r="F58">
        <v>88.1</v>
      </c>
      <c r="G58">
        <v>0.31</v>
      </c>
      <c r="H58">
        <v>3.52</v>
      </c>
      <c r="I58">
        <f>IF(B58&gt;=125,0,IF(B58&lt;=115,1,(125-B58)/(125-115)))</f>
        <v>1</v>
      </c>
      <c r="J58">
        <f t="shared" si="0"/>
        <v>0.87499999999999989</v>
      </c>
      <c r="K58">
        <f t="shared" si="1"/>
        <v>0.17499999999999982</v>
      </c>
      <c r="L58">
        <f t="shared" si="2"/>
        <v>0</v>
      </c>
      <c r="M58">
        <f t="shared" si="3"/>
        <v>0</v>
      </c>
      <c r="N58">
        <f t="shared" si="4"/>
        <v>0.96</v>
      </c>
      <c r="O58">
        <f t="shared" si="11"/>
        <v>0.70099999999999996</v>
      </c>
      <c r="P58">
        <f t="shared" si="12"/>
        <v>1</v>
      </c>
      <c r="Q58">
        <v>1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13"/>
        <v>0</v>
      </c>
      <c r="W58">
        <f t="shared" si="13"/>
        <v>0</v>
      </c>
      <c r="X58">
        <f t="shared" si="9"/>
        <v>0</v>
      </c>
      <c r="Y58">
        <f t="shared" si="14"/>
        <v>0</v>
      </c>
      <c r="Z58">
        <f t="shared" si="14"/>
        <v>0</v>
      </c>
      <c r="AA58">
        <f t="shared" si="15"/>
        <v>0</v>
      </c>
      <c r="AB58">
        <v>13</v>
      </c>
      <c r="AC58">
        <v>324</v>
      </c>
      <c r="AD58">
        <f t="shared" si="16"/>
        <v>0</v>
      </c>
      <c r="AE58">
        <f t="shared" si="17"/>
        <v>1</v>
      </c>
      <c r="AF58">
        <f t="shared" si="18"/>
        <v>0.25333333333333335</v>
      </c>
      <c r="AG58">
        <f t="shared" si="19"/>
        <v>0</v>
      </c>
      <c r="AH58">
        <f t="shared" si="20"/>
        <v>0</v>
      </c>
      <c r="AI58">
        <f t="shared" si="21"/>
        <v>0</v>
      </c>
      <c r="AJ58">
        <v>0</v>
      </c>
      <c r="AK58">
        <v>13.5</v>
      </c>
      <c r="AL58">
        <v>256</v>
      </c>
      <c r="AM58">
        <v>15.53</v>
      </c>
    </row>
    <row r="59" spans="1:39" x14ac:dyDescent="0.25">
      <c r="A59">
        <v>18</v>
      </c>
      <c r="B59">
        <f t="shared" si="10"/>
        <v>50</v>
      </c>
      <c r="C59">
        <v>5</v>
      </c>
      <c r="D59">
        <v>14.7</v>
      </c>
      <c r="E59">
        <v>23.6</v>
      </c>
      <c r="F59">
        <v>62.1</v>
      </c>
      <c r="G59">
        <v>0.21600000000000003</v>
      </c>
      <c r="H59">
        <v>3.48</v>
      </c>
      <c r="I59">
        <f>IF(B59&gt;=125,0,IF(B59&lt;=115,1,(125-B59)/(125-115)))</f>
        <v>1</v>
      </c>
      <c r="J59">
        <f t="shared" si="0"/>
        <v>1</v>
      </c>
      <c r="K59">
        <f t="shared" si="1"/>
        <v>1</v>
      </c>
      <c r="L59">
        <f t="shared" si="2"/>
        <v>1</v>
      </c>
      <c r="M59">
        <f t="shared" si="3"/>
        <v>1</v>
      </c>
      <c r="N59">
        <f t="shared" si="4"/>
        <v>1</v>
      </c>
      <c r="O59">
        <f t="shared" si="11"/>
        <v>0.99999999999999989</v>
      </c>
      <c r="P59">
        <f t="shared" si="12"/>
        <v>1</v>
      </c>
      <c r="Q59">
        <v>1</v>
      </c>
      <c r="R59">
        <f t="shared" si="5"/>
        <v>1</v>
      </c>
      <c r="S59">
        <f t="shared" si="6"/>
        <v>0</v>
      </c>
      <c r="T59">
        <f t="shared" si="7"/>
        <v>1</v>
      </c>
      <c r="U59">
        <f t="shared" si="8"/>
        <v>0</v>
      </c>
      <c r="V59">
        <f t="shared" si="13"/>
        <v>1</v>
      </c>
      <c r="W59">
        <f t="shared" si="13"/>
        <v>0</v>
      </c>
      <c r="X59">
        <f t="shared" si="9"/>
        <v>1</v>
      </c>
      <c r="Y59">
        <f t="shared" si="14"/>
        <v>1</v>
      </c>
      <c r="Z59">
        <f t="shared" si="14"/>
        <v>0</v>
      </c>
      <c r="AA59">
        <f t="shared" si="15"/>
        <v>1</v>
      </c>
      <c r="AB59">
        <v>44</v>
      </c>
      <c r="AC59">
        <v>341</v>
      </c>
      <c r="AD59">
        <f t="shared" si="16"/>
        <v>0.2</v>
      </c>
      <c r="AE59">
        <f t="shared" si="17"/>
        <v>0</v>
      </c>
      <c r="AF59">
        <f t="shared" si="18"/>
        <v>0.19666666666666666</v>
      </c>
      <c r="AG59">
        <f t="shared" si="19"/>
        <v>0</v>
      </c>
      <c r="AH59">
        <f t="shared" si="20"/>
        <v>0</v>
      </c>
      <c r="AI59">
        <f t="shared" si="21"/>
        <v>0</v>
      </c>
      <c r="AJ59">
        <v>1</v>
      </c>
      <c r="AK59">
        <v>14.75</v>
      </c>
      <c r="AL59">
        <v>444</v>
      </c>
      <c r="AM59">
        <v>41.9</v>
      </c>
    </row>
    <row r="60" spans="1:39" x14ac:dyDescent="0.25">
      <c r="A60">
        <v>81</v>
      </c>
      <c r="B60">
        <f t="shared" si="10"/>
        <v>97</v>
      </c>
      <c r="C60">
        <v>9.6999999999999993</v>
      </c>
      <c r="D60">
        <v>27.6</v>
      </c>
      <c r="E60">
        <v>31.3</v>
      </c>
      <c r="F60">
        <v>88.1</v>
      </c>
      <c r="G60">
        <v>0.31</v>
      </c>
      <c r="H60">
        <v>3.52</v>
      </c>
      <c r="I60">
        <f>IF(B60&gt;=125,0,IF(B60&lt;=115,1,(125-B60)/(125-115)))</f>
        <v>1</v>
      </c>
      <c r="J60">
        <f t="shared" si="0"/>
        <v>0.87499999999999989</v>
      </c>
      <c r="K60">
        <f t="shared" si="1"/>
        <v>0.17499999999999982</v>
      </c>
      <c r="L60">
        <f t="shared" si="2"/>
        <v>0</v>
      </c>
      <c r="M60">
        <f t="shared" si="3"/>
        <v>0</v>
      </c>
      <c r="N60">
        <f t="shared" si="4"/>
        <v>0.96</v>
      </c>
      <c r="O60">
        <f t="shared" si="11"/>
        <v>0.70099999999999996</v>
      </c>
      <c r="P60">
        <f t="shared" si="12"/>
        <v>1</v>
      </c>
      <c r="Q60">
        <v>1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13"/>
        <v>0</v>
      </c>
      <c r="W60">
        <f t="shared" si="13"/>
        <v>0</v>
      </c>
      <c r="X60">
        <f t="shared" si="9"/>
        <v>0</v>
      </c>
      <c r="Y60">
        <f t="shared" si="14"/>
        <v>0</v>
      </c>
      <c r="Z60">
        <f t="shared" si="14"/>
        <v>0</v>
      </c>
      <c r="AA60">
        <f t="shared" si="15"/>
        <v>0</v>
      </c>
      <c r="AB60">
        <v>13</v>
      </c>
      <c r="AC60">
        <v>248</v>
      </c>
      <c r="AD60">
        <f t="shared" si="16"/>
        <v>0</v>
      </c>
      <c r="AE60">
        <f t="shared" si="17"/>
        <v>1</v>
      </c>
      <c r="AF60">
        <f t="shared" si="18"/>
        <v>0.50666666666666671</v>
      </c>
      <c r="AG60">
        <f t="shared" si="19"/>
        <v>0</v>
      </c>
      <c r="AH60">
        <f t="shared" si="20"/>
        <v>0</v>
      </c>
      <c r="AI60">
        <f t="shared" si="21"/>
        <v>0</v>
      </c>
      <c r="AJ60">
        <v>1</v>
      </c>
      <c r="AK60">
        <v>13.5</v>
      </c>
      <c r="AL60">
        <v>256</v>
      </c>
      <c r="AM60">
        <v>15.53</v>
      </c>
    </row>
    <row r="61" spans="1:39" x14ac:dyDescent="0.25">
      <c r="A61">
        <v>32</v>
      </c>
      <c r="B61">
        <f t="shared" si="10"/>
        <v>146</v>
      </c>
      <c r="C61">
        <v>14.6</v>
      </c>
      <c r="D61">
        <v>29.1</v>
      </c>
      <c r="E61">
        <v>31.4</v>
      </c>
      <c r="F61">
        <v>92.8</v>
      </c>
      <c r="G61">
        <v>0.46500000000000002</v>
      </c>
      <c r="H61">
        <v>5.01</v>
      </c>
      <c r="I61">
        <f>IF(B61&gt;=125,0,IF(B61&lt;=115,1,(125-B61)/(125-115)))</f>
        <v>0</v>
      </c>
      <c r="J61">
        <f t="shared" si="0"/>
        <v>0</v>
      </c>
      <c r="K61">
        <f t="shared" si="1"/>
        <v>0.15000000000000036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11"/>
        <v>1.5000000000000036E-2</v>
      </c>
      <c r="P61">
        <f t="shared" si="12"/>
        <v>0</v>
      </c>
      <c r="Q61"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13"/>
        <v>0</v>
      </c>
      <c r="W61">
        <f t="shared" si="13"/>
        <v>0</v>
      </c>
      <c r="X61">
        <f t="shared" si="9"/>
        <v>0</v>
      </c>
      <c r="Y61">
        <f t="shared" si="14"/>
        <v>0</v>
      </c>
      <c r="Z61">
        <f t="shared" si="14"/>
        <v>0</v>
      </c>
      <c r="AA61">
        <f t="shared" si="15"/>
        <v>0</v>
      </c>
      <c r="AB61">
        <v>55</v>
      </c>
      <c r="AC61">
        <v>341</v>
      </c>
      <c r="AD61">
        <f t="shared" si="16"/>
        <v>0.75</v>
      </c>
      <c r="AE61">
        <f t="shared" si="17"/>
        <v>0</v>
      </c>
      <c r="AF61">
        <f t="shared" si="18"/>
        <v>0.19666666666666666</v>
      </c>
      <c r="AG61">
        <f t="shared" si="19"/>
        <v>0</v>
      </c>
      <c r="AH61">
        <f t="shared" si="20"/>
        <v>0</v>
      </c>
      <c r="AI61">
        <f t="shared" si="21"/>
        <v>0</v>
      </c>
      <c r="AJ61">
        <v>0</v>
      </c>
      <c r="AK61">
        <v>14</v>
      </c>
      <c r="AL61">
        <v>150</v>
      </c>
      <c r="AM61">
        <v>5.4</v>
      </c>
    </row>
    <row r="62" spans="1:39" x14ac:dyDescent="0.25">
      <c r="A62">
        <v>70</v>
      </c>
      <c r="B62">
        <f t="shared" si="10"/>
        <v>148</v>
      </c>
      <c r="C62">
        <v>14.8</v>
      </c>
      <c r="D62">
        <v>27.6</v>
      </c>
      <c r="E62">
        <v>29.8</v>
      </c>
      <c r="F62">
        <v>93.3</v>
      </c>
      <c r="G62">
        <v>0.5</v>
      </c>
      <c r="H62">
        <v>5.36</v>
      </c>
      <c r="I62">
        <f>IF(B62&gt;=125,0,IF(B62&lt;=115,1,(125-B62)/(125-115)))</f>
        <v>0</v>
      </c>
      <c r="J62">
        <f t="shared" si="0"/>
        <v>0</v>
      </c>
      <c r="K62">
        <f t="shared" si="1"/>
        <v>0.54999999999999982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11"/>
        <v>5.4999999999999986E-2</v>
      </c>
      <c r="P62">
        <f t="shared" si="12"/>
        <v>0</v>
      </c>
      <c r="Q62">
        <v>1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13"/>
        <v>0</v>
      </c>
      <c r="W62">
        <f t="shared" si="13"/>
        <v>0</v>
      </c>
      <c r="X62">
        <f t="shared" si="9"/>
        <v>0</v>
      </c>
      <c r="Y62">
        <f t="shared" si="14"/>
        <v>0</v>
      </c>
      <c r="Z62">
        <f t="shared" si="14"/>
        <v>0</v>
      </c>
      <c r="AA62">
        <f t="shared" si="15"/>
        <v>0</v>
      </c>
      <c r="AB62">
        <v>41</v>
      </c>
      <c r="AC62">
        <v>374</v>
      </c>
      <c r="AD62">
        <f t="shared" si="16"/>
        <v>0.05</v>
      </c>
      <c r="AE62">
        <f t="shared" si="17"/>
        <v>0</v>
      </c>
      <c r="AF62">
        <f t="shared" si="18"/>
        <v>8.666666666666667E-2</v>
      </c>
      <c r="AG62">
        <f t="shared" si="19"/>
        <v>0</v>
      </c>
      <c r="AH62">
        <f t="shared" si="20"/>
        <v>0</v>
      </c>
      <c r="AI62">
        <f t="shared" si="21"/>
        <v>0</v>
      </c>
      <c r="AJ62">
        <v>1</v>
      </c>
      <c r="AK62">
        <v>13.7</v>
      </c>
      <c r="AL62">
        <v>242</v>
      </c>
      <c r="AM62">
        <v>5.89</v>
      </c>
    </row>
    <row r="63" spans="1:39" x14ac:dyDescent="0.25">
      <c r="A63">
        <v>45</v>
      </c>
      <c r="B63">
        <f t="shared" si="10"/>
        <v>135</v>
      </c>
      <c r="C63">
        <v>13.5</v>
      </c>
      <c r="D63">
        <v>25.6</v>
      </c>
      <c r="E63">
        <v>26.4</v>
      </c>
      <c r="F63">
        <v>95</v>
      </c>
      <c r="G63">
        <v>0.45700000000000002</v>
      </c>
      <c r="H63">
        <v>4.8099999999999996</v>
      </c>
      <c r="I63">
        <f>IF(B63&gt;=125,0,IF(B63&lt;=115,1,(125-B63)/(125-115)))</f>
        <v>0</v>
      </c>
      <c r="J63">
        <f t="shared" si="0"/>
        <v>0</v>
      </c>
      <c r="K63">
        <f t="shared" si="1"/>
        <v>1</v>
      </c>
      <c r="L63">
        <f t="shared" si="2"/>
        <v>0.16470588235294101</v>
      </c>
      <c r="M63">
        <f t="shared" si="3"/>
        <v>0</v>
      </c>
      <c r="N63">
        <f t="shared" si="4"/>
        <v>0</v>
      </c>
      <c r="O63">
        <f t="shared" si="11"/>
        <v>0.1164705882352941</v>
      </c>
      <c r="P63">
        <f t="shared" si="12"/>
        <v>0</v>
      </c>
      <c r="Q63">
        <v>1</v>
      </c>
      <c r="R63">
        <f t="shared" si="5"/>
        <v>0</v>
      </c>
      <c r="S63">
        <f t="shared" si="6"/>
        <v>0</v>
      </c>
      <c r="T63">
        <f t="shared" si="7"/>
        <v>0.16470588235294101</v>
      </c>
      <c r="U63">
        <f t="shared" si="8"/>
        <v>0</v>
      </c>
      <c r="V63">
        <f t="shared" si="13"/>
        <v>8.2352941176470504E-2</v>
      </c>
      <c r="W63">
        <f t="shared" si="13"/>
        <v>0</v>
      </c>
      <c r="X63">
        <f t="shared" si="9"/>
        <v>8.2352941176470504E-2</v>
      </c>
      <c r="Y63">
        <f t="shared" si="14"/>
        <v>0</v>
      </c>
      <c r="Z63">
        <f t="shared" si="14"/>
        <v>0</v>
      </c>
      <c r="AA63">
        <f t="shared" si="15"/>
        <v>0</v>
      </c>
      <c r="AB63">
        <v>66</v>
      </c>
      <c r="AC63">
        <v>493</v>
      </c>
      <c r="AD63">
        <f t="shared" si="16"/>
        <v>1</v>
      </c>
      <c r="AE63">
        <f t="shared" si="17"/>
        <v>0</v>
      </c>
      <c r="AF63">
        <f t="shared" si="18"/>
        <v>0</v>
      </c>
      <c r="AG63">
        <f t="shared" si="19"/>
        <v>0</v>
      </c>
      <c r="AH63">
        <f t="shared" si="20"/>
        <v>0</v>
      </c>
      <c r="AI63">
        <f t="shared" si="21"/>
        <v>0</v>
      </c>
      <c r="AJ63">
        <v>0</v>
      </c>
      <c r="AK63">
        <v>14.3</v>
      </c>
      <c r="AL63">
        <v>190</v>
      </c>
      <c r="AM63">
        <v>14</v>
      </c>
    </row>
    <row r="64" spans="1:39" x14ac:dyDescent="0.25">
      <c r="A64">
        <v>44</v>
      </c>
      <c r="B64">
        <f t="shared" si="10"/>
        <v>127</v>
      </c>
      <c r="C64">
        <v>12.7</v>
      </c>
      <c r="D64">
        <v>25.9</v>
      </c>
      <c r="E64">
        <v>33.200000000000003</v>
      </c>
      <c r="F64">
        <v>78.2</v>
      </c>
      <c r="G64">
        <v>0.38299999999999995</v>
      </c>
      <c r="H64">
        <v>4.9000000000000004</v>
      </c>
      <c r="I64">
        <f>IF(B64&gt;=125,0,IF(B64&lt;=115,1,(125-B64)/(125-115)))</f>
        <v>0</v>
      </c>
      <c r="J64">
        <f t="shared" si="0"/>
        <v>0</v>
      </c>
      <c r="K64">
        <f t="shared" si="1"/>
        <v>0</v>
      </c>
      <c r="L64">
        <f t="shared" si="2"/>
        <v>0.12941176470588253</v>
      </c>
      <c r="M64">
        <f t="shared" si="3"/>
        <v>0.11249999999999982</v>
      </c>
      <c r="N64">
        <f t="shared" si="4"/>
        <v>0</v>
      </c>
      <c r="O64">
        <f t="shared" si="11"/>
        <v>2.4191176470588237E-2</v>
      </c>
      <c r="P64">
        <f t="shared" si="12"/>
        <v>0</v>
      </c>
      <c r="Q64">
        <v>0</v>
      </c>
      <c r="R64">
        <f t="shared" si="5"/>
        <v>0.11249999999999982</v>
      </c>
      <c r="S64">
        <f t="shared" si="6"/>
        <v>0</v>
      </c>
      <c r="T64">
        <f t="shared" si="7"/>
        <v>0.12941176470588253</v>
      </c>
      <c r="U64">
        <f t="shared" si="8"/>
        <v>0</v>
      </c>
      <c r="V64">
        <f t="shared" si="13"/>
        <v>0.12095588235294118</v>
      </c>
      <c r="W64">
        <f t="shared" si="13"/>
        <v>0</v>
      </c>
      <c r="X64">
        <f t="shared" si="9"/>
        <v>0.12095588235294118</v>
      </c>
      <c r="Y64">
        <f t="shared" si="14"/>
        <v>0</v>
      </c>
      <c r="Z64">
        <f t="shared" si="14"/>
        <v>0</v>
      </c>
      <c r="AA64">
        <f t="shared" si="15"/>
        <v>0</v>
      </c>
      <c r="AB64">
        <v>56</v>
      </c>
      <c r="AC64">
        <v>146</v>
      </c>
      <c r="AD64">
        <f t="shared" si="16"/>
        <v>0.8</v>
      </c>
      <c r="AE64">
        <f t="shared" si="17"/>
        <v>0</v>
      </c>
      <c r="AF64">
        <f t="shared" si="18"/>
        <v>0.84666666666666668</v>
      </c>
      <c r="AG64">
        <f t="shared" si="19"/>
        <v>0</v>
      </c>
      <c r="AH64">
        <f t="shared" si="20"/>
        <v>0</v>
      </c>
      <c r="AI64">
        <f t="shared" si="21"/>
        <v>0</v>
      </c>
      <c r="AJ64">
        <v>1</v>
      </c>
      <c r="AK64">
        <v>13.6</v>
      </c>
      <c r="AL64">
        <v>192</v>
      </c>
      <c r="AM64">
        <v>9.1</v>
      </c>
    </row>
    <row r="65" spans="1:39" x14ac:dyDescent="0.25">
      <c r="A65">
        <v>27</v>
      </c>
      <c r="B65">
        <f t="shared" si="10"/>
        <v>144</v>
      </c>
      <c r="C65">
        <v>14.4</v>
      </c>
      <c r="D65">
        <v>29.9</v>
      </c>
      <c r="E65">
        <v>33</v>
      </c>
      <c r="F65">
        <v>90.5</v>
      </c>
      <c r="G65">
        <v>0.436</v>
      </c>
      <c r="H65">
        <v>4.82</v>
      </c>
      <c r="I65">
        <f>IF(B65&gt;=125,0,IF(B65&lt;=115,1,(125-B65)/(125-115)))</f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11"/>
        <v>0</v>
      </c>
      <c r="P65">
        <f t="shared" si="12"/>
        <v>0</v>
      </c>
      <c r="Q65">
        <v>1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13"/>
        <v>0</v>
      </c>
      <c r="W65">
        <f t="shared" si="13"/>
        <v>0</v>
      </c>
      <c r="X65">
        <f t="shared" si="9"/>
        <v>0</v>
      </c>
      <c r="Y65">
        <f t="shared" si="14"/>
        <v>0</v>
      </c>
      <c r="Z65">
        <f t="shared" si="14"/>
        <v>0</v>
      </c>
      <c r="AA65">
        <f t="shared" si="15"/>
        <v>0</v>
      </c>
      <c r="AB65">
        <v>52</v>
      </c>
      <c r="AC65">
        <v>481</v>
      </c>
      <c r="AD65">
        <f t="shared" si="16"/>
        <v>0.6</v>
      </c>
      <c r="AE65">
        <f t="shared" si="17"/>
        <v>0</v>
      </c>
      <c r="AF65">
        <f t="shared" si="18"/>
        <v>0</v>
      </c>
      <c r="AG65">
        <f t="shared" si="19"/>
        <v>0</v>
      </c>
      <c r="AH65">
        <f t="shared" si="20"/>
        <v>0</v>
      </c>
      <c r="AI65">
        <f t="shared" si="21"/>
        <v>0</v>
      </c>
      <c r="AJ65">
        <v>0</v>
      </c>
      <c r="AK65">
        <v>12.2</v>
      </c>
      <c r="AL65">
        <v>150</v>
      </c>
      <c r="AM65">
        <v>7.4</v>
      </c>
    </row>
    <row r="66" spans="1:39" x14ac:dyDescent="0.25">
      <c r="A66">
        <v>24</v>
      </c>
      <c r="B66">
        <f t="shared" si="10"/>
        <v>112</v>
      </c>
      <c r="C66">
        <v>11.2</v>
      </c>
      <c r="D66">
        <v>25.3</v>
      </c>
      <c r="E66">
        <v>31.1</v>
      </c>
      <c r="F66">
        <v>80.5</v>
      </c>
      <c r="G66">
        <v>0.36</v>
      </c>
      <c r="H66">
        <v>4.47</v>
      </c>
      <c r="I66">
        <f>IF(B66&gt;=125,0,IF(B66&lt;=115,1,(125-B66)/(125-115)))</f>
        <v>1</v>
      </c>
      <c r="J66">
        <f t="shared" ref="J66:J129" si="22">IF(G66&gt;=0.38,0,IF(G66&lt;=0.3,1,(0.38-G66)/(0.38-0.3)))</f>
        <v>0.25000000000000017</v>
      </c>
      <c r="K66">
        <f t="shared" ref="K66:K129" si="23">IF(E66&gt;=32,0,IF(E66&lt;=28,1,(32-E66)/(32-28)))</f>
        <v>0.22499999999999964</v>
      </c>
      <c r="L66">
        <f t="shared" ref="L66:L129" si="24">IF(AND(D66&gt;=27, D66&lt;=34), 0, IF(OR(D66&lt;=18.5, D66&gt;=36.4), 1, IF(AND(D66&lt;27, D66&gt;18.5),(27-D66)/(27-18.5), IF(AND(D66&lt;36.4, D66&gt;34),(D66-34)/(36.4-34)))))</f>
        <v>0.19999999999999993</v>
      </c>
      <c r="M66">
        <f t="shared" ref="M66:M129" si="25">IF(AND(F66&gt;=80,F66&lt;=95),0,IF(OR(F66&lt;64, F66&gt;129),1,IF(F66&gt;95, (F66-95)/(129-95), (80-F66)/(80-64))))</f>
        <v>0</v>
      </c>
      <c r="N66">
        <f t="shared" ref="N66:N129" si="26">IF(H66&gt;=4,0,IF(H66&lt;=3.5,1,(4-H66)/(4-3.5)))</f>
        <v>0</v>
      </c>
      <c r="O66">
        <f t="shared" si="11"/>
        <v>0.5675</v>
      </c>
      <c r="P66">
        <f t="shared" si="12"/>
        <v>1</v>
      </c>
      <c r="Q66">
        <v>0</v>
      </c>
      <c r="R66">
        <f t="shared" ref="R66:R129" si="27">IF(F66 &gt;=80,0,IF(F66&lt;=64,1,((80-F66)/(80-64))))</f>
        <v>0</v>
      </c>
      <c r="S66">
        <f t="shared" ref="S66:S129" si="28">IF(F66 &lt;=95,0,IF(F66&gt;=129,1,((F66-95)/(129-95))))</f>
        <v>0</v>
      </c>
      <c r="T66">
        <f t="shared" ref="T66:T129" si="29">IF(D66 &gt;=27,0,IF(D66&lt;=18.5,1,((27-D66)/(27-18.5))))</f>
        <v>0.19999999999999993</v>
      </c>
      <c r="U66">
        <f t="shared" ref="U66:U129" si="30">IF(D66 &lt;= 34,0,IF(D66&gt;=36.4,1,((D66-34)/(36.4-34))))</f>
        <v>0</v>
      </c>
      <c r="V66">
        <f t="shared" si="13"/>
        <v>9.9999999999999964E-2</v>
      </c>
      <c r="W66">
        <f t="shared" si="13"/>
        <v>0</v>
      </c>
      <c r="X66">
        <f t="shared" ref="X66:X129" si="31">L66*0.5+M66*0.5</f>
        <v>9.9999999999999964E-2</v>
      </c>
      <c r="Y66">
        <f t="shared" si="14"/>
        <v>0</v>
      </c>
      <c r="Z66">
        <f t="shared" si="14"/>
        <v>0</v>
      </c>
      <c r="AA66">
        <f t="shared" si="15"/>
        <v>0</v>
      </c>
      <c r="AB66">
        <v>66</v>
      </c>
      <c r="AC66">
        <v>317</v>
      </c>
      <c r="AD66">
        <f t="shared" si="16"/>
        <v>1</v>
      </c>
      <c r="AE66">
        <f t="shared" si="17"/>
        <v>0</v>
      </c>
      <c r="AF66">
        <f t="shared" si="18"/>
        <v>0.27666666666666667</v>
      </c>
      <c r="AG66">
        <f t="shared" si="19"/>
        <v>0</v>
      </c>
      <c r="AH66">
        <f t="shared" si="20"/>
        <v>0</v>
      </c>
      <c r="AI66">
        <f t="shared" si="21"/>
        <v>0</v>
      </c>
      <c r="AJ66">
        <v>1</v>
      </c>
      <c r="AK66">
        <v>14.8</v>
      </c>
      <c r="AL66">
        <v>198</v>
      </c>
      <c r="AM66">
        <v>8</v>
      </c>
    </row>
    <row r="67" spans="1:39" x14ac:dyDescent="0.25">
      <c r="A67">
        <v>59</v>
      </c>
      <c r="B67">
        <f t="shared" ref="B67:B130" si="32">C67*10</f>
        <v>123</v>
      </c>
      <c r="C67">
        <v>12.3</v>
      </c>
      <c r="D67">
        <v>30.1</v>
      </c>
      <c r="E67">
        <v>33.299999999999997</v>
      </c>
      <c r="F67">
        <v>90.2</v>
      </c>
      <c r="G67">
        <v>0.36899999999999999</v>
      </c>
      <c r="H67">
        <v>4.8899999999999997</v>
      </c>
      <c r="I67">
        <f>IF(B67&gt;=125,0,IF(B67&lt;=115,1,(125-B67)/(125-115)))</f>
        <v>0.2</v>
      </c>
      <c r="J67">
        <f t="shared" si="22"/>
        <v>0.13750000000000009</v>
      </c>
      <c r="K67">
        <f t="shared" si="23"/>
        <v>0</v>
      </c>
      <c r="L67">
        <f t="shared" si="24"/>
        <v>0</v>
      </c>
      <c r="M67">
        <f t="shared" si="25"/>
        <v>0</v>
      </c>
      <c r="N67">
        <f t="shared" si="26"/>
        <v>0</v>
      </c>
      <c r="O67">
        <f t="shared" ref="O67:O130" si="33">I67*0.5+J67*0.1+K67*0.1+L67*0.1+M67*0.1+N67*0.1</f>
        <v>0.11375000000000002</v>
      </c>
      <c r="P67">
        <f t="shared" ref="P67:P130" si="34">IF(O67&gt;=0.5, 1, IF(O67&gt;=0.2, 1, 0))</f>
        <v>0</v>
      </c>
      <c r="Q67">
        <v>1</v>
      </c>
      <c r="R67">
        <f t="shared" si="27"/>
        <v>0</v>
      </c>
      <c r="S67">
        <f t="shared" si="28"/>
        <v>0</v>
      </c>
      <c r="T67">
        <f t="shared" si="29"/>
        <v>0</v>
      </c>
      <c r="U67">
        <f t="shared" si="30"/>
        <v>0</v>
      </c>
      <c r="V67">
        <f t="shared" ref="V67:W130" si="35">R67*0.5+T67*0.5</f>
        <v>0</v>
      </c>
      <c r="W67">
        <f t="shared" si="35"/>
        <v>0</v>
      </c>
      <c r="X67">
        <f t="shared" si="31"/>
        <v>0</v>
      </c>
      <c r="Y67">
        <f t="shared" ref="Y67:Z130" si="36">IF(V67&gt;0.2,1,0)</f>
        <v>0</v>
      </c>
      <c r="Z67">
        <f t="shared" si="36"/>
        <v>0</v>
      </c>
      <c r="AA67">
        <f t="shared" ref="AA67:AA130" si="37">IF(X67&gt;0.5,1,0)</f>
        <v>0</v>
      </c>
      <c r="AB67">
        <v>68</v>
      </c>
      <c r="AC67">
        <v>451</v>
      </c>
      <c r="AD67">
        <f t="shared" ref="AD67:AD130" si="38">IF(OR(AB67&lt;40), 0,IF(AB67&gt;60, 1, (AB67-40)/(60-40)))</f>
        <v>1</v>
      </c>
      <c r="AE67">
        <f t="shared" ref="AE67:AE130" si="39">IF(OR(AB67&gt;40), 0,IF(AB67&lt;20, 1, (40-AB67)/(40-20)))</f>
        <v>0</v>
      </c>
      <c r="AF67">
        <f t="shared" ref="AF67:AF130" si="40">IF(OR(AC67&gt;400), 0,IF(AC67&lt;100, 1, (400-AC67)/(400-100)))</f>
        <v>0</v>
      </c>
      <c r="AG67">
        <f t="shared" ref="AG67:AG130" si="41">IF(AND(AD67&gt;0.5, AA67=1),1,0)</f>
        <v>0</v>
      </c>
      <c r="AH67">
        <f t="shared" ref="AH67:AH130" si="42">IF(AND(AE67&gt;0.5,OR(Y67=1,AA67=1)),1,0)</f>
        <v>0</v>
      </c>
      <c r="AI67">
        <f t="shared" ref="AI67:AI130" si="43">IF(AND(AF67&gt;0.5,Z67=1),1,0)</f>
        <v>0</v>
      </c>
      <c r="AJ67">
        <v>0</v>
      </c>
      <c r="AK67">
        <v>13.7</v>
      </c>
      <c r="AL67">
        <v>167</v>
      </c>
      <c r="AM67">
        <v>6.3</v>
      </c>
    </row>
    <row r="68" spans="1:39" x14ac:dyDescent="0.25">
      <c r="A68">
        <v>26</v>
      </c>
      <c r="B68">
        <f t="shared" si="32"/>
        <v>81</v>
      </c>
      <c r="C68">
        <v>8.1</v>
      </c>
      <c r="D68">
        <v>23.1</v>
      </c>
      <c r="E68">
        <v>29.8</v>
      </c>
      <c r="F68">
        <v>77.7</v>
      </c>
      <c r="G68">
        <v>0.27200000000000002</v>
      </c>
      <c r="H68">
        <v>3.5</v>
      </c>
      <c r="I68">
        <f>IF(B68&gt;=125,0,IF(B68&lt;=115,1,(125-B68)/(125-115)))</f>
        <v>1</v>
      </c>
      <c r="J68">
        <f t="shared" si="22"/>
        <v>1</v>
      </c>
      <c r="K68">
        <f t="shared" si="23"/>
        <v>0.54999999999999982</v>
      </c>
      <c r="L68">
        <f t="shared" si="24"/>
        <v>0.45882352941176452</v>
      </c>
      <c r="M68">
        <f t="shared" si="25"/>
        <v>0.14374999999999982</v>
      </c>
      <c r="N68">
        <f t="shared" si="26"/>
        <v>1</v>
      </c>
      <c r="O68">
        <f t="shared" si="33"/>
        <v>0.81525735294117641</v>
      </c>
      <c r="P68">
        <f t="shared" si="34"/>
        <v>1</v>
      </c>
      <c r="Q68">
        <v>1</v>
      </c>
      <c r="R68">
        <f t="shared" si="27"/>
        <v>0.14374999999999982</v>
      </c>
      <c r="S68">
        <f t="shared" si="28"/>
        <v>0</v>
      </c>
      <c r="T68">
        <f t="shared" si="29"/>
        <v>0.45882352941176452</v>
      </c>
      <c r="U68">
        <f t="shared" si="30"/>
        <v>0</v>
      </c>
      <c r="V68">
        <f t="shared" si="35"/>
        <v>0.30128676470588217</v>
      </c>
      <c r="W68">
        <f t="shared" si="35"/>
        <v>0</v>
      </c>
      <c r="X68">
        <f t="shared" si="31"/>
        <v>0.30128676470588217</v>
      </c>
      <c r="Y68">
        <f t="shared" si="36"/>
        <v>1</v>
      </c>
      <c r="Z68">
        <f t="shared" si="36"/>
        <v>0</v>
      </c>
      <c r="AA68">
        <f t="shared" si="37"/>
        <v>0</v>
      </c>
      <c r="AB68">
        <v>31</v>
      </c>
      <c r="AC68">
        <v>169</v>
      </c>
      <c r="AD68">
        <f t="shared" si="38"/>
        <v>0</v>
      </c>
      <c r="AE68">
        <f t="shared" si="39"/>
        <v>0.45</v>
      </c>
      <c r="AF68">
        <f t="shared" si="40"/>
        <v>0.77</v>
      </c>
      <c r="AG68">
        <f t="shared" si="41"/>
        <v>0</v>
      </c>
      <c r="AH68">
        <f t="shared" si="42"/>
        <v>0</v>
      </c>
      <c r="AI68">
        <f t="shared" si="43"/>
        <v>0</v>
      </c>
      <c r="AJ68">
        <v>1</v>
      </c>
      <c r="AK68">
        <v>17.399999999999999</v>
      </c>
      <c r="AL68">
        <v>350</v>
      </c>
      <c r="AM68">
        <v>13.2</v>
      </c>
    </row>
    <row r="69" spans="1:39" x14ac:dyDescent="0.25">
      <c r="A69">
        <v>25</v>
      </c>
      <c r="B69">
        <f t="shared" si="32"/>
        <v>120</v>
      </c>
      <c r="C69">
        <v>12</v>
      </c>
      <c r="D69">
        <v>34.1</v>
      </c>
      <c r="E69">
        <v>34.299999999999997</v>
      </c>
      <c r="F69">
        <v>99.9</v>
      </c>
      <c r="G69">
        <v>0.35</v>
      </c>
      <c r="H69">
        <v>3.52</v>
      </c>
      <c r="I69">
        <f>IF(B69&gt;=125,0,IF(B69&lt;=115,1,(125-B69)/(125-115)))</f>
        <v>0.5</v>
      </c>
      <c r="J69">
        <f t="shared" si="22"/>
        <v>0.37500000000000028</v>
      </c>
      <c r="K69">
        <f t="shared" si="23"/>
        <v>0</v>
      </c>
      <c r="L69">
        <f t="shared" si="24"/>
        <v>4.1666666666667282E-2</v>
      </c>
      <c r="M69">
        <f t="shared" si="25"/>
        <v>0.14411764705882368</v>
      </c>
      <c r="N69">
        <f t="shared" si="26"/>
        <v>0.96</v>
      </c>
      <c r="O69">
        <f t="shared" si="33"/>
        <v>0.40207843137254906</v>
      </c>
      <c r="P69">
        <f t="shared" si="34"/>
        <v>1</v>
      </c>
      <c r="Q69">
        <v>1</v>
      </c>
      <c r="R69">
        <f t="shared" si="27"/>
        <v>0</v>
      </c>
      <c r="S69">
        <f t="shared" si="28"/>
        <v>0.14411764705882368</v>
      </c>
      <c r="T69">
        <f t="shared" si="29"/>
        <v>0</v>
      </c>
      <c r="U69">
        <f t="shared" si="30"/>
        <v>4.1666666666667282E-2</v>
      </c>
      <c r="V69">
        <f t="shared" si="35"/>
        <v>0</v>
      </c>
      <c r="W69">
        <f t="shared" si="35"/>
        <v>9.289215686274549E-2</v>
      </c>
      <c r="X69">
        <f t="shared" si="31"/>
        <v>9.289215686274549E-2</v>
      </c>
      <c r="Y69">
        <f t="shared" si="36"/>
        <v>0</v>
      </c>
      <c r="Z69">
        <f t="shared" si="36"/>
        <v>0</v>
      </c>
      <c r="AA69">
        <f t="shared" si="37"/>
        <v>0</v>
      </c>
      <c r="AB69">
        <v>15</v>
      </c>
      <c r="AC69">
        <v>285</v>
      </c>
      <c r="AD69">
        <f t="shared" si="38"/>
        <v>0</v>
      </c>
      <c r="AE69">
        <f t="shared" si="39"/>
        <v>1</v>
      </c>
      <c r="AF69">
        <f t="shared" si="40"/>
        <v>0.38333333333333336</v>
      </c>
      <c r="AG69">
        <f t="shared" si="41"/>
        <v>0</v>
      </c>
      <c r="AH69">
        <f t="shared" si="42"/>
        <v>0</v>
      </c>
      <c r="AI69">
        <f t="shared" si="43"/>
        <v>0</v>
      </c>
      <c r="AJ69">
        <v>1</v>
      </c>
      <c r="AK69">
        <v>14.8</v>
      </c>
      <c r="AL69">
        <v>341</v>
      </c>
      <c r="AM69">
        <v>8</v>
      </c>
    </row>
    <row r="70" spans="1:39" x14ac:dyDescent="0.25">
      <c r="A70">
        <v>65</v>
      </c>
      <c r="B70">
        <f t="shared" si="32"/>
        <v>127</v>
      </c>
      <c r="C70">
        <v>12.7</v>
      </c>
      <c r="D70">
        <v>29.4</v>
      </c>
      <c r="E70">
        <v>32.299999999999997</v>
      </c>
      <c r="F70">
        <v>91</v>
      </c>
      <c r="G70">
        <v>0.39299999999999996</v>
      </c>
      <c r="H70">
        <v>4.32</v>
      </c>
      <c r="I70">
        <f>IF(B70&gt;=125,0,IF(B70&lt;=115,1,(125-B70)/(125-115)))</f>
        <v>0</v>
      </c>
      <c r="J70">
        <f t="shared" si="22"/>
        <v>0</v>
      </c>
      <c r="K70">
        <f t="shared" si="23"/>
        <v>0</v>
      </c>
      <c r="L70">
        <f t="shared" si="24"/>
        <v>0</v>
      </c>
      <c r="M70">
        <f t="shared" si="25"/>
        <v>0</v>
      </c>
      <c r="N70">
        <f t="shared" si="26"/>
        <v>0</v>
      </c>
      <c r="O70">
        <f t="shared" si="33"/>
        <v>0</v>
      </c>
      <c r="P70">
        <f t="shared" si="34"/>
        <v>0</v>
      </c>
      <c r="Q70">
        <v>1</v>
      </c>
      <c r="R70">
        <f t="shared" si="27"/>
        <v>0</v>
      </c>
      <c r="S70">
        <f t="shared" si="28"/>
        <v>0</v>
      </c>
      <c r="T70">
        <f t="shared" si="29"/>
        <v>0</v>
      </c>
      <c r="U70">
        <f t="shared" si="30"/>
        <v>0</v>
      </c>
      <c r="V70">
        <f t="shared" si="35"/>
        <v>0</v>
      </c>
      <c r="W70">
        <f t="shared" si="35"/>
        <v>0</v>
      </c>
      <c r="X70">
        <f t="shared" si="31"/>
        <v>0</v>
      </c>
      <c r="Y70">
        <f t="shared" si="36"/>
        <v>0</v>
      </c>
      <c r="Z70">
        <f t="shared" si="36"/>
        <v>0</v>
      </c>
      <c r="AA70">
        <f t="shared" si="37"/>
        <v>0</v>
      </c>
      <c r="AB70">
        <v>30</v>
      </c>
      <c r="AC70">
        <v>289</v>
      </c>
      <c r="AD70">
        <f t="shared" si="38"/>
        <v>0</v>
      </c>
      <c r="AE70">
        <f t="shared" si="39"/>
        <v>0.5</v>
      </c>
      <c r="AF70">
        <f t="shared" si="40"/>
        <v>0.37</v>
      </c>
      <c r="AG70">
        <f t="shared" si="41"/>
        <v>0</v>
      </c>
      <c r="AH70">
        <f t="shared" si="42"/>
        <v>0</v>
      </c>
      <c r="AI70">
        <f t="shared" si="43"/>
        <v>0</v>
      </c>
      <c r="AJ70">
        <v>0</v>
      </c>
      <c r="AK70">
        <v>13</v>
      </c>
      <c r="AL70">
        <v>139</v>
      </c>
      <c r="AM70">
        <v>6.7</v>
      </c>
    </row>
    <row r="71" spans="1:39" x14ac:dyDescent="0.25">
      <c r="A71">
        <v>20</v>
      </c>
      <c r="B71">
        <f t="shared" si="32"/>
        <v>119</v>
      </c>
      <c r="C71">
        <v>11.9</v>
      </c>
      <c r="D71">
        <v>24.4</v>
      </c>
      <c r="E71">
        <v>29.6</v>
      </c>
      <c r="F71">
        <v>82.5</v>
      </c>
      <c r="G71">
        <v>0.40200000000000002</v>
      </c>
      <c r="H71">
        <v>4.87</v>
      </c>
      <c r="I71">
        <f>IF(B71&gt;=125,0,IF(B71&lt;=115,1,(125-B71)/(125-115)))</f>
        <v>0.6</v>
      </c>
      <c r="J71">
        <f t="shared" si="22"/>
        <v>0</v>
      </c>
      <c r="K71">
        <f t="shared" si="23"/>
        <v>0.59999999999999964</v>
      </c>
      <c r="L71">
        <f t="shared" si="24"/>
        <v>0.30588235294117666</v>
      </c>
      <c r="M71">
        <f t="shared" si="25"/>
        <v>0</v>
      </c>
      <c r="N71">
        <f t="shared" si="26"/>
        <v>0</v>
      </c>
      <c r="O71">
        <f t="shared" si="33"/>
        <v>0.39058823529411768</v>
      </c>
      <c r="P71">
        <f t="shared" si="34"/>
        <v>1</v>
      </c>
      <c r="Q71">
        <v>1</v>
      </c>
      <c r="R71">
        <f t="shared" si="27"/>
        <v>0</v>
      </c>
      <c r="S71">
        <f t="shared" si="28"/>
        <v>0</v>
      </c>
      <c r="T71">
        <f t="shared" si="29"/>
        <v>0.30588235294117666</v>
      </c>
      <c r="U71">
        <f t="shared" si="30"/>
        <v>0</v>
      </c>
      <c r="V71">
        <f t="shared" si="35"/>
        <v>0.15294117647058833</v>
      </c>
      <c r="W71">
        <f t="shared" si="35"/>
        <v>0</v>
      </c>
      <c r="X71">
        <f t="shared" si="31"/>
        <v>0.15294117647058833</v>
      </c>
      <c r="Y71">
        <f t="shared" si="36"/>
        <v>0</v>
      </c>
      <c r="Z71">
        <f t="shared" si="36"/>
        <v>0</v>
      </c>
      <c r="AA71">
        <f t="shared" si="37"/>
        <v>0</v>
      </c>
      <c r="AB71">
        <v>61</v>
      </c>
      <c r="AC71">
        <v>314</v>
      </c>
      <c r="AD71">
        <f t="shared" si="38"/>
        <v>1</v>
      </c>
      <c r="AE71">
        <f t="shared" si="39"/>
        <v>0</v>
      </c>
      <c r="AF71">
        <f t="shared" si="40"/>
        <v>0.28666666666666668</v>
      </c>
      <c r="AG71">
        <f t="shared" si="41"/>
        <v>0</v>
      </c>
      <c r="AH71">
        <f t="shared" si="42"/>
        <v>0</v>
      </c>
      <c r="AI71">
        <f t="shared" si="43"/>
        <v>0</v>
      </c>
      <c r="AJ71">
        <v>0</v>
      </c>
      <c r="AK71">
        <v>17.100000000000001</v>
      </c>
      <c r="AL71">
        <v>384</v>
      </c>
      <c r="AM71">
        <v>4.4800000000000004</v>
      </c>
    </row>
    <row r="72" spans="1:39" x14ac:dyDescent="0.25">
      <c r="A72">
        <v>32</v>
      </c>
      <c r="B72">
        <f t="shared" si="32"/>
        <v>100</v>
      </c>
      <c r="C72">
        <v>10</v>
      </c>
      <c r="D72">
        <v>17.7</v>
      </c>
      <c r="E72">
        <v>28.5</v>
      </c>
      <c r="F72">
        <v>62.2</v>
      </c>
      <c r="G72">
        <v>0.35100000000000003</v>
      </c>
      <c r="H72">
        <v>5.64</v>
      </c>
      <c r="I72">
        <f>IF(B72&gt;=125,0,IF(B72&lt;=115,1,(125-B72)/(125-115)))</f>
        <v>1</v>
      </c>
      <c r="J72">
        <f t="shared" si="22"/>
        <v>0.36249999999999954</v>
      </c>
      <c r="K72">
        <f t="shared" si="23"/>
        <v>0.875</v>
      </c>
      <c r="L72">
        <f t="shared" si="24"/>
        <v>1</v>
      </c>
      <c r="M72">
        <f t="shared" si="25"/>
        <v>1</v>
      </c>
      <c r="N72">
        <f t="shared" si="26"/>
        <v>0</v>
      </c>
      <c r="O72">
        <f t="shared" si="33"/>
        <v>0.82374999999999998</v>
      </c>
      <c r="P72">
        <f t="shared" si="34"/>
        <v>1</v>
      </c>
      <c r="Q72">
        <v>1</v>
      </c>
      <c r="R72">
        <f t="shared" si="27"/>
        <v>1</v>
      </c>
      <c r="S72">
        <f t="shared" si="28"/>
        <v>0</v>
      </c>
      <c r="T72">
        <f t="shared" si="29"/>
        <v>1</v>
      </c>
      <c r="U72">
        <f t="shared" si="30"/>
        <v>0</v>
      </c>
      <c r="V72">
        <f t="shared" si="35"/>
        <v>1</v>
      </c>
      <c r="W72">
        <f t="shared" si="35"/>
        <v>0</v>
      </c>
      <c r="X72">
        <f t="shared" si="31"/>
        <v>1</v>
      </c>
      <c r="Y72">
        <f t="shared" si="36"/>
        <v>1</v>
      </c>
      <c r="Z72">
        <f t="shared" si="36"/>
        <v>0</v>
      </c>
      <c r="AA72">
        <f t="shared" si="37"/>
        <v>1</v>
      </c>
      <c r="AB72">
        <v>20</v>
      </c>
      <c r="AC72">
        <v>412</v>
      </c>
      <c r="AD72">
        <f t="shared" si="38"/>
        <v>0</v>
      </c>
      <c r="AE72">
        <f t="shared" si="39"/>
        <v>1</v>
      </c>
      <c r="AF72">
        <f t="shared" si="40"/>
        <v>0</v>
      </c>
      <c r="AG72">
        <f t="shared" si="41"/>
        <v>0</v>
      </c>
      <c r="AH72">
        <f t="shared" si="42"/>
        <v>1</v>
      </c>
      <c r="AI72">
        <f t="shared" si="43"/>
        <v>0</v>
      </c>
      <c r="AJ72">
        <v>1</v>
      </c>
      <c r="AK72">
        <v>18</v>
      </c>
      <c r="AL72">
        <v>152</v>
      </c>
      <c r="AM72">
        <v>7.75</v>
      </c>
    </row>
    <row r="73" spans="1:39" x14ac:dyDescent="0.25">
      <c r="A73">
        <v>27</v>
      </c>
      <c r="B73">
        <f t="shared" si="32"/>
        <v>107</v>
      </c>
      <c r="C73">
        <v>10.7</v>
      </c>
      <c r="D73">
        <v>24.2</v>
      </c>
      <c r="E73">
        <v>30.6</v>
      </c>
      <c r="F73">
        <v>79</v>
      </c>
      <c r="G73">
        <v>0.35</v>
      </c>
      <c r="H73">
        <v>4.43</v>
      </c>
      <c r="I73">
        <f>IF(B73&gt;=125,0,IF(B73&lt;=115,1,(125-B73)/(125-115)))</f>
        <v>1</v>
      </c>
      <c r="J73">
        <f t="shared" si="22"/>
        <v>0.37500000000000028</v>
      </c>
      <c r="K73">
        <f t="shared" si="23"/>
        <v>0.34999999999999964</v>
      </c>
      <c r="L73">
        <f t="shared" si="24"/>
        <v>0.32941176470588246</v>
      </c>
      <c r="M73">
        <f t="shared" si="25"/>
        <v>6.25E-2</v>
      </c>
      <c r="N73">
        <f t="shared" si="26"/>
        <v>0</v>
      </c>
      <c r="O73">
        <f t="shared" si="33"/>
        <v>0.61169117647058824</v>
      </c>
      <c r="P73">
        <f t="shared" si="34"/>
        <v>1</v>
      </c>
      <c r="Q73">
        <v>1</v>
      </c>
      <c r="R73">
        <f t="shared" si="27"/>
        <v>6.25E-2</v>
      </c>
      <c r="S73">
        <f t="shared" si="28"/>
        <v>0</v>
      </c>
      <c r="T73">
        <f t="shared" si="29"/>
        <v>0.32941176470588246</v>
      </c>
      <c r="U73">
        <f t="shared" si="30"/>
        <v>0</v>
      </c>
      <c r="V73">
        <f t="shared" si="35"/>
        <v>0.19595588235294123</v>
      </c>
      <c r="W73">
        <f t="shared" si="35"/>
        <v>0</v>
      </c>
      <c r="X73">
        <f t="shared" si="31"/>
        <v>0.19595588235294123</v>
      </c>
      <c r="Y73">
        <f t="shared" si="36"/>
        <v>0</v>
      </c>
      <c r="Z73">
        <f t="shared" si="36"/>
        <v>0</v>
      </c>
      <c r="AA73">
        <f t="shared" si="37"/>
        <v>0</v>
      </c>
      <c r="AB73">
        <v>54</v>
      </c>
      <c r="AC73">
        <v>277</v>
      </c>
      <c r="AD73">
        <f t="shared" si="38"/>
        <v>0.7</v>
      </c>
      <c r="AE73">
        <f t="shared" si="39"/>
        <v>0</v>
      </c>
      <c r="AF73">
        <f t="shared" si="40"/>
        <v>0.41</v>
      </c>
      <c r="AG73">
        <f t="shared" si="41"/>
        <v>0</v>
      </c>
      <c r="AH73">
        <f t="shared" si="42"/>
        <v>0</v>
      </c>
      <c r="AI73">
        <f t="shared" si="43"/>
        <v>0</v>
      </c>
      <c r="AJ73">
        <v>1</v>
      </c>
      <c r="AK73">
        <v>15.9</v>
      </c>
      <c r="AL73">
        <v>452</v>
      </c>
      <c r="AM73">
        <v>7.68</v>
      </c>
    </row>
    <row r="74" spans="1:39" x14ac:dyDescent="0.25">
      <c r="A74">
        <v>55</v>
      </c>
      <c r="B74">
        <f t="shared" si="32"/>
        <v>134</v>
      </c>
      <c r="C74">
        <v>13.4</v>
      </c>
      <c r="D74">
        <v>19.399999999999999</v>
      </c>
      <c r="E74">
        <v>29.7</v>
      </c>
      <c r="F74">
        <v>65.400000000000006</v>
      </c>
      <c r="G74">
        <v>0.45500000000000002</v>
      </c>
      <c r="H74">
        <v>6.9</v>
      </c>
      <c r="I74">
        <f>IF(B74&gt;=125,0,IF(B74&lt;=115,1,(125-B74)/(125-115)))</f>
        <v>0</v>
      </c>
      <c r="J74">
        <f t="shared" si="22"/>
        <v>0</v>
      </c>
      <c r="K74">
        <f t="shared" si="23"/>
        <v>0.57500000000000018</v>
      </c>
      <c r="L74">
        <f t="shared" si="24"/>
        <v>0.89411764705882368</v>
      </c>
      <c r="M74">
        <f t="shared" si="25"/>
        <v>0.91249999999999964</v>
      </c>
      <c r="N74">
        <f t="shared" si="26"/>
        <v>0</v>
      </c>
      <c r="O74">
        <f t="shared" si="33"/>
        <v>0.23816176470588238</v>
      </c>
      <c r="P74">
        <f t="shared" si="34"/>
        <v>1</v>
      </c>
      <c r="Q74">
        <v>1</v>
      </c>
      <c r="R74">
        <f t="shared" si="27"/>
        <v>0.91249999999999964</v>
      </c>
      <c r="S74">
        <f t="shared" si="28"/>
        <v>0</v>
      </c>
      <c r="T74">
        <f t="shared" si="29"/>
        <v>0.89411764705882368</v>
      </c>
      <c r="U74">
        <f t="shared" si="30"/>
        <v>0</v>
      </c>
      <c r="V74">
        <f t="shared" si="35"/>
        <v>0.90330882352941166</v>
      </c>
      <c r="W74">
        <f t="shared" si="35"/>
        <v>0</v>
      </c>
      <c r="X74">
        <f t="shared" si="31"/>
        <v>0.90330882352941166</v>
      </c>
      <c r="Y74">
        <f t="shared" si="36"/>
        <v>1</v>
      </c>
      <c r="Z74">
        <f t="shared" si="36"/>
        <v>0</v>
      </c>
      <c r="AA74">
        <f t="shared" si="37"/>
        <v>1</v>
      </c>
      <c r="AB74">
        <v>42</v>
      </c>
      <c r="AC74">
        <v>355</v>
      </c>
      <c r="AD74">
        <f t="shared" si="38"/>
        <v>0.1</v>
      </c>
      <c r="AE74">
        <f t="shared" si="39"/>
        <v>0</v>
      </c>
      <c r="AF74">
        <f t="shared" si="40"/>
        <v>0.15</v>
      </c>
      <c r="AG74">
        <f t="shared" si="41"/>
        <v>0</v>
      </c>
      <c r="AH74">
        <f t="shared" si="42"/>
        <v>0</v>
      </c>
      <c r="AI74">
        <f t="shared" si="43"/>
        <v>0</v>
      </c>
      <c r="AJ74">
        <v>0</v>
      </c>
      <c r="AK74">
        <v>17.8</v>
      </c>
      <c r="AL74">
        <v>233</v>
      </c>
      <c r="AM74">
        <v>8.4</v>
      </c>
    </row>
    <row r="75" spans="1:39" x14ac:dyDescent="0.25">
      <c r="A75">
        <v>35</v>
      </c>
      <c r="B75">
        <f t="shared" si="32"/>
        <v>120</v>
      </c>
      <c r="C75">
        <v>12</v>
      </c>
      <c r="D75">
        <v>34.299999999999997</v>
      </c>
      <c r="E75">
        <v>33.5</v>
      </c>
      <c r="F75">
        <v>102.3</v>
      </c>
      <c r="G75">
        <v>0.35799999999999998</v>
      </c>
      <c r="H75">
        <v>3.5</v>
      </c>
      <c r="I75">
        <f>IF(B75&gt;=125,0,IF(B75&lt;=115,1,(125-B75)/(125-115)))</f>
        <v>0.5</v>
      </c>
      <c r="J75">
        <f t="shared" si="22"/>
        <v>0.27500000000000019</v>
      </c>
      <c r="K75">
        <f t="shared" si="23"/>
        <v>0</v>
      </c>
      <c r="L75">
        <f t="shared" si="24"/>
        <v>0.12499999999999889</v>
      </c>
      <c r="M75">
        <f t="shared" si="25"/>
        <v>0.21470588235294108</v>
      </c>
      <c r="N75">
        <f t="shared" si="26"/>
        <v>1</v>
      </c>
      <c r="O75">
        <f t="shared" si="33"/>
        <v>0.41147058823529403</v>
      </c>
      <c r="P75">
        <f t="shared" si="34"/>
        <v>1</v>
      </c>
      <c r="Q75">
        <v>1</v>
      </c>
      <c r="R75">
        <f t="shared" si="27"/>
        <v>0</v>
      </c>
      <c r="S75">
        <f t="shared" si="28"/>
        <v>0.21470588235294108</v>
      </c>
      <c r="T75">
        <f t="shared" si="29"/>
        <v>0</v>
      </c>
      <c r="U75">
        <f t="shared" si="30"/>
        <v>0.12499999999999889</v>
      </c>
      <c r="V75">
        <f t="shared" si="35"/>
        <v>0</v>
      </c>
      <c r="W75">
        <f t="shared" si="35"/>
        <v>0.16985294117646998</v>
      </c>
      <c r="X75">
        <f t="shared" si="31"/>
        <v>0.16985294117646998</v>
      </c>
      <c r="Y75">
        <f t="shared" si="36"/>
        <v>0</v>
      </c>
      <c r="Z75">
        <f t="shared" si="36"/>
        <v>0</v>
      </c>
      <c r="AA75">
        <f t="shared" si="37"/>
        <v>0</v>
      </c>
      <c r="AB75">
        <v>17</v>
      </c>
      <c r="AC75">
        <v>314</v>
      </c>
      <c r="AD75">
        <f t="shared" si="38"/>
        <v>0</v>
      </c>
      <c r="AE75">
        <f t="shared" si="39"/>
        <v>1</v>
      </c>
      <c r="AF75">
        <f t="shared" si="40"/>
        <v>0.28666666666666668</v>
      </c>
      <c r="AG75">
        <f t="shared" si="41"/>
        <v>0</v>
      </c>
      <c r="AH75">
        <f t="shared" si="42"/>
        <v>0</v>
      </c>
      <c r="AI75">
        <f t="shared" si="43"/>
        <v>0</v>
      </c>
      <c r="AJ75">
        <v>0</v>
      </c>
      <c r="AK75">
        <v>12.9</v>
      </c>
      <c r="AL75">
        <v>252</v>
      </c>
      <c r="AM75">
        <v>3.7</v>
      </c>
    </row>
    <row r="76" spans="1:39" x14ac:dyDescent="0.25">
      <c r="A76">
        <v>55</v>
      </c>
      <c r="B76">
        <f t="shared" si="32"/>
        <v>92</v>
      </c>
      <c r="C76">
        <v>9.1999999999999993</v>
      </c>
      <c r="D76">
        <v>29.1</v>
      </c>
      <c r="E76">
        <v>31.2</v>
      </c>
      <c r="F76">
        <v>87</v>
      </c>
      <c r="G76">
        <v>0.29499999999999998</v>
      </c>
      <c r="H76">
        <v>3.39</v>
      </c>
      <c r="I76">
        <f>IF(B76&gt;=125,0,IF(B76&lt;=115,1,(125-B76)/(125-115)))</f>
        <v>1</v>
      </c>
      <c r="J76">
        <f t="shared" si="22"/>
        <v>1</v>
      </c>
      <c r="K76">
        <f t="shared" si="23"/>
        <v>0.20000000000000018</v>
      </c>
      <c r="L76">
        <f t="shared" si="24"/>
        <v>0</v>
      </c>
      <c r="M76">
        <f t="shared" si="25"/>
        <v>0</v>
      </c>
      <c r="N76">
        <f t="shared" si="26"/>
        <v>1</v>
      </c>
      <c r="O76">
        <f t="shared" si="33"/>
        <v>0.72</v>
      </c>
      <c r="P76">
        <f t="shared" si="34"/>
        <v>1</v>
      </c>
      <c r="Q76">
        <v>1</v>
      </c>
      <c r="R76">
        <f t="shared" si="27"/>
        <v>0</v>
      </c>
      <c r="S76">
        <f t="shared" si="28"/>
        <v>0</v>
      </c>
      <c r="T76">
        <f t="shared" si="29"/>
        <v>0</v>
      </c>
      <c r="U76">
        <f t="shared" si="30"/>
        <v>0</v>
      </c>
      <c r="V76">
        <f t="shared" si="35"/>
        <v>0</v>
      </c>
      <c r="W76">
        <f t="shared" si="35"/>
        <v>0</v>
      </c>
      <c r="X76">
        <f t="shared" si="31"/>
        <v>0</v>
      </c>
      <c r="Y76">
        <f t="shared" si="36"/>
        <v>0</v>
      </c>
      <c r="Z76">
        <f t="shared" si="36"/>
        <v>0</v>
      </c>
      <c r="AA76">
        <f t="shared" si="37"/>
        <v>0</v>
      </c>
      <c r="AB76">
        <v>29</v>
      </c>
      <c r="AC76">
        <v>81</v>
      </c>
      <c r="AD76">
        <f t="shared" si="38"/>
        <v>0</v>
      </c>
      <c r="AE76">
        <f t="shared" si="39"/>
        <v>0.55000000000000004</v>
      </c>
      <c r="AF76">
        <f t="shared" si="40"/>
        <v>1</v>
      </c>
      <c r="AG76">
        <f t="shared" si="41"/>
        <v>0</v>
      </c>
      <c r="AH76">
        <f t="shared" si="42"/>
        <v>0</v>
      </c>
      <c r="AI76">
        <f t="shared" si="43"/>
        <v>0</v>
      </c>
      <c r="AJ76">
        <v>0</v>
      </c>
      <c r="AK76">
        <v>14.6</v>
      </c>
      <c r="AL76">
        <v>129</v>
      </c>
      <c r="AM76">
        <v>21.7</v>
      </c>
    </row>
    <row r="77" spans="1:39" x14ac:dyDescent="0.25">
      <c r="A77">
        <v>51</v>
      </c>
      <c r="B77">
        <f t="shared" si="32"/>
        <v>72</v>
      </c>
      <c r="C77">
        <v>7.2</v>
      </c>
      <c r="D77">
        <v>18.899999999999999</v>
      </c>
      <c r="E77">
        <v>29.5</v>
      </c>
      <c r="F77">
        <v>64</v>
      </c>
      <c r="G77">
        <v>0.24399999999999999</v>
      </c>
      <c r="H77">
        <v>3.81</v>
      </c>
      <c r="I77">
        <f>IF(B77&gt;=125,0,IF(B77&lt;=115,1,(125-B77)/(125-115)))</f>
        <v>1</v>
      </c>
      <c r="J77">
        <f t="shared" si="22"/>
        <v>1</v>
      </c>
      <c r="K77">
        <f t="shared" si="23"/>
        <v>0.625</v>
      </c>
      <c r="L77">
        <f t="shared" si="24"/>
        <v>0.9529411764705884</v>
      </c>
      <c r="M77">
        <f t="shared" si="25"/>
        <v>1</v>
      </c>
      <c r="N77">
        <f t="shared" si="26"/>
        <v>0.37999999999999989</v>
      </c>
      <c r="O77">
        <f t="shared" si="33"/>
        <v>0.89579411764705885</v>
      </c>
      <c r="P77">
        <f t="shared" si="34"/>
        <v>1</v>
      </c>
      <c r="Q77">
        <v>1</v>
      </c>
      <c r="R77">
        <f t="shared" si="27"/>
        <v>1</v>
      </c>
      <c r="S77">
        <f t="shared" si="28"/>
        <v>0</v>
      </c>
      <c r="T77">
        <f t="shared" si="29"/>
        <v>0.9529411764705884</v>
      </c>
      <c r="U77">
        <f t="shared" si="30"/>
        <v>0</v>
      </c>
      <c r="V77">
        <f t="shared" si="35"/>
        <v>0.9764705882352942</v>
      </c>
      <c r="W77">
        <f t="shared" si="35"/>
        <v>0</v>
      </c>
      <c r="X77">
        <f t="shared" si="31"/>
        <v>0.9764705882352942</v>
      </c>
      <c r="Y77">
        <f t="shared" si="36"/>
        <v>1</v>
      </c>
      <c r="Z77">
        <f t="shared" si="36"/>
        <v>0</v>
      </c>
      <c r="AA77">
        <f t="shared" si="37"/>
        <v>1</v>
      </c>
      <c r="AB77">
        <v>34</v>
      </c>
      <c r="AC77">
        <v>364</v>
      </c>
      <c r="AD77">
        <f t="shared" si="38"/>
        <v>0</v>
      </c>
      <c r="AE77">
        <f t="shared" si="39"/>
        <v>0.3</v>
      </c>
      <c r="AF77">
        <f t="shared" si="40"/>
        <v>0.12</v>
      </c>
      <c r="AG77">
        <f t="shared" si="41"/>
        <v>0</v>
      </c>
      <c r="AH77">
        <f t="shared" si="42"/>
        <v>0</v>
      </c>
      <c r="AI77">
        <f t="shared" si="43"/>
        <v>0</v>
      </c>
      <c r="AJ77">
        <v>0</v>
      </c>
      <c r="AK77">
        <v>15.2</v>
      </c>
      <c r="AL77">
        <v>87</v>
      </c>
      <c r="AM77">
        <v>4.8</v>
      </c>
    </row>
    <row r="78" spans="1:39" x14ac:dyDescent="0.25">
      <c r="A78">
        <v>43</v>
      </c>
      <c r="B78">
        <f t="shared" si="32"/>
        <v>150</v>
      </c>
      <c r="C78">
        <v>15</v>
      </c>
      <c r="D78">
        <v>29</v>
      </c>
      <c r="E78">
        <v>33.4</v>
      </c>
      <c r="F78">
        <v>86.7</v>
      </c>
      <c r="G78">
        <v>0.44900000000000001</v>
      </c>
      <c r="H78">
        <v>5.18</v>
      </c>
      <c r="I78">
        <f>IF(B78&gt;=125,0,IF(B78&lt;=115,1,(125-B78)/(125-115)))</f>
        <v>0</v>
      </c>
      <c r="J78">
        <f t="shared" si="22"/>
        <v>0</v>
      </c>
      <c r="K78">
        <f t="shared" si="23"/>
        <v>0</v>
      </c>
      <c r="L78">
        <f t="shared" si="24"/>
        <v>0</v>
      </c>
      <c r="M78">
        <f t="shared" si="25"/>
        <v>0</v>
      </c>
      <c r="N78">
        <f t="shared" si="26"/>
        <v>0</v>
      </c>
      <c r="O78">
        <f t="shared" si="33"/>
        <v>0</v>
      </c>
      <c r="P78">
        <f t="shared" si="34"/>
        <v>0</v>
      </c>
      <c r="Q78">
        <v>0</v>
      </c>
      <c r="R78">
        <f t="shared" si="27"/>
        <v>0</v>
      </c>
      <c r="S78">
        <f t="shared" si="28"/>
        <v>0</v>
      </c>
      <c r="T78">
        <f t="shared" si="29"/>
        <v>0</v>
      </c>
      <c r="U78">
        <f t="shared" si="30"/>
        <v>0</v>
      </c>
      <c r="V78">
        <f t="shared" si="35"/>
        <v>0</v>
      </c>
      <c r="W78">
        <f t="shared" si="35"/>
        <v>0</v>
      </c>
      <c r="X78">
        <f t="shared" si="31"/>
        <v>0</v>
      </c>
      <c r="Y78">
        <f t="shared" si="36"/>
        <v>0</v>
      </c>
      <c r="Z78">
        <f t="shared" si="36"/>
        <v>0</v>
      </c>
      <c r="AA78">
        <f t="shared" si="37"/>
        <v>0</v>
      </c>
      <c r="AB78">
        <v>59</v>
      </c>
      <c r="AC78">
        <v>435</v>
      </c>
      <c r="AD78">
        <f t="shared" si="38"/>
        <v>0.95</v>
      </c>
      <c r="AE78">
        <f t="shared" si="39"/>
        <v>0</v>
      </c>
      <c r="AF78">
        <f t="shared" si="40"/>
        <v>0</v>
      </c>
      <c r="AG78">
        <f t="shared" si="41"/>
        <v>0</v>
      </c>
      <c r="AH78">
        <f t="shared" si="42"/>
        <v>0</v>
      </c>
      <c r="AI78">
        <f t="shared" si="43"/>
        <v>0</v>
      </c>
      <c r="AJ78">
        <v>0</v>
      </c>
      <c r="AK78">
        <v>13.3</v>
      </c>
      <c r="AL78">
        <v>366</v>
      </c>
      <c r="AM78">
        <v>9.3000000000000007</v>
      </c>
    </row>
    <row r="79" spans="1:39" x14ac:dyDescent="0.25">
      <c r="A79">
        <v>33</v>
      </c>
      <c r="B79">
        <f t="shared" si="32"/>
        <v>119</v>
      </c>
      <c r="C79">
        <v>11.9</v>
      </c>
      <c r="D79">
        <v>28.1</v>
      </c>
      <c r="E79">
        <v>35.700000000000003</v>
      </c>
      <c r="F79">
        <v>78.5</v>
      </c>
      <c r="G79">
        <v>0.33299999999999996</v>
      </c>
      <c r="H79">
        <v>4.24</v>
      </c>
      <c r="I79">
        <f>IF(B79&gt;=125,0,IF(B79&lt;=115,1,(125-B79)/(125-115)))</f>
        <v>0.6</v>
      </c>
      <c r="J79">
        <f t="shared" si="22"/>
        <v>0.58750000000000036</v>
      </c>
      <c r="K79">
        <f t="shared" si="23"/>
        <v>0</v>
      </c>
      <c r="L79">
        <f t="shared" si="24"/>
        <v>0</v>
      </c>
      <c r="M79">
        <f t="shared" si="25"/>
        <v>9.375E-2</v>
      </c>
      <c r="N79">
        <f t="shared" si="26"/>
        <v>0</v>
      </c>
      <c r="O79">
        <f t="shared" si="33"/>
        <v>0.36812500000000004</v>
      </c>
      <c r="P79">
        <f t="shared" si="34"/>
        <v>1</v>
      </c>
      <c r="Q79">
        <v>1</v>
      </c>
      <c r="R79">
        <f t="shared" si="27"/>
        <v>9.375E-2</v>
      </c>
      <c r="S79">
        <f t="shared" si="28"/>
        <v>0</v>
      </c>
      <c r="T79">
        <f t="shared" si="29"/>
        <v>0</v>
      </c>
      <c r="U79">
        <f t="shared" si="30"/>
        <v>0</v>
      </c>
      <c r="V79">
        <f t="shared" si="35"/>
        <v>4.6875E-2</v>
      </c>
      <c r="W79">
        <f t="shared" si="35"/>
        <v>0</v>
      </c>
      <c r="X79">
        <f t="shared" si="31"/>
        <v>4.6875E-2</v>
      </c>
      <c r="Y79">
        <f t="shared" si="36"/>
        <v>0</v>
      </c>
      <c r="Z79">
        <f t="shared" si="36"/>
        <v>0</v>
      </c>
      <c r="AA79">
        <f t="shared" si="37"/>
        <v>0</v>
      </c>
      <c r="AB79">
        <v>42</v>
      </c>
      <c r="AC79">
        <v>332</v>
      </c>
      <c r="AD79">
        <f t="shared" si="38"/>
        <v>0.1</v>
      </c>
      <c r="AE79">
        <f t="shared" si="39"/>
        <v>0</v>
      </c>
      <c r="AF79">
        <f t="shared" si="40"/>
        <v>0.22666666666666666</v>
      </c>
      <c r="AG79">
        <f t="shared" si="41"/>
        <v>0</v>
      </c>
      <c r="AH79">
        <f t="shared" si="42"/>
        <v>0</v>
      </c>
      <c r="AI79">
        <f t="shared" si="43"/>
        <v>0</v>
      </c>
      <c r="AJ79">
        <v>1</v>
      </c>
      <c r="AK79">
        <v>13.6</v>
      </c>
      <c r="AL79">
        <v>217</v>
      </c>
      <c r="AM79">
        <v>7.6</v>
      </c>
    </row>
    <row r="80" spans="1:39" x14ac:dyDescent="0.25">
      <c r="A80">
        <v>34</v>
      </c>
      <c r="B80">
        <f t="shared" si="32"/>
        <v>160</v>
      </c>
      <c r="C80">
        <v>16</v>
      </c>
      <c r="D80">
        <v>33.1</v>
      </c>
      <c r="E80">
        <v>34.9</v>
      </c>
      <c r="F80">
        <v>94.8</v>
      </c>
      <c r="G80">
        <v>0.45899999999999996</v>
      </c>
      <c r="H80">
        <v>4.84</v>
      </c>
      <c r="I80">
        <f>IF(B80&gt;=125,0,IF(B80&lt;=115,1,(125-B80)/(125-115)))</f>
        <v>0</v>
      </c>
      <c r="J80">
        <f t="shared" si="22"/>
        <v>0</v>
      </c>
      <c r="K80">
        <f t="shared" si="23"/>
        <v>0</v>
      </c>
      <c r="L80">
        <f t="shared" si="24"/>
        <v>0</v>
      </c>
      <c r="M80">
        <f t="shared" si="25"/>
        <v>0</v>
      </c>
      <c r="N80">
        <f t="shared" si="26"/>
        <v>0</v>
      </c>
      <c r="O80">
        <f t="shared" si="33"/>
        <v>0</v>
      </c>
      <c r="P80">
        <f t="shared" si="34"/>
        <v>0</v>
      </c>
      <c r="Q80">
        <v>1</v>
      </c>
      <c r="R80">
        <f t="shared" si="27"/>
        <v>0</v>
      </c>
      <c r="S80">
        <f t="shared" si="28"/>
        <v>0</v>
      </c>
      <c r="T80">
        <f t="shared" si="29"/>
        <v>0</v>
      </c>
      <c r="U80">
        <f t="shared" si="30"/>
        <v>0</v>
      </c>
      <c r="V80">
        <f t="shared" si="35"/>
        <v>0</v>
      </c>
      <c r="W80">
        <f t="shared" si="35"/>
        <v>0</v>
      </c>
      <c r="X80">
        <f t="shared" si="31"/>
        <v>0</v>
      </c>
      <c r="Y80">
        <f t="shared" si="36"/>
        <v>0</v>
      </c>
      <c r="Z80">
        <f t="shared" si="36"/>
        <v>0</v>
      </c>
      <c r="AA80">
        <f t="shared" si="37"/>
        <v>0</v>
      </c>
      <c r="AB80">
        <v>38</v>
      </c>
      <c r="AC80">
        <v>419</v>
      </c>
      <c r="AD80">
        <f t="shared" si="38"/>
        <v>0</v>
      </c>
      <c r="AE80">
        <f t="shared" si="39"/>
        <v>0.1</v>
      </c>
      <c r="AF80">
        <f t="shared" si="40"/>
        <v>0</v>
      </c>
      <c r="AG80">
        <f t="shared" si="41"/>
        <v>0</v>
      </c>
      <c r="AH80">
        <f t="shared" si="42"/>
        <v>0</v>
      </c>
      <c r="AI80">
        <f t="shared" si="43"/>
        <v>0</v>
      </c>
      <c r="AJ80">
        <v>0</v>
      </c>
      <c r="AK80">
        <v>12.5</v>
      </c>
      <c r="AL80">
        <v>306</v>
      </c>
      <c r="AM80">
        <v>7.3</v>
      </c>
    </row>
    <row r="81" spans="1:39" x14ac:dyDescent="0.25">
      <c r="A81">
        <v>36</v>
      </c>
      <c r="B81">
        <f t="shared" si="32"/>
        <v>156</v>
      </c>
      <c r="C81">
        <v>15.6</v>
      </c>
      <c r="D81">
        <v>33.5</v>
      </c>
      <c r="E81">
        <v>35</v>
      </c>
      <c r="F81">
        <v>95.7</v>
      </c>
      <c r="G81">
        <v>0.44600000000000001</v>
      </c>
      <c r="H81">
        <v>4.66</v>
      </c>
      <c r="I81">
        <f>IF(B81&gt;=125,0,IF(B81&lt;=115,1,(125-B81)/(125-115)))</f>
        <v>0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2.058823529411773E-2</v>
      </c>
      <c r="N81">
        <f t="shared" si="26"/>
        <v>0</v>
      </c>
      <c r="O81">
        <f t="shared" si="33"/>
        <v>2.0588235294117731E-3</v>
      </c>
      <c r="P81">
        <f t="shared" si="34"/>
        <v>0</v>
      </c>
      <c r="Q81">
        <v>1</v>
      </c>
      <c r="R81">
        <f t="shared" si="27"/>
        <v>0</v>
      </c>
      <c r="S81">
        <f t="shared" si="28"/>
        <v>2.058823529411773E-2</v>
      </c>
      <c r="T81">
        <f t="shared" si="29"/>
        <v>0</v>
      </c>
      <c r="U81">
        <f t="shared" si="30"/>
        <v>0</v>
      </c>
      <c r="V81">
        <f t="shared" si="35"/>
        <v>0</v>
      </c>
      <c r="W81">
        <f t="shared" si="35"/>
        <v>1.0294117647058865E-2</v>
      </c>
      <c r="X81">
        <f t="shared" si="31"/>
        <v>1.0294117647058865E-2</v>
      </c>
      <c r="Y81">
        <f t="shared" si="36"/>
        <v>0</v>
      </c>
      <c r="Z81">
        <f t="shared" si="36"/>
        <v>0</v>
      </c>
      <c r="AA81">
        <f t="shared" si="37"/>
        <v>0</v>
      </c>
      <c r="AB81">
        <v>16</v>
      </c>
      <c r="AC81">
        <v>273</v>
      </c>
      <c r="AD81">
        <f t="shared" si="38"/>
        <v>0</v>
      </c>
      <c r="AE81">
        <f t="shared" si="39"/>
        <v>1</v>
      </c>
      <c r="AF81">
        <f t="shared" si="40"/>
        <v>0.42333333333333334</v>
      </c>
      <c r="AG81">
        <f t="shared" si="41"/>
        <v>0</v>
      </c>
      <c r="AH81">
        <f t="shared" si="42"/>
        <v>0</v>
      </c>
      <c r="AI81">
        <f t="shared" si="43"/>
        <v>0</v>
      </c>
      <c r="AJ81">
        <v>0</v>
      </c>
      <c r="AK81">
        <v>12.8</v>
      </c>
      <c r="AL81">
        <v>245</v>
      </c>
      <c r="AM81">
        <v>7.8</v>
      </c>
    </row>
    <row r="82" spans="1:39" x14ac:dyDescent="0.25">
      <c r="A82">
        <v>35</v>
      </c>
      <c r="B82">
        <f t="shared" si="32"/>
        <v>141</v>
      </c>
      <c r="C82">
        <v>14.1</v>
      </c>
      <c r="D82">
        <v>30.9</v>
      </c>
      <c r="E82">
        <v>33.9</v>
      </c>
      <c r="F82">
        <v>91</v>
      </c>
      <c r="G82">
        <v>0.41600000000000004</v>
      </c>
      <c r="H82">
        <v>4.57</v>
      </c>
      <c r="I82">
        <f>IF(B82&gt;=125,0,IF(B82&lt;=115,1,(125-B82)/(125-115)))</f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  <c r="N82">
        <f t="shared" si="26"/>
        <v>0</v>
      </c>
      <c r="O82">
        <f t="shared" si="33"/>
        <v>0</v>
      </c>
      <c r="P82">
        <f t="shared" si="34"/>
        <v>0</v>
      </c>
      <c r="Q82">
        <v>0</v>
      </c>
      <c r="R82">
        <f t="shared" si="27"/>
        <v>0</v>
      </c>
      <c r="S82">
        <f t="shared" si="28"/>
        <v>0</v>
      </c>
      <c r="T82">
        <f t="shared" si="29"/>
        <v>0</v>
      </c>
      <c r="U82">
        <f t="shared" si="30"/>
        <v>0</v>
      </c>
      <c r="V82">
        <f t="shared" si="35"/>
        <v>0</v>
      </c>
      <c r="W82">
        <f t="shared" si="35"/>
        <v>0</v>
      </c>
      <c r="X82">
        <f t="shared" si="31"/>
        <v>0</v>
      </c>
      <c r="Y82">
        <f t="shared" si="36"/>
        <v>0</v>
      </c>
      <c r="Z82">
        <f t="shared" si="36"/>
        <v>0</v>
      </c>
      <c r="AA82">
        <f t="shared" si="37"/>
        <v>0</v>
      </c>
      <c r="AB82">
        <v>59</v>
      </c>
      <c r="AC82">
        <v>180</v>
      </c>
      <c r="AD82">
        <f t="shared" si="38"/>
        <v>0.95</v>
      </c>
      <c r="AE82">
        <f t="shared" si="39"/>
        <v>0</v>
      </c>
      <c r="AF82">
        <f t="shared" si="40"/>
        <v>0.73333333333333328</v>
      </c>
      <c r="AG82">
        <f t="shared" si="41"/>
        <v>0</v>
      </c>
      <c r="AH82">
        <f t="shared" si="42"/>
        <v>0</v>
      </c>
      <c r="AI82">
        <f t="shared" si="43"/>
        <v>0</v>
      </c>
      <c r="AJ82">
        <v>0</v>
      </c>
      <c r="AK82">
        <v>14.1</v>
      </c>
      <c r="AL82">
        <v>205</v>
      </c>
      <c r="AM82">
        <v>5.5</v>
      </c>
    </row>
    <row r="83" spans="1:39" x14ac:dyDescent="0.25">
      <c r="A83">
        <v>27</v>
      </c>
      <c r="B83">
        <f t="shared" si="32"/>
        <v>155</v>
      </c>
      <c r="C83">
        <v>15.5</v>
      </c>
      <c r="D83">
        <v>36.6</v>
      </c>
      <c r="E83">
        <v>34.9</v>
      </c>
      <c r="F83">
        <v>105</v>
      </c>
      <c r="G83">
        <v>0.44500000000000001</v>
      </c>
      <c r="H83">
        <v>4.2300000000000004</v>
      </c>
      <c r="I83">
        <f>IF(B83&gt;=125,0,IF(B83&lt;=115,1,(125-B83)/(125-115)))</f>
        <v>0</v>
      </c>
      <c r="J83">
        <f t="shared" si="22"/>
        <v>0</v>
      </c>
      <c r="K83">
        <f t="shared" si="23"/>
        <v>0</v>
      </c>
      <c r="L83">
        <f t="shared" si="24"/>
        <v>1</v>
      </c>
      <c r="M83">
        <f t="shared" si="25"/>
        <v>0.29411764705882354</v>
      </c>
      <c r="N83">
        <f t="shared" si="26"/>
        <v>0</v>
      </c>
      <c r="O83">
        <f t="shared" si="33"/>
        <v>0.12941176470588237</v>
      </c>
      <c r="P83">
        <f t="shared" si="34"/>
        <v>0</v>
      </c>
      <c r="Q83">
        <v>1</v>
      </c>
      <c r="R83">
        <f t="shared" si="27"/>
        <v>0</v>
      </c>
      <c r="S83">
        <f t="shared" si="28"/>
        <v>0.29411764705882354</v>
      </c>
      <c r="T83">
        <f t="shared" si="29"/>
        <v>0</v>
      </c>
      <c r="U83">
        <f t="shared" si="30"/>
        <v>1</v>
      </c>
      <c r="V83">
        <f t="shared" si="35"/>
        <v>0</v>
      </c>
      <c r="W83">
        <f t="shared" si="35"/>
        <v>0.6470588235294118</v>
      </c>
      <c r="X83">
        <f t="shared" si="31"/>
        <v>0.6470588235294118</v>
      </c>
      <c r="Y83">
        <f t="shared" si="36"/>
        <v>0</v>
      </c>
      <c r="Z83">
        <f t="shared" si="36"/>
        <v>1</v>
      </c>
      <c r="AA83">
        <f t="shared" si="37"/>
        <v>1</v>
      </c>
      <c r="AB83">
        <v>39</v>
      </c>
      <c r="AC83">
        <v>447</v>
      </c>
      <c r="AD83">
        <f t="shared" si="38"/>
        <v>0</v>
      </c>
      <c r="AE83">
        <f t="shared" si="39"/>
        <v>0.05</v>
      </c>
      <c r="AF83">
        <f t="shared" si="40"/>
        <v>0</v>
      </c>
      <c r="AG83">
        <f t="shared" si="41"/>
        <v>0</v>
      </c>
      <c r="AH83">
        <f t="shared" si="42"/>
        <v>0</v>
      </c>
      <c r="AI83">
        <f t="shared" si="43"/>
        <v>0</v>
      </c>
      <c r="AJ83">
        <v>0</v>
      </c>
      <c r="AK83">
        <v>12.8</v>
      </c>
      <c r="AL83">
        <v>95</v>
      </c>
      <c r="AM83">
        <v>8.4</v>
      </c>
    </row>
    <row r="84" spans="1:39" x14ac:dyDescent="0.25">
      <c r="A84">
        <v>71</v>
      </c>
      <c r="B84">
        <f t="shared" si="32"/>
        <v>80</v>
      </c>
      <c r="C84">
        <v>8</v>
      </c>
      <c r="D84">
        <v>27.7</v>
      </c>
      <c r="E84">
        <v>32.1</v>
      </c>
      <c r="F84">
        <v>86.2</v>
      </c>
      <c r="G84">
        <v>0.249</v>
      </c>
      <c r="H84">
        <v>2.89</v>
      </c>
      <c r="I84">
        <f>IF(B84&gt;=125,0,IF(B84&lt;=115,1,(125-B84)/(125-115)))</f>
        <v>1</v>
      </c>
      <c r="J84">
        <f t="shared" si="22"/>
        <v>1</v>
      </c>
      <c r="K84">
        <f t="shared" si="23"/>
        <v>0</v>
      </c>
      <c r="L84">
        <f t="shared" si="24"/>
        <v>0</v>
      </c>
      <c r="M84">
        <f t="shared" si="25"/>
        <v>0</v>
      </c>
      <c r="N84">
        <f t="shared" si="26"/>
        <v>1</v>
      </c>
      <c r="O84">
        <f t="shared" si="33"/>
        <v>0.7</v>
      </c>
      <c r="P84">
        <f t="shared" si="34"/>
        <v>1</v>
      </c>
      <c r="Q84">
        <v>1</v>
      </c>
      <c r="R84">
        <f t="shared" si="27"/>
        <v>0</v>
      </c>
      <c r="S84">
        <f t="shared" si="28"/>
        <v>0</v>
      </c>
      <c r="T84">
        <f t="shared" si="29"/>
        <v>0</v>
      </c>
      <c r="U84">
        <f t="shared" si="30"/>
        <v>0</v>
      </c>
      <c r="V84">
        <f t="shared" si="35"/>
        <v>0</v>
      </c>
      <c r="W84">
        <f t="shared" si="35"/>
        <v>0</v>
      </c>
      <c r="X84">
        <f t="shared" si="31"/>
        <v>0</v>
      </c>
      <c r="Y84">
        <f t="shared" si="36"/>
        <v>0</v>
      </c>
      <c r="Z84">
        <f t="shared" si="36"/>
        <v>0</v>
      </c>
      <c r="AA84">
        <f t="shared" si="37"/>
        <v>0</v>
      </c>
      <c r="AB84">
        <v>60</v>
      </c>
      <c r="AC84">
        <v>284</v>
      </c>
      <c r="AD84">
        <f t="shared" si="38"/>
        <v>1</v>
      </c>
      <c r="AE84">
        <f t="shared" si="39"/>
        <v>0</v>
      </c>
      <c r="AF84">
        <f t="shared" si="40"/>
        <v>0.38666666666666666</v>
      </c>
      <c r="AG84">
        <f t="shared" si="41"/>
        <v>0</v>
      </c>
      <c r="AH84">
        <f t="shared" si="42"/>
        <v>0</v>
      </c>
      <c r="AI84">
        <f t="shared" si="43"/>
        <v>0</v>
      </c>
      <c r="AJ84">
        <v>1</v>
      </c>
      <c r="AK84">
        <v>14.6</v>
      </c>
      <c r="AL84">
        <v>327</v>
      </c>
      <c r="AM84">
        <v>4.9000000000000004</v>
      </c>
    </row>
    <row r="85" spans="1:39" x14ac:dyDescent="0.25">
      <c r="A85">
        <v>35</v>
      </c>
      <c r="B85">
        <f t="shared" si="32"/>
        <v>112</v>
      </c>
      <c r="C85">
        <v>11.2</v>
      </c>
      <c r="D85">
        <v>34</v>
      </c>
      <c r="E85">
        <v>30.7</v>
      </c>
      <c r="F85">
        <v>110.9</v>
      </c>
      <c r="G85">
        <v>0.36499999999999999</v>
      </c>
      <c r="H85">
        <v>3.29</v>
      </c>
      <c r="I85">
        <f>IF(B85&gt;=125,0,IF(B85&lt;=115,1,(125-B85)/(125-115)))</f>
        <v>1</v>
      </c>
      <c r="J85">
        <f t="shared" si="22"/>
        <v>0.18750000000000014</v>
      </c>
      <c r="K85">
        <f t="shared" si="23"/>
        <v>0.32500000000000018</v>
      </c>
      <c r="L85">
        <f t="shared" si="24"/>
        <v>0</v>
      </c>
      <c r="M85">
        <f t="shared" si="25"/>
        <v>0.46764705882352958</v>
      </c>
      <c r="N85">
        <f t="shared" si="26"/>
        <v>1</v>
      </c>
      <c r="O85">
        <f t="shared" si="33"/>
        <v>0.69801470588235293</v>
      </c>
      <c r="P85">
        <f t="shared" si="34"/>
        <v>1</v>
      </c>
      <c r="Q85">
        <v>1</v>
      </c>
      <c r="R85">
        <f t="shared" si="27"/>
        <v>0</v>
      </c>
      <c r="S85">
        <f t="shared" si="28"/>
        <v>0.46764705882352958</v>
      </c>
      <c r="T85">
        <f t="shared" si="29"/>
        <v>0</v>
      </c>
      <c r="U85">
        <f t="shared" si="30"/>
        <v>0</v>
      </c>
      <c r="V85">
        <f t="shared" si="35"/>
        <v>0</v>
      </c>
      <c r="W85">
        <f t="shared" si="35"/>
        <v>0.23382352941176479</v>
      </c>
      <c r="X85">
        <f t="shared" si="31"/>
        <v>0.23382352941176479</v>
      </c>
      <c r="Y85">
        <f t="shared" si="36"/>
        <v>0</v>
      </c>
      <c r="Z85">
        <f t="shared" si="36"/>
        <v>1</v>
      </c>
      <c r="AA85">
        <f t="shared" si="37"/>
        <v>0</v>
      </c>
      <c r="AB85">
        <v>46</v>
      </c>
      <c r="AC85">
        <v>278</v>
      </c>
      <c r="AD85">
        <f t="shared" si="38"/>
        <v>0.3</v>
      </c>
      <c r="AE85">
        <f t="shared" si="39"/>
        <v>0</v>
      </c>
      <c r="AF85">
        <f t="shared" si="40"/>
        <v>0.40666666666666668</v>
      </c>
      <c r="AG85">
        <f t="shared" si="41"/>
        <v>0</v>
      </c>
      <c r="AH85">
        <f t="shared" si="42"/>
        <v>0</v>
      </c>
      <c r="AI85">
        <f t="shared" si="43"/>
        <v>0</v>
      </c>
      <c r="AJ85">
        <v>0</v>
      </c>
      <c r="AK85">
        <v>15.8</v>
      </c>
      <c r="AL85">
        <v>150</v>
      </c>
      <c r="AM85">
        <v>5.44</v>
      </c>
    </row>
    <row r="86" spans="1:39" x14ac:dyDescent="0.25">
      <c r="A86">
        <v>35</v>
      </c>
      <c r="B86">
        <f t="shared" si="32"/>
        <v>118</v>
      </c>
      <c r="C86">
        <v>11.8</v>
      </c>
      <c r="D86">
        <v>28.8</v>
      </c>
      <c r="E86">
        <v>30.3</v>
      </c>
      <c r="F86">
        <v>94.9</v>
      </c>
      <c r="G86">
        <v>0.38900000000000001</v>
      </c>
      <c r="H86">
        <v>4.0999999999999996</v>
      </c>
      <c r="I86">
        <f>IF(B86&gt;=125,0,IF(B86&lt;=115,1,(125-B86)/(125-115)))</f>
        <v>0.7</v>
      </c>
      <c r="J86">
        <f t="shared" si="22"/>
        <v>0</v>
      </c>
      <c r="K86">
        <f t="shared" si="23"/>
        <v>0.42499999999999982</v>
      </c>
      <c r="L86">
        <f t="shared" si="24"/>
        <v>0</v>
      </c>
      <c r="M86">
        <f t="shared" si="25"/>
        <v>0</v>
      </c>
      <c r="N86">
        <f t="shared" si="26"/>
        <v>0</v>
      </c>
      <c r="O86">
        <f t="shared" si="33"/>
        <v>0.39249999999999996</v>
      </c>
      <c r="P86">
        <f t="shared" si="34"/>
        <v>1</v>
      </c>
      <c r="Q86">
        <v>0</v>
      </c>
      <c r="R86">
        <f t="shared" si="27"/>
        <v>0</v>
      </c>
      <c r="S86">
        <f t="shared" si="28"/>
        <v>0</v>
      </c>
      <c r="T86">
        <f t="shared" si="29"/>
        <v>0</v>
      </c>
      <c r="U86">
        <f t="shared" si="30"/>
        <v>0</v>
      </c>
      <c r="V86">
        <f t="shared" si="35"/>
        <v>0</v>
      </c>
      <c r="W86">
        <f t="shared" si="35"/>
        <v>0</v>
      </c>
      <c r="X86">
        <f t="shared" si="31"/>
        <v>0</v>
      </c>
      <c r="Y86">
        <f t="shared" si="36"/>
        <v>0</v>
      </c>
      <c r="Z86">
        <f t="shared" si="36"/>
        <v>0</v>
      </c>
      <c r="AA86">
        <f t="shared" si="37"/>
        <v>0</v>
      </c>
      <c r="AB86">
        <v>23</v>
      </c>
      <c r="AC86">
        <v>476</v>
      </c>
      <c r="AD86">
        <f t="shared" si="38"/>
        <v>0</v>
      </c>
      <c r="AE86">
        <f t="shared" si="39"/>
        <v>0.85</v>
      </c>
      <c r="AF86">
        <f t="shared" si="40"/>
        <v>0</v>
      </c>
      <c r="AG86">
        <f t="shared" si="41"/>
        <v>0</v>
      </c>
      <c r="AH86">
        <f t="shared" si="42"/>
        <v>0</v>
      </c>
      <c r="AI86">
        <f t="shared" si="43"/>
        <v>0</v>
      </c>
      <c r="AJ86">
        <v>1</v>
      </c>
      <c r="AK86">
        <v>12.7</v>
      </c>
      <c r="AL86">
        <v>166</v>
      </c>
      <c r="AM86">
        <v>5.84</v>
      </c>
    </row>
    <row r="87" spans="1:39" x14ac:dyDescent="0.25">
      <c r="A87">
        <v>24</v>
      </c>
      <c r="B87">
        <f t="shared" si="32"/>
        <v>136</v>
      </c>
      <c r="C87">
        <v>13.6</v>
      </c>
      <c r="D87">
        <v>32.299999999999997</v>
      </c>
      <c r="E87">
        <v>31.9</v>
      </c>
      <c r="F87">
        <v>101.2</v>
      </c>
      <c r="G87">
        <v>0.42599999999999999</v>
      </c>
      <c r="H87">
        <v>4.21</v>
      </c>
      <c r="I87">
        <f>IF(B87&gt;=125,0,IF(B87&lt;=115,1,(125-B87)/(125-115)))</f>
        <v>0</v>
      </c>
      <c r="J87">
        <f t="shared" si="22"/>
        <v>0</v>
      </c>
      <c r="K87">
        <f t="shared" si="23"/>
        <v>2.5000000000000355E-2</v>
      </c>
      <c r="L87">
        <f t="shared" si="24"/>
        <v>0</v>
      </c>
      <c r="M87">
        <f t="shared" si="25"/>
        <v>0.18235294117647066</v>
      </c>
      <c r="N87">
        <f t="shared" si="26"/>
        <v>0</v>
      </c>
      <c r="O87">
        <f t="shared" si="33"/>
        <v>2.0735294117647105E-2</v>
      </c>
      <c r="P87">
        <f t="shared" si="34"/>
        <v>0</v>
      </c>
      <c r="Q87">
        <v>0</v>
      </c>
      <c r="R87">
        <f t="shared" si="27"/>
        <v>0</v>
      </c>
      <c r="S87">
        <f t="shared" si="28"/>
        <v>0.18235294117647066</v>
      </c>
      <c r="T87">
        <f t="shared" si="29"/>
        <v>0</v>
      </c>
      <c r="U87">
        <f t="shared" si="30"/>
        <v>0</v>
      </c>
      <c r="V87">
        <f t="shared" si="35"/>
        <v>0</v>
      </c>
      <c r="W87">
        <f t="shared" si="35"/>
        <v>9.1176470588235331E-2</v>
      </c>
      <c r="X87">
        <f t="shared" si="31"/>
        <v>9.1176470588235331E-2</v>
      </c>
      <c r="Y87">
        <f t="shared" si="36"/>
        <v>0</v>
      </c>
      <c r="Z87">
        <f t="shared" si="36"/>
        <v>0</v>
      </c>
      <c r="AA87">
        <f t="shared" si="37"/>
        <v>0</v>
      </c>
      <c r="AB87">
        <v>16</v>
      </c>
      <c r="AC87">
        <v>58</v>
      </c>
      <c r="AD87">
        <f t="shared" si="38"/>
        <v>0</v>
      </c>
      <c r="AE87">
        <f t="shared" si="39"/>
        <v>1</v>
      </c>
      <c r="AF87">
        <f t="shared" si="40"/>
        <v>1</v>
      </c>
      <c r="AG87">
        <f t="shared" si="41"/>
        <v>0</v>
      </c>
      <c r="AH87">
        <f t="shared" si="42"/>
        <v>0</v>
      </c>
      <c r="AI87">
        <f t="shared" si="43"/>
        <v>0</v>
      </c>
      <c r="AJ87">
        <v>0</v>
      </c>
      <c r="AK87">
        <v>15</v>
      </c>
      <c r="AL87">
        <v>150</v>
      </c>
      <c r="AM87">
        <v>7.61</v>
      </c>
    </row>
    <row r="88" spans="1:39" x14ac:dyDescent="0.25">
      <c r="A88">
        <v>28</v>
      </c>
      <c r="B88">
        <f t="shared" si="32"/>
        <v>107</v>
      </c>
      <c r="C88">
        <v>10.7</v>
      </c>
      <c r="D88">
        <v>26.3</v>
      </c>
      <c r="E88">
        <v>30.7</v>
      </c>
      <c r="F88">
        <v>85.5</v>
      </c>
      <c r="G88">
        <v>0.34799999999999998</v>
      </c>
      <c r="H88">
        <v>4.07</v>
      </c>
      <c r="I88">
        <f>IF(B88&gt;=125,0,IF(B88&lt;=115,1,(125-B88)/(125-115)))</f>
        <v>1</v>
      </c>
      <c r="J88">
        <f t="shared" si="22"/>
        <v>0.4000000000000003</v>
      </c>
      <c r="K88">
        <f t="shared" si="23"/>
        <v>0.32500000000000018</v>
      </c>
      <c r="L88">
        <f t="shared" si="24"/>
        <v>8.2352941176470504E-2</v>
      </c>
      <c r="M88">
        <f t="shared" si="25"/>
        <v>0</v>
      </c>
      <c r="N88">
        <f t="shared" si="26"/>
        <v>0</v>
      </c>
      <c r="O88">
        <f t="shared" si="33"/>
        <v>0.58073529411764702</v>
      </c>
      <c r="P88">
        <f t="shared" si="34"/>
        <v>1</v>
      </c>
      <c r="Q88">
        <v>1</v>
      </c>
      <c r="R88">
        <f t="shared" si="27"/>
        <v>0</v>
      </c>
      <c r="S88">
        <f t="shared" si="28"/>
        <v>0</v>
      </c>
      <c r="T88">
        <f t="shared" si="29"/>
        <v>8.2352941176470504E-2</v>
      </c>
      <c r="U88">
        <f t="shared" si="30"/>
        <v>0</v>
      </c>
      <c r="V88">
        <f t="shared" si="35"/>
        <v>4.1176470588235252E-2</v>
      </c>
      <c r="W88">
        <f t="shared" si="35"/>
        <v>0</v>
      </c>
      <c r="X88">
        <f t="shared" si="31"/>
        <v>4.1176470588235252E-2</v>
      </c>
      <c r="Y88">
        <f t="shared" si="36"/>
        <v>0</v>
      </c>
      <c r="Z88">
        <f t="shared" si="36"/>
        <v>0</v>
      </c>
      <c r="AA88">
        <f t="shared" si="37"/>
        <v>0</v>
      </c>
      <c r="AB88">
        <v>27</v>
      </c>
      <c r="AC88">
        <v>289</v>
      </c>
      <c r="AD88">
        <f t="shared" si="38"/>
        <v>0</v>
      </c>
      <c r="AE88">
        <f t="shared" si="39"/>
        <v>0.65</v>
      </c>
      <c r="AF88">
        <f t="shared" si="40"/>
        <v>0.37</v>
      </c>
      <c r="AG88">
        <f t="shared" si="41"/>
        <v>0</v>
      </c>
      <c r="AH88">
        <f t="shared" si="42"/>
        <v>0</v>
      </c>
      <c r="AI88">
        <f t="shared" si="43"/>
        <v>0</v>
      </c>
      <c r="AJ88">
        <v>0</v>
      </c>
      <c r="AK88">
        <v>12.9</v>
      </c>
      <c r="AL88">
        <v>220</v>
      </c>
      <c r="AM88">
        <v>7.08</v>
      </c>
    </row>
    <row r="89" spans="1:39" x14ac:dyDescent="0.25">
      <c r="A89">
        <v>52</v>
      </c>
      <c r="B89">
        <f t="shared" si="32"/>
        <v>130</v>
      </c>
      <c r="C89">
        <v>13</v>
      </c>
      <c r="D89">
        <v>28.4</v>
      </c>
      <c r="E89">
        <v>32.4</v>
      </c>
      <c r="F89">
        <v>87.6</v>
      </c>
      <c r="G89">
        <v>0.49099999999999999</v>
      </c>
      <c r="H89">
        <v>4.58</v>
      </c>
      <c r="I89">
        <f>IF(B89&gt;=125,0,IF(B89&lt;=115,1,(125-B89)/(125-115)))</f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  <c r="N89">
        <f t="shared" si="26"/>
        <v>0</v>
      </c>
      <c r="O89">
        <f t="shared" si="33"/>
        <v>0</v>
      </c>
      <c r="P89">
        <f t="shared" si="34"/>
        <v>0</v>
      </c>
      <c r="Q89">
        <v>1</v>
      </c>
      <c r="R89">
        <f t="shared" si="27"/>
        <v>0</v>
      </c>
      <c r="S89">
        <f t="shared" si="28"/>
        <v>0</v>
      </c>
      <c r="T89">
        <f t="shared" si="29"/>
        <v>0</v>
      </c>
      <c r="U89">
        <f t="shared" si="30"/>
        <v>0</v>
      </c>
      <c r="V89">
        <f t="shared" si="35"/>
        <v>0</v>
      </c>
      <c r="W89">
        <f t="shared" si="35"/>
        <v>0</v>
      </c>
      <c r="X89">
        <f t="shared" si="31"/>
        <v>0</v>
      </c>
      <c r="Y89">
        <f t="shared" si="36"/>
        <v>0</v>
      </c>
      <c r="Z89">
        <f t="shared" si="36"/>
        <v>0</v>
      </c>
      <c r="AA89">
        <f t="shared" si="37"/>
        <v>0</v>
      </c>
      <c r="AB89">
        <v>23</v>
      </c>
      <c r="AC89">
        <v>179</v>
      </c>
      <c r="AD89">
        <f t="shared" si="38"/>
        <v>0</v>
      </c>
      <c r="AE89">
        <f t="shared" si="39"/>
        <v>0.85</v>
      </c>
      <c r="AF89">
        <f t="shared" si="40"/>
        <v>0.73666666666666669</v>
      </c>
      <c r="AG89">
        <f t="shared" si="41"/>
        <v>0</v>
      </c>
      <c r="AH89">
        <f t="shared" si="42"/>
        <v>0</v>
      </c>
      <c r="AI89">
        <f t="shared" si="43"/>
        <v>0</v>
      </c>
      <c r="AJ89">
        <v>0</v>
      </c>
      <c r="AK89">
        <v>13.4</v>
      </c>
      <c r="AL89">
        <v>262</v>
      </c>
      <c r="AM89">
        <v>9.0299999999999994</v>
      </c>
    </row>
    <row r="90" spans="1:39" x14ac:dyDescent="0.25">
      <c r="A90">
        <v>27</v>
      </c>
      <c r="B90">
        <f t="shared" si="32"/>
        <v>107</v>
      </c>
      <c r="C90">
        <v>10.7</v>
      </c>
      <c r="D90">
        <v>24.2</v>
      </c>
      <c r="E90">
        <v>30.6</v>
      </c>
      <c r="F90">
        <v>79</v>
      </c>
      <c r="G90">
        <v>0.35</v>
      </c>
      <c r="H90">
        <v>4.43</v>
      </c>
      <c r="I90">
        <f>IF(B90&gt;=125,0,IF(B90&lt;=115,1,(125-B90)/(125-115)))</f>
        <v>1</v>
      </c>
      <c r="J90">
        <f t="shared" si="22"/>
        <v>0.37500000000000028</v>
      </c>
      <c r="K90">
        <f t="shared" si="23"/>
        <v>0.34999999999999964</v>
      </c>
      <c r="L90">
        <f t="shared" si="24"/>
        <v>0.32941176470588246</v>
      </c>
      <c r="M90">
        <f t="shared" si="25"/>
        <v>6.25E-2</v>
      </c>
      <c r="N90">
        <f t="shared" si="26"/>
        <v>0</v>
      </c>
      <c r="O90">
        <f t="shared" si="33"/>
        <v>0.61169117647058824</v>
      </c>
      <c r="P90">
        <f t="shared" si="34"/>
        <v>1</v>
      </c>
      <c r="Q90">
        <v>1</v>
      </c>
      <c r="R90">
        <f t="shared" si="27"/>
        <v>6.25E-2</v>
      </c>
      <c r="S90">
        <f t="shared" si="28"/>
        <v>0</v>
      </c>
      <c r="T90">
        <f t="shared" si="29"/>
        <v>0.32941176470588246</v>
      </c>
      <c r="U90">
        <f t="shared" si="30"/>
        <v>0</v>
      </c>
      <c r="V90">
        <f t="shared" si="35"/>
        <v>0.19595588235294123</v>
      </c>
      <c r="W90">
        <f t="shared" si="35"/>
        <v>0</v>
      </c>
      <c r="X90">
        <f t="shared" si="31"/>
        <v>0.19595588235294123</v>
      </c>
      <c r="Y90">
        <f t="shared" si="36"/>
        <v>0</v>
      </c>
      <c r="Z90">
        <f t="shared" si="36"/>
        <v>0</v>
      </c>
      <c r="AA90">
        <f t="shared" si="37"/>
        <v>0</v>
      </c>
      <c r="AB90">
        <v>50</v>
      </c>
      <c r="AC90">
        <v>479</v>
      </c>
      <c r="AD90">
        <f t="shared" si="38"/>
        <v>0.5</v>
      </c>
      <c r="AE90">
        <f t="shared" si="39"/>
        <v>0</v>
      </c>
      <c r="AF90">
        <f t="shared" si="40"/>
        <v>0</v>
      </c>
      <c r="AG90">
        <f t="shared" si="41"/>
        <v>0</v>
      </c>
      <c r="AH90">
        <f t="shared" si="42"/>
        <v>0</v>
      </c>
      <c r="AI90">
        <f t="shared" si="43"/>
        <v>0</v>
      </c>
      <c r="AJ90">
        <v>1</v>
      </c>
      <c r="AK90">
        <v>15.9</v>
      </c>
      <c r="AL90">
        <v>452</v>
      </c>
      <c r="AM90">
        <v>7.68</v>
      </c>
    </row>
    <row r="91" spans="1:39" x14ac:dyDescent="0.25">
      <c r="A91">
        <v>38</v>
      </c>
      <c r="B91">
        <f t="shared" si="32"/>
        <v>113</v>
      </c>
      <c r="C91">
        <v>11.3</v>
      </c>
      <c r="D91">
        <v>26.8</v>
      </c>
      <c r="E91">
        <v>32.5</v>
      </c>
      <c r="F91">
        <v>82.7</v>
      </c>
      <c r="G91">
        <v>0.34799999999999998</v>
      </c>
      <c r="H91">
        <v>4.21</v>
      </c>
      <c r="I91">
        <f>IF(B91&gt;=125,0,IF(B91&lt;=115,1,(125-B91)/(125-115)))</f>
        <v>1</v>
      </c>
      <c r="J91">
        <f t="shared" si="22"/>
        <v>0.4000000000000003</v>
      </c>
      <c r="K91">
        <f t="shared" si="23"/>
        <v>0</v>
      </c>
      <c r="L91">
        <f t="shared" si="24"/>
        <v>2.3529411764705799E-2</v>
      </c>
      <c r="M91">
        <f t="shared" si="25"/>
        <v>0</v>
      </c>
      <c r="N91">
        <f t="shared" si="26"/>
        <v>0</v>
      </c>
      <c r="O91">
        <f t="shared" si="33"/>
        <v>0.54235294117647059</v>
      </c>
      <c r="P91">
        <f t="shared" si="34"/>
        <v>1</v>
      </c>
      <c r="Q91">
        <v>1</v>
      </c>
      <c r="R91">
        <f t="shared" si="27"/>
        <v>0</v>
      </c>
      <c r="S91">
        <f t="shared" si="28"/>
        <v>0</v>
      </c>
      <c r="T91">
        <f t="shared" si="29"/>
        <v>2.3529411764705799E-2</v>
      </c>
      <c r="U91">
        <f t="shared" si="30"/>
        <v>0</v>
      </c>
      <c r="V91">
        <f t="shared" si="35"/>
        <v>1.1764705882352899E-2</v>
      </c>
      <c r="W91">
        <f t="shared" si="35"/>
        <v>0</v>
      </c>
      <c r="X91">
        <f t="shared" si="31"/>
        <v>1.1764705882352899E-2</v>
      </c>
      <c r="Y91">
        <f t="shared" si="36"/>
        <v>0</v>
      </c>
      <c r="Z91">
        <f t="shared" si="36"/>
        <v>0</v>
      </c>
      <c r="AA91">
        <f t="shared" si="37"/>
        <v>0</v>
      </c>
      <c r="AB91">
        <v>57</v>
      </c>
      <c r="AC91">
        <v>262</v>
      </c>
      <c r="AD91">
        <f t="shared" si="38"/>
        <v>0.85</v>
      </c>
      <c r="AE91">
        <f t="shared" si="39"/>
        <v>0</v>
      </c>
      <c r="AF91">
        <f t="shared" si="40"/>
        <v>0.46</v>
      </c>
      <c r="AG91">
        <f t="shared" si="41"/>
        <v>0</v>
      </c>
      <c r="AH91">
        <f t="shared" si="42"/>
        <v>0</v>
      </c>
      <c r="AI91">
        <f t="shared" si="43"/>
        <v>0</v>
      </c>
      <c r="AJ91">
        <v>0</v>
      </c>
      <c r="AK91">
        <v>16.5</v>
      </c>
      <c r="AL91">
        <v>194</v>
      </c>
      <c r="AM91">
        <v>10.5</v>
      </c>
    </row>
    <row r="92" spans="1:39" x14ac:dyDescent="0.25">
      <c r="A92">
        <v>57</v>
      </c>
      <c r="B92">
        <f t="shared" si="32"/>
        <v>112</v>
      </c>
      <c r="C92">
        <v>11.2</v>
      </c>
      <c r="D92">
        <v>31.9</v>
      </c>
      <c r="E92">
        <v>32.700000000000003</v>
      </c>
      <c r="F92">
        <v>97.4</v>
      </c>
      <c r="G92">
        <v>0.34200000000000003</v>
      </c>
      <c r="H92">
        <v>3.51</v>
      </c>
      <c r="I92">
        <f>IF(B92&gt;=125,0,IF(B92&lt;=115,1,(125-B92)/(125-115)))</f>
        <v>1</v>
      </c>
      <c r="J92">
        <f t="shared" si="22"/>
        <v>0.47499999999999964</v>
      </c>
      <c r="K92">
        <f t="shared" si="23"/>
        <v>0</v>
      </c>
      <c r="L92">
        <f t="shared" si="24"/>
        <v>0</v>
      </c>
      <c r="M92">
        <f t="shared" si="25"/>
        <v>7.0588235294117813E-2</v>
      </c>
      <c r="N92">
        <f t="shared" si="26"/>
        <v>0.98000000000000043</v>
      </c>
      <c r="O92">
        <f t="shared" si="33"/>
        <v>0.65255882352941186</v>
      </c>
      <c r="P92">
        <f t="shared" si="34"/>
        <v>1</v>
      </c>
      <c r="Q92">
        <v>1</v>
      </c>
      <c r="R92">
        <f t="shared" si="27"/>
        <v>0</v>
      </c>
      <c r="S92">
        <f t="shared" si="28"/>
        <v>7.0588235294117813E-2</v>
      </c>
      <c r="T92">
        <f t="shared" si="29"/>
        <v>0</v>
      </c>
      <c r="U92">
        <f t="shared" si="30"/>
        <v>0</v>
      </c>
      <c r="V92">
        <f t="shared" si="35"/>
        <v>0</v>
      </c>
      <c r="W92">
        <f t="shared" si="35"/>
        <v>3.5294117647058906E-2</v>
      </c>
      <c r="X92">
        <f t="shared" si="31"/>
        <v>3.5294117647058906E-2</v>
      </c>
      <c r="Y92">
        <f t="shared" si="36"/>
        <v>0</v>
      </c>
      <c r="Z92">
        <f t="shared" si="36"/>
        <v>0</v>
      </c>
      <c r="AA92">
        <f t="shared" si="37"/>
        <v>0</v>
      </c>
      <c r="AB92">
        <v>70</v>
      </c>
      <c r="AC92">
        <v>484</v>
      </c>
      <c r="AD92">
        <f t="shared" si="38"/>
        <v>1</v>
      </c>
      <c r="AE92">
        <f t="shared" si="39"/>
        <v>0</v>
      </c>
      <c r="AF92">
        <f t="shared" si="40"/>
        <v>0</v>
      </c>
      <c r="AG92">
        <f t="shared" si="41"/>
        <v>0</v>
      </c>
      <c r="AH92">
        <f t="shared" si="42"/>
        <v>0</v>
      </c>
      <c r="AI92">
        <f t="shared" si="43"/>
        <v>0</v>
      </c>
      <c r="AJ92">
        <v>0</v>
      </c>
      <c r="AK92">
        <v>15.3</v>
      </c>
      <c r="AL92">
        <v>74</v>
      </c>
      <c r="AM92">
        <v>3.1</v>
      </c>
    </row>
    <row r="93" spans="1:39" x14ac:dyDescent="0.25">
      <c r="A93">
        <v>74</v>
      </c>
      <c r="B93">
        <f t="shared" si="32"/>
        <v>149</v>
      </c>
      <c r="C93">
        <v>14.9</v>
      </c>
      <c r="D93">
        <v>29.4</v>
      </c>
      <c r="E93">
        <v>34.299999999999997</v>
      </c>
      <c r="F93">
        <v>85.6</v>
      </c>
      <c r="G93">
        <v>0.434</v>
      </c>
      <c r="H93">
        <v>5.07</v>
      </c>
      <c r="I93">
        <f>IF(B93&gt;=125,0,IF(B93&lt;=115,1,(125-B93)/(125-115)))</f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0</v>
      </c>
      <c r="O93">
        <f t="shared" si="33"/>
        <v>0</v>
      </c>
      <c r="P93">
        <f t="shared" si="34"/>
        <v>0</v>
      </c>
      <c r="Q93">
        <v>1</v>
      </c>
      <c r="R93">
        <f t="shared" si="27"/>
        <v>0</v>
      </c>
      <c r="S93">
        <f t="shared" si="28"/>
        <v>0</v>
      </c>
      <c r="T93">
        <f t="shared" si="29"/>
        <v>0</v>
      </c>
      <c r="U93">
        <f t="shared" si="30"/>
        <v>0</v>
      </c>
      <c r="V93">
        <f t="shared" si="35"/>
        <v>0</v>
      </c>
      <c r="W93">
        <f t="shared" si="35"/>
        <v>0</v>
      </c>
      <c r="X93">
        <f t="shared" si="31"/>
        <v>0</v>
      </c>
      <c r="Y93">
        <f t="shared" si="36"/>
        <v>0</v>
      </c>
      <c r="Z93">
        <f t="shared" si="36"/>
        <v>0</v>
      </c>
      <c r="AA93">
        <f t="shared" si="37"/>
        <v>0</v>
      </c>
      <c r="AB93">
        <v>20</v>
      </c>
      <c r="AC93">
        <v>347</v>
      </c>
      <c r="AD93">
        <f t="shared" si="38"/>
        <v>0</v>
      </c>
      <c r="AE93">
        <f t="shared" si="39"/>
        <v>1</v>
      </c>
      <c r="AF93">
        <f t="shared" si="40"/>
        <v>0.17666666666666667</v>
      </c>
      <c r="AG93">
        <f t="shared" si="41"/>
        <v>0</v>
      </c>
      <c r="AH93">
        <f t="shared" si="42"/>
        <v>0</v>
      </c>
      <c r="AI93">
        <f t="shared" si="43"/>
        <v>0</v>
      </c>
      <c r="AJ93">
        <v>0</v>
      </c>
      <c r="AK93">
        <v>12.9</v>
      </c>
      <c r="AL93">
        <v>157</v>
      </c>
      <c r="AM93">
        <v>12.6</v>
      </c>
    </row>
    <row r="94" spans="1:39" x14ac:dyDescent="0.25">
      <c r="A94">
        <v>32</v>
      </c>
      <c r="B94">
        <f t="shared" si="32"/>
        <v>134</v>
      </c>
      <c r="C94">
        <v>13.4</v>
      </c>
      <c r="D94">
        <v>28.2</v>
      </c>
      <c r="E94">
        <v>33.299999999999997</v>
      </c>
      <c r="F94">
        <v>84.7</v>
      </c>
      <c r="G94">
        <v>0.40299999999999997</v>
      </c>
      <c r="H94">
        <v>4.76</v>
      </c>
      <c r="I94">
        <f>IF(B94&gt;=125,0,IF(B94&lt;=115,1,(125-B94)/(125-115)))</f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0</v>
      </c>
      <c r="O94">
        <f t="shared" si="33"/>
        <v>0</v>
      </c>
      <c r="P94">
        <f t="shared" si="34"/>
        <v>0</v>
      </c>
      <c r="Q94">
        <v>0</v>
      </c>
      <c r="R94">
        <f t="shared" si="27"/>
        <v>0</v>
      </c>
      <c r="S94">
        <f t="shared" si="28"/>
        <v>0</v>
      </c>
      <c r="T94">
        <f t="shared" si="29"/>
        <v>0</v>
      </c>
      <c r="U94">
        <f t="shared" si="30"/>
        <v>0</v>
      </c>
      <c r="V94">
        <f t="shared" si="35"/>
        <v>0</v>
      </c>
      <c r="W94">
        <f t="shared" si="35"/>
        <v>0</v>
      </c>
      <c r="X94">
        <f t="shared" si="31"/>
        <v>0</v>
      </c>
      <c r="Y94">
        <f t="shared" si="36"/>
        <v>0</v>
      </c>
      <c r="Z94">
        <f t="shared" si="36"/>
        <v>0</v>
      </c>
      <c r="AA94">
        <f t="shared" si="37"/>
        <v>0</v>
      </c>
      <c r="AB94">
        <v>32</v>
      </c>
      <c r="AC94">
        <v>155</v>
      </c>
      <c r="AD94">
        <f t="shared" si="38"/>
        <v>0</v>
      </c>
      <c r="AE94">
        <f t="shared" si="39"/>
        <v>0.4</v>
      </c>
      <c r="AF94">
        <f t="shared" si="40"/>
        <v>0.81666666666666665</v>
      </c>
      <c r="AG94">
        <f t="shared" si="41"/>
        <v>0</v>
      </c>
      <c r="AH94">
        <f t="shared" si="42"/>
        <v>0</v>
      </c>
      <c r="AI94">
        <f t="shared" si="43"/>
        <v>0</v>
      </c>
      <c r="AJ94">
        <v>0</v>
      </c>
      <c r="AK94">
        <v>12.9</v>
      </c>
      <c r="AL94">
        <v>140</v>
      </c>
      <c r="AM94">
        <v>4.2</v>
      </c>
    </row>
    <row r="95" spans="1:39" x14ac:dyDescent="0.25">
      <c r="A95">
        <v>27</v>
      </c>
      <c r="B95">
        <f t="shared" si="32"/>
        <v>86</v>
      </c>
      <c r="C95">
        <v>8.6</v>
      </c>
      <c r="D95">
        <v>26.8</v>
      </c>
      <c r="E95">
        <v>32.5</v>
      </c>
      <c r="F95">
        <v>82.6</v>
      </c>
      <c r="G95">
        <v>0.26500000000000001</v>
      </c>
      <c r="H95">
        <v>3.21</v>
      </c>
      <c r="I95">
        <f>IF(B95&gt;=125,0,IF(B95&lt;=115,1,(125-B95)/(125-115)))</f>
        <v>1</v>
      </c>
      <c r="J95">
        <f t="shared" si="22"/>
        <v>1</v>
      </c>
      <c r="K95">
        <f t="shared" si="23"/>
        <v>0</v>
      </c>
      <c r="L95">
        <f t="shared" si="24"/>
        <v>2.3529411764705799E-2</v>
      </c>
      <c r="M95">
        <f t="shared" si="25"/>
        <v>0</v>
      </c>
      <c r="N95">
        <f t="shared" si="26"/>
        <v>1</v>
      </c>
      <c r="O95">
        <f t="shared" si="33"/>
        <v>0.70235294117647051</v>
      </c>
      <c r="P95">
        <f t="shared" si="34"/>
        <v>1</v>
      </c>
      <c r="Q95">
        <v>1</v>
      </c>
      <c r="R95">
        <f t="shared" si="27"/>
        <v>0</v>
      </c>
      <c r="S95">
        <f t="shared" si="28"/>
        <v>0</v>
      </c>
      <c r="T95">
        <f t="shared" si="29"/>
        <v>2.3529411764705799E-2</v>
      </c>
      <c r="U95">
        <f t="shared" si="30"/>
        <v>0</v>
      </c>
      <c r="V95">
        <f t="shared" si="35"/>
        <v>1.1764705882352899E-2</v>
      </c>
      <c r="W95">
        <f t="shared" si="35"/>
        <v>0</v>
      </c>
      <c r="X95">
        <f t="shared" si="31"/>
        <v>1.1764705882352899E-2</v>
      </c>
      <c r="Y95">
        <f t="shared" si="36"/>
        <v>0</v>
      </c>
      <c r="Z95">
        <f t="shared" si="36"/>
        <v>0</v>
      </c>
      <c r="AA95">
        <f t="shared" si="37"/>
        <v>0</v>
      </c>
      <c r="AB95">
        <v>39</v>
      </c>
      <c r="AC95">
        <v>197</v>
      </c>
      <c r="AD95">
        <f t="shared" si="38"/>
        <v>0</v>
      </c>
      <c r="AE95">
        <f t="shared" si="39"/>
        <v>0.05</v>
      </c>
      <c r="AF95">
        <f t="shared" si="40"/>
        <v>0.67666666666666664</v>
      </c>
      <c r="AG95">
        <f t="shared" si="41"/>
        <v>0</v>
      </c>
      <c r="AH95">
        <f t="shared" si="42"/>
        <v>0</v>
      </c>
      <c r="AI95">
        <f t="shared" si="43"/>
        <v>0</v>
      </c>
      <c r="AJ95">
        <v>0</v>
      </c>
      <c r="AK95">
        <v>14</v>
      </c>
      <c r="AL95">
        <v>373</v>
      </c>
      <c r="AM95">
        <v>5.8</v>
      </c>
    </row>
    <row r="96" spans="1:39" x14ac:dyDescent="0.25">
      <c r="A96">
        <v>70</v>
      </c>
      <c r="B96">
        <f t="shared" si="32"/>
        <v>112</v>
      </c>
      <c r="C96">
        <v>11.2</v>
      </c>
      <c r="D96">
        <v>29.3</v>
      </c>
      <c r="E96">
        <v>32.799999999999997</v>
      </c>
      <c r="F96">
        <v>89.3</v>
      </c>
      <c r="G96">
        <v>0.34100000000000003</v>
      </c>
      <c r="H96">
        <v>3.82</v>
      </c>
      <c r="I96">
        <f>IF(B96&gt;=125,0,IF(B96&lt;=115,1,(125-B96)/(125-115)))</f>
        <v>1</v>
      </c>
      <c r="J96">
        <f t="shared" si="22"/>
        <v>0.48749999999999966</v>
      </c>
      <c r="K96">
        <f t="shared" si="23"/>
        <v>0</v>
      </c>
      <c r="L96">
        <f t="shared" si="24"/>
        <v>0</v>
      </c>
      <c r="M96">
        <f t="shared" si="25"/>
        <v>0</v>
      </c>
      <c r="N96">
        <f t="shared" si="26"/>
        <v>0.36000000000000032</v>
      </c>
      <c r="O96">
        <f t="shared" si="33"/>
        <v>0.58474999999999999</v>
      </c>
      <c r="P96">
        <f t="shared" si="34"/>
        <v>1</v>
      </c>
      <c r="Q96">
        <v>1</v>
      </c>
      <c r="R96">
        <f t="shared" si="27"/>
        <v>0</v>
      </c>
      <c r="S96">
        <f t="shared" si="28"/>
        <v>0</v>
      </c>
      <c r="T96">
        <f t="shared" si="29"/>
        <v>0</v>
      </c>
      <c r="U96">
        <f t="shared" si="30"/>
        <v>0</v>
      </c>
      <c r="V96">
        <f t="shared" si="35"/>
        <v>0</v>
      </c>
      <c r="W96">
        <f t="shared" si="35"/>
        <v>0</v>
      </c>
      <c r="X96">
        <f t="shared" si="31"/>
        <v>0</v>
      </c>
      <c r="Y96">
        <f t="shared" si="36"/>
        <v>0</v>
      </c>
      <c r="Z96">
        <f t="shared" si="36"/>
        <v>0</v>
      </c>
      <c r="AA96">
        <f t="shared" si="37"/>
        <v>0</v>
      </c>
      <c r="AB96">
        <v>41</v>
      </c>
      <c r="AC96">
        <v>386</v>
      </c>
      <c r="AD96">
        <f t="shared" si="38"/>
        <v>0.05</v>
      </c>
      <c r="AE96">
        <f t="shared" si="39"/>
        <v>0</v>
      </c>
      <c r="AF96">
        <f t="shared" si="40"/>
        <v>4.6666666666666669E-2</v>
      </c>
      <c r="AG96">
        <f t="shared" si="41"/>
        <v>0</v>
      </c>
      <c r="AH96">
        <f t="shared" si="42"/>
        <v>0</v>
      </c>
      <c r="AI96">
        <f t="shared" si="43"/>
        <v>0</v>
      </c>
      <c r="AJ96">
        <v>0</v>
      </c>
      <c r="AK96">
        <v>13.2</v>
      </c>
      <c r="AL96">
        <v>211</v>
      </c>
      <c r="AM96">
        <v>13.2</v>
      </c>
    </row>
    <row r="97" spans="1:39" x14ac:dyDescent="0.25">
      <c r="A97">
        <v>55</v>
      </c>
      <c r="B97">
        <f t="shared" si="32"/>
        <v>95</v>
      </c>
      <c r="C97">
        <v>9.5</v>
      </c>
      <c r="D97">
        <v>27.1</v>
      </c>
      <c r="E97">
        <v>31.5</v>
      </c>
      <c r="F97">
        <v>86</v>
      </c>
      <c r="G97">
        <v>0.30199999999999999</v>
      </c>
      <c r="H97">
        <v>3.51</v>
      </c>
      <c r="I97">
        <f>IF(B97&gt;=125,0,IF(B97&lt;=115,1,(125-B97)/(125-115)))</f>
        <v>1</v>
      </c>
      <c r="J97">
        <f t="shared" si="22"/>
        <v>0.97499999999999998</v>
      </c>
      <c r="K97">
        <f t="shared" si="23"/>
        <v>0.125</v>
      </c>
      <c r="L97">
        <f t="shared" si="24"/>
        <v>0</v>
      </c>
      <c r="M97">
        <f t="shared" si="25"/>
        <v>0</v>
      </c>
      <c r="N97">
        <f t="shared" si="26"/>
        <v>0.98000000000000043</v>
      </c>
      <c r="O97">
        <f t="shared" si="33"/>
        <v>0.70800000000000007</v>
      </c>
      <c r="P97">
        <f t="shared" si="34"/>
        <v>1</v>
      </c>
      <c r="Q97">
        <v>1</v>
      </c>
      <c r="R97">
        <f t="shared" si="27"/>
        <v>0</v>
      </c>
      <c r="S97">
        <f t="shared" si="28"/>
        <v>0</v>
      </c>
      <c r="T97">
        <f t="shared" si="29"/>
        <v>0</v>
      </c>
      <c r="U97">
        <f t="shared" si="30"/>
        <v>0</v>
      </c>
      <c r="V97">
        <f t="shared" si="35"/>
        <v>0</v>
      </c>
      <c r="W97">
        <f t="shared" si="35"/>
        <v>0</v>
      </c>
      <c r="X97">
        <f t="shared" si="31"/>
        <v>0</v>
      </c>
      <c r="Y97">
        <f t="shared" si="36"/>
        <v>0</v>
      </c>
      <c r="Z97">
        <f t="shared" si="36"/>
        <v>0</v>
      </c>
      <c r="AA97">
        <f t="shared" si="37"/>
        <v>0</v>
      </c>
      <c r="AB97">
        <v>35</v>
      </c>
      <c r="AC97">
        <v>434</v>
      </c>
      <c r="AD97">
        <f t="shared" si="38"/>
        <v>0</v>
      </c>
      <c r="AE97">
        <f t="shared" si="39"/>
        <v>0.25</v>
      </c>
      <c r="AF97">
        <f t="shared" si="40"/>
        <v>0</v>
      </c>
      <c r="AG97">
        <f t="shared" si="41"/>
        <v>0</v>
      </c>
      <c r="AH97">
        <f t="shared" si="42"/>
        <v>0</v>
      </c>
      <c r="AI97">
        <f t="shared" si="43"/>
        <v>0</v>
      </c>
      <c r="AJ97">
        <v>0</v>
      </c>
      <c r="AK97">
        <v>14.8</v>
      </c>
      <c r="AL97">
        <v>158</v>
      </c>
      <c r="AM97">
        <v>6</v>
      </c>
    </row>
    <row r="98" spans="1:39" x14ac:dyDescent="0.25">
      <c r="A98">
        <v>38</v>
      </c>
      <c r="B98">
        <f t="shared" si="32"/>
        <v>152</v>
      </c>
      <c r="C98">
        <v>15.2</v>
      </c>
      <c r="D98">
        <v>35.200000000000003</v>
      </c>
      <c r="E98">
        <v>35.200000000000003</v>
      </c>
      <c r="F98">
        <v>100</v>
      </c>
      <c r="G98">
        <v>0.43200000000000005</v>
      </c>
      <c r="H98">
        <v>4.32</v>
      </c>
      <c r="I98">
        <f>IF(B98&gt;=125,0,IF(B98&lt;=115,1,(125-B98)/(125-115)))</f>
        <v>0</v>
      </c>
      <c r="J98">
        <f t="shared" si="22"/>
        <v>0</v>
      </c>
      <c r="K98">
        <f t="shared" si="23"/>
        <v>0</v>
      </c>
      <c r="L98">
        <f t="shared" si="24"/>
        <v>0.50000000000000144</v>
      </c>
      <c r="M98">
        <f t="shared" si="25"/>
        <v>0.14705882352941177</v>
      </c>
      <c r="N98">
        <f t="shared" si="26"/>
        <v>0</v>
      </c>
      <c r="O98">
        <f t="shared" si="33"/>
        <v>6.4705882352941321E-2</v>
      </c>
      <c r="P98">
        <f t="shared" si="34"/>
        <v>0</v>
      </c>
      <c r="Q98">
        <v>1</v>
      </c>
      <c r="R98">
        <f t="shared" si="27"/>
        <v>0</v>
      </c>
      <c r="S98">
        <f t="shared" si="28"/>
        <v>0.14705882352941177</v>
      </c>
      <c r="T98">
        <f t="shared" si="29"/>
        <v>0</v>
      </c>
      <c r="U98">
        <f t="shared" si="30"/>
        <v>0.50000000000000144</v>
      </c>
      <c r="V98">
        <f t="shared" si="35"/>
        <v>0</v>
      </c>
      <c r="W98">
        <f t="shared" si="35"/>
        <v>0.32352941176470662</v>
      </c>
      <c r="X98">
        <f t="shared" si="31"/>
        <v>0.32352941176470662</v>
      </c>
      <c r="Y98">
        <f t="shared" si="36"/>
        <v>0</v>
      </c>
      <c r="Z98">
        <f t="shared" si="36"/>
        <v>1</v>
      </c>
      <c r="AA98">
        <f t="shared" si="37"/>
        <v>0</v>
      </c>
      <c r="AB98">
        <v>65</v>
      </c>
      <c r="AC98">
        <v>404</v>
      </c>
      <c r="AD98">
        <f t="shared" si="38"/>
        <v>1</v>
      </c>
      <c r="AE98">
        <f t="shared" si="39"/>
        <v>0</v>
      </c>
      <c r="AF98">
        <f t="shared" si="40"/>
        <v>0</v>
      </c>
      <c r="AG98">
        <f t="shared" si="41"/>
        <v>0</v>
      </c>
      <c r="AH98">
        <f t="shared" si="42"/>
        <v>0</v>
      </c>
      <c r="AI98">
        <f t="shared" si="43"/>
        <v>0</v>
      </c>
      <c r="AJ98">
        <v>0</v>
      </c>
      <c r="AK98">
        <v>15.8</v>
      </c>
      <c r="AL98">
        <v>334</v>
      </c>
      <c r="AM98">
        <v>5.6</v>
      </c>
    </row>
    <row r="99" spans="1:39" x14ac:dyDescent="0.25">
      <c r="A99">
        <v>62</v>
      </c>
      <c r="B99">
        <f t="shared" si="32"/>
        <v>104</v>
      </c>
      <c r="C99">
        <v>10.4</v>
      </c>
      <c r="D99">
        <v>21.9</v>
      </c>
      <c r="E99">
        <v>30.8</v>
      </c>
      <c r="F99">
        <v>71.3</v>
      </c>
      <c r="G99">
        <v>0.33799999999999997</v>
      </c>
      <c r="H99">
        <v>4.74</v>
      </c>
      <c r="I99">
        <f>IF(B99&gt;=125,0,IF(B99&lt;=115,1,(125-B99)/(125-115)))</f>
        <v>1</v>
      </c>
      <c r="J99">
        <f t="shared" si="22"/>
        <v>0.52500000000000036</v>
      </c>
      <c r="K99">
        <f t="shared" si="23"/>
        <v>0.29999999999999982</v>
      </c>
      <c r="L99">
        <f t="shared" si="24"/>
        <v>0.6000000000000002</v>
      </c>
      <c r="M99">
        <f t="shared" si="25"/>
        <v>0.54375000000000018</v>
      </c>
      <c r="N99">
        <f t="shared" si="26"/>
        <v>0</v>
      </c>
      <c r="O99">
        <f t="shared" si="33"/>
        <v>0.69687500000000013</v>
      </c>
      <c r="P99">
        <f t="shared" si="34"/>
        <v>1</v>
      </c>
      <c r="Q99">
        <v>1</v>
      </c>
      <c r="R99">
        <f t="shared" si="27"/>
        <v>0.54375000000000018</v>
      </c>
      <c r="S99">
        <f t="shared" si="28"/>
        <v>0</v>
      </c>
      <c r="T99">
        <f t="shared" si="29"/>
        <v>0.6000000000000002</v>
      </c>
      <c r="U99">
        <f t="shared" si="30"/>
        <v>0</v>
      </c>
      <c r="V99">
        <f t="shared" si="35"/>
        <v>0.57187500000000013</v>
      </c>
      <c r="W99">
        <f t="shared" si="35"/>
        <v>0</v>
      </c>
      <c r="X99">
        <f t="shared" si="31"/>
        <v>0.57187500000000013</v>
      </c>
      <c r="Y99">
        <f t="shared" si="36"/>
        <v>1</v>
      </c>
      <c r="Z99">
        <f t="shared" si="36"/>
        <v>0</v>
      </c>
      <c r="AA99">
        <f t="shared" si="37"/>
        <v>1</v>
      </c>
      <c r="AB99">
        <v>31</v>
      </c>
      <c r="AC99">
        <v>454</v>
      </c>
      <c r="AD99">
        <f t="shared" si="38"/>
        <v>0</v>
      </c>
      <c r="AE99">
        <f t="shared" si="39"/>
        <v>0.45</v>
      </c>
      <c r="AF99">
        <f t="shared" si="40"/>
        <v>0</v>
      </c>
      <c r="AG99">
        <f t="shared" si="41"/>
        <v>0</v>
      </c>
      <c r="AH99">
        <f t="shared" si="42"/>
        <v>0</v>
      </c>
      <c r="AI99">
        <f t="shared" si="43"/>
        <v>0</v>
      </c>
      <c r="AJ99">
        <v>1</v>
      </c>
      <c r="AK99">
        <v>15.2</v>
      </c>
      <c r="AL99">
        <v>152</v>
      </c>
      <c r="AM99">
        <v>4.4000000000000004</v>
      </c>
    </row>
    <row r="100" spans="1:39" x14ac:dyDescent="0.25">
      <c r="A100">
        <v>72</v>
      </c>
      <c r="B100">
        <f t="shared" si="32"/>
        <v>109</v>
      </c>
      <c r="C100">
        <v>10.9</v>
      </c>
      <c r="D100">
        <v>30.4</v>
      </c>
      <c r="E100">
        <v>35.4</v>
      </c>
      <c r="F100">
        <v>85.8</v>
      </c>
      <c r="G100">
        <v>0.308</v>
      </c>
      <c r="H100">
        <v>3.59</v>
      </c>
      <c r="I100">
        <f>IF(B100&gt;=125,0,IF(B100&lt;=115,1,(125-B100)/(125-115)))</f>
        <v>1</v>
      </c>
      <c r="J100">
        <f t="shared" si="22"/>
        <v>0.89999999999999991</v>
      </c>
      <c r="K100">
        <f t="shared" si="23"/>
        <v>0</v>
      </c>
      <c r="L100">
        <f t="shared" si="24"/>
        <v>0</v>
      </c>
      <c r="M100">
        <f t="shared" si="25"/>
        <v>0</v>
      </c>
      <c r="N100">
        <f t="shared" si="26"/>
        <v>0.82000000000000028</v>
      </c>
      <c r="O100">
        <f t="shared" si="33"/>
        <v>0.67200000000000004</v>
      </c>
      <c r="P100">
        <f t="shared" si="34"/>
        <v>1</v>
      </c>
      <c r="Q100">
        <v>1</v>
      </c>
      <c r="R100">
        <f t="shared" si="27"/>
        <v>0</v>
      </c>
      <c r="S100">
        <f t="shared" si="28"/>
        <v>0</v>
      </c>
      <c r="T100">
        <f t="shared" si="29"/>
        <v>0</v>
      </c>
      <c r="U100">
        <f t="shared" si="30"/>
        <v>0</v>
      </c>
      <c r="V100">
        <f t="shared" si="35"/>
        <v>0</v>
      </c>
      <c r="W100">
        <f t="shared" si="35"/>
        <v>0</v>
      </c>
      <c r="X100">
        <f t="shared" si="31"/>
        <v>0</v>
      </c>
      <c r="Y100">
        <f t="shared" si="36"/>
        <v>0</v>
      </c>
      <c r="Z100">
        <f t="shared" si="36"/>
        <v>0</v>
      </c>
      <c r="AA100">
        <f t="shared" si="37"/>
        <v>0</v>
      </c>
      <c r="AB100">
        <v>23</v>
      </c>
      <c r="AC100">
        <v>285</v>
      </c>
      <c r="AD100">
        <f t="shared" si="38"/>
        <v>0</v>
      </c>
      <c r="AE100">
        <f t="shared" si="39"/>
        <v>0.85</v>
      </c>
      <c r="AF100">
        <f t="shared" si="40"/>
        <v>0.38333333333333336</v>
      </c>
      <c r="AG100">
        <f t="shared" si="41"/>
        <v>0</v>
      </c>
      <c r="AH100">
        <f t="shared" si="42"/>
        <v>0</v>
      </c>
      <c r="AI100">
        <f t="shared" si="43"/>
        <v>0</v>
      </c>
      <c r="AJ100">
        <v>0</v>
      </c>
      <c r="AK100">
        <v>12.9</v>
      </c>
      <c r="AL100">
        <v>155</v>
      </c>
      <c r="AM100">
        <v>9.6</v>
      </c>
    </row>
    <row r="101" spans="1:39" x14ac:dyDescent="0.25">
      <c r="A101">
        <v>58</v>
      </c>
      <c r="B101">
        <f t="shared" si="32"/>
        <v>159</v>
      </c>
      <c r="C101">
        <v>15.9</v>
      </c>
      <c r="D101">
        <v>26.3</v>
      </c>
      <c r="E101">
        <v>33.1</v>
      </c>
      <c r="F101">
        <v>79.5</v>
      </c>
      <c r="G101">
        <v>0.48100000000000004</v>
      </c>
      <c r="H101">
        <v>6.05</v>
      </c>
      <c r="I101">
        <f>IF(B101&gt;=125,0,IF(B101&lt;=115,1,(125-B101)/(125-115)))</f>
        <v>0</v>
      </c>
      <c r="J101">
        <f t="shared" si="22"/>
        <v>0</v>
      </c>
      <c r="K101">
        <f t="shared" si="23"/>
        <v>0</v>
      </c>
      <c r="L101">
        <f t="shared" si="24"/>
        <v>8.2352941176470504E-2</v>
      </c>
      <c r="M101">
        <f t="shared" si="25"/>
        <v>3.125E-2</v>
      </c>
      <c r="N101">
        <f t="shared" si="26"/>
        <v>0</v>
      </c>
      <c r="O101">
        <f t="shared" si="33"/>
        <v>1.1360294117647052E-2</v>
      </c>
      <c r="P101">
        <f t="shared" si="34"/>
        <v>0</v>
      </c>
      <c r="Q101">
        <v>1</v>
      </c>
      <c r="R101">
        <f t="shared" si="27"/>
        <v>3.125E-2</v>
      </c>
      <c r="S101">
        <f t="shared" si="28"/>
        <v>0</v>
      </c>
      <c r="T101">
        <f t="shared" si="29"/>
        <v>8.2352941176470504E-2</v>
      </c>
      <c r="U101">
        <f t="shared" si="30"/>
        <v>0</v>
      </c>
      <c r="V101">
        <f t="shared" si="35"/>
        <v>5.6801470588235252E-2</v>
      </c>
      <c r="W101">
        <f t="shared" si="35"/>
        <v>0</v>
      </c>
      <c r="X101">
        <f t="shared" si="31"/>
        <v>5.6801470588235252E-2</v>
      </c>
      <c r="Y101">
        <f t="shared" si="36"/>
        <v>0</v>
      </c>
      <c r="Z101">
        <f t="shared" si="36"/>
        <v>0</v>
      </c>
      <c r="AA101">
        <f t="shared" si="37"/>
        <v>0</v>
      </c>
      <c r="AB101">
        <v>51</v>
      </c>
      <c r="AC101">
        <v>342</v>
      </c>
      <c r="AD101">
        <f t="shared" si="38"/>
        <v>0.55000000000000004</v>
      </c>
      <c r="AE101">
        <f t="shared" si="39"/>
        <v>0</v>
      </c>
      <c r="AF101">
        <f t="shared" si="40"/>
        <v>0.19333333333333333</v>
      </c>
      <c r="AG101">
        <f t="shared" si="41"/>
        <v>0</v>
      </c>
      <c r="AH101">
        <f t="shared" si="42"/>
        <v>0</v>
      </c>
      <c r="AI101">
        <f t="shared" si="43"/>
        <v>0</v>
      </c>
      <c r="AJ101">
        <v>0</v>
      </c>
      <c r="AK101">
        <v>14.3</v>
      </c>
      <c r="AL101">
        <v>185</v>
      </c>
      <c r="AM101">
        <v>17.5</v>
      </c>
    </row>
    <row r="102" spans="1:39" x14ac:dyDescent="0.25">
      <c r="A102">
        <v>57</v>
      </c>
      <c r="B102">
        <f t="shared" si="32"/>
        <v>106</v>
      </c>
      <c r="C102">
        <v>10.6</v>
      </c>
      <c r="D102">
        <v>31.5</v>
      </c>
      <c r="E102">
        <v>31.7</v>
      </c>
      <c r="F102">
        <v>99.1</v>
      </c>
      <c r="G102">
        <v>0.33399999999999996</v>
      </c>
      <c r="H102">
        <v>3.37</v>
      </c>
      <c r="I102">
        <f>IF(B102&gt;=125,0,IF(B102&lt;=115,1,(125-B102)/(125-115)))</f>
        <v>1</v>
      </c>
      <c r="J102">
        <f t="shared" si="22"/>
        <v>0.5750000000000004</v>
      </c>
      <c r="K102">
        <f t="shared" si="23"/>
        <v>7.5000000000000178E-2</v>
      </c>
      <c r="L102">
        <f t="shared" si="24"/>
        <v>0</v>
      </c>
      <c r="M102">
        <f t="shared" si="25"/>
        <v>0.12058823529411748</v>
      </c>
      <c r="N102">
        <f t="shared" si="26"/>
        <v>1</v>
      </c>
      <c r="O102">
        <f t="shared" si="33"/>
        <v>0.67705882352941182</v>
      </c>
      <c r="P102">
        <f t="shared" si="34"/>
        <v>1</v>
      </c>
      <c r="Q102">
        <v>1</v>
      </c>
      <c r="R102">
        <f t="shared" si="27"/>
        <v>0</v>
      </c>
      <c r="S102">
        <f t="shared" si="28"/>
        <v>0.12058823529411748</v>
      </c>
      <c r="T102">
        <f t="shared" si="29"/>
        <v>0</v>
      </c>
      <c r="U102">
        <f t="shared" si="30"/>
        <v>0</v>
      </c>
      <c r="V102">
        <f t="shared" si="35"/>
        <v>0</v>
      </c>
      <c r="W102">
        <f t="shared" si="35"/>
        <v>6.0294117647058741E-2</v>
      </c>
      <c r="X102">
        <f t="shared" si="31"/>
        <v>6.0294117647058741E-2</v>
      </c>
      <c r="Y102">
        <f t="shared" si="36"/>
        <v>0</v>
      </c>
      <c r="Z102">
        <f t="shared" si="36"/>
        <v>0</v>
      </c>
      <c r="AA102">
        <f t="shared" si="37"/>
        <v>0</v>
      </c>
      <c r="AB102">
        <v>17</v>
      </c>
      <c r="AC102">
        <v>443</v>
      </c>
      <c r="AD102">
        <f t="shared" si="38"/>
        <v>0</v>
      </c>
      <c r="AE102">
        <f t="shared" si="39"/>
        <v>1</v>
      </c>
      <c r="AF102">
        <f t="shared" si="40"/>
        <v>0</v>
      </c>
      <c r="AG102">
        <f t="shared" si="41"/>
        <v>0</v>
      </c>
      <c r="AH102">
        <f t="shared" si="42"/>
        <v>0</v>
      </c>
      <c r="AI102">
        <f t="shared" si="43"/>
        <v>0</v>
      </c>
      <c r="AJ102">
        <v>0</v>
      </c>
      <c r="AK102">
        <v>15.7</v>
      </c>
      <c r="AL102">
        <v>78</v>
      </c>
      <c r="AM102">
        <v>3.1</v>
      </c>
    </row>
    <row r="103" spans="1:39" x14ac:dyDescent="0.25">
      <c r="A103">
        <v>40</v>
      </c>
      <c r="B103">
        <f t="shared" si="32"/>
        <v>134</v>
      </c>
      <c r="C103">
        <v>13.4</v>
      </c>
      <c r="D103">
        <v>30</v>
      </c>
      <c r="E103">
        <v>36.4</v>
      </c>
      <c r="F103">
        <v>82.5</v>
      </c>
      <c r="G103">
        <v>0.36799999999999999</v>
      </c>
      <c r="H103">
        <v>4.46</v>
      </c>
      <c r="I103">
        <f>IF(B103&gt;=125,0,IF(B103&lt;=115,1,(125-B103)/(125-115)))</f>
        <v>0</v>
      </c>
      <c r="J103">
        <f t="shared" si="22"/>
        <v>0.15000000000000011</v>
      </c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0</v>
      </c>
      <c r="O103">
        <f t="shared" si="33"/>
        <v>1.5000000000000012E-2</v>
      </c>
      <c r="P103">
        <f t="shared" si="34"/>
        <v>0</v>
      </c>
      <c r="Q103">
        <v>1</v>
      </c>
      <c r="R103">
        <f t="shared" si="27"/>
        <v>0</v>
      </c>
      <c r="S103">
        <f t="shared" si="28"/>
        <v>0</v>
      </c>
      <c r="T103">
        <f t="shared" si="29"/>
        <v>0</v>
      </c>
      <c r="U103">
        <f t="shared" si="30"/>
        <v>0</v>
      </c>
      <c r="V103">
        <f t="shared" si="35"/>
        <v>0</v>
      </c>
      <c r="W103">
        <f t="shared" si="35"/>
        <v>0</v>
      </c>
      <c r="X103">
        <f t="shared" si="31"/>
        <v>0</v>
      </c>
      <c r="Y103">
        <f t="shared" si="36"/>
        <v>0</v>
      </c>
      <c r="Z103">
        <f t="shared" si="36"/>
        <v>0</v>
      </c>
      <c r="AA103">
        <f t="shared" si="37"/>
        <v>0</v>
      </c>
      <c r="AB103">
        <v>68</v>
      </c>
      <c r="AC103">
        <v>377</v>
      </c>
      <c r="AD103">
        <f t="shared" si="38"/>
        <v>1</v>
      </c>
      <c r="AE103">
        <f t="shared" si="39"/>
        <v>0</v>
      </c>
      <c r="AF103">
        <f t="shared" si="40"/>
        <v>7.6666666666666661E-2</v>
      </c>
      <c r="AG103">
        <f t="shared" si="41"/>
        <v>0</v>
      </c>
      <c r="AH103">
        <f t="shared" si="42"/>
        <v>0</v>
      </c>
      <c r="AI103">
        <f t="shared" si="43"/>
        <v>0</v>
      </c>
      <c r="AJ103">
        <v>0</v>
      </c>
      <c r="AK103">
        <v>12.6</v>
      </c>
      <c r="AL103">
        <v>32</v>
      </c>
      <c r="AM103">
        <v>5.7</v>
      </c>
    </row>
    <row r="104" spans="1:39" x14ac:dyDescent="0.25">
      <c r="A104">
        <v>65</v>
      </c>
      <c r="B104">
        <f t="shared" si="32"/>
        <v>120</v>
      </c>
      <c r="C104">
        <v>12</v>
      </c>
      <c r="D104">
        <v>30.8</v>
      </c>
      <c r="E104">
        <v>32.4</v>
      </c>
      <c r="F104">
        <v>94.9</v>
      </c>
      <c r="G104">
        <v>0.37</v>
      </c>
      <c r="H104">
        <v>3.9</v>
      </c>
      <c r="I104">
        <f>IF(B104&gt;=125,0,IF(B104&lt;=115,1,(125-B104)/(125-115)))</f>
        <v>0.5</v>
      </c>
      <c r="J104">
        <f t="shared" si="22"/>
        <v>0.12500000000000008</v>
      </c>
      <c r="K104">
        <f t="shared" si="23"/>
        <v>0</v>
      </c>
      <c r="L104">
        <f t="shared" si="24"/>
        <v>0</v>
      </c>
      <c r="M104">
        <f t="shared" si="25"/>
        <v>0</v>
      </c>
      <c r="N104">
        <f t="shared" si="26"/>
        <v>0.20000000000000018</v>
      </c>
      <c r="O104">
        <f t="shared" si="33"/>
        <v>0.28250000000000003</v>
      </c>
      <c r="P104">
        <f t="shared" si="34"/>
        <v>1</v>
      </c>
      <c r="Q104">
        <v>1</v>
      </c>
      <c r="R104">
        <f t="shared" si="27"/>
        <v>0</v>
      </c>
      <c r="S104">
        <f t="shared" si="28"/>
        <v>0</v>
      </c>
      <c r="T104">
        <f t="shared" si="29"/>
        <v>0</v>
      </c>
      <c r="U104">
        <f t="shared" si="30"/>
        <v>0</v>
      </c>
      <c r="V104">
        <f t="shared" si="35"/>
        <v>0</v>
      </c>
      <c r="W104">
        <f t="shared" si="35"/>
        <v>0</v>
      </c>
      <c r="X104">
        <f t="shared" si="31"/>
        <v>0</v>
      </c>
      <c r="Y104">
        <f t="shared" si="36"/>
        <v>0</v>
      </c>
      <c r="Z104">
        <f t="shared" si="36"/>
        <v>0</v>
      </c>
      <c r="AA104">
        <f t="shared" si="37"/>
        <v>0</v>
      </c>
      <c r="AB104">
        <v>50</v>
      </c>
      <c r="AC104">
        <v>375</v>
      </c>
      <c r="AD104">
        <f t="shared" si="38"/>
        <v>0.5</v>
      </c>
      <c r="AE104">
        <f t="shared" si="39"/>
        <v>0</v>
      </c>
      <c r="AF104">
        <f t="shared" si="40"/>
        <v>8.3333333333333329E-2</v>
      </c>
      <c r="AG104">
        <f t="shared" si="41"/>
        <v>0</v>
      </c>
      <c r="AH104">
        <f t="shared" si="42"/>
        <v>0</v>
      </c>
      <c r="AI104">
        <f t="shared" si="43"/>
        <v>0</v>
      </c>
      <c r="AJ104">
        <v>0</v>
      </c>
      <c r="AK104">
        <v>14.5</v>
      </c>
      <c r="AL104">
        <v>275</v>
      </c>
      <c r="AM104">
        <v>10.6</v>
      </c>
    </row>
    <row r="105" spans="1:39" x14ac:dyDescent="0.25">
      <c r="A105">
        <v>63</v>
      </c>
      <c r="B105">
        <f t="shared" si="32"/>
        <v>108</v>
      </c>
      <c r="C105">
        <v>10.8</v>
      </c>
      <c r="D105">
        <v>24.5</v>
      </c>
      <c r="E105">
        <v>31.8</v>
      </c>
      <c r="F105">
        <v>77.3</v>
      </c>
      <c r="G105">
        <v>0.34</v>
      </c>
      <c r="H105">
        <v>4.4000000000000004</v>
      </c>
      <c r="I105">
        <f>IF(B105&gt;=125,0,IF(B105&lt;=115,1,(125-B105)/(125-115)))</f>
        <v>1</v>
      </c>
      <c r="J105">
        <f t="shared" si="22"/>
        <v>0.49999999999999967</v>
      </c>
      <c r="K105">
        <f t="shared" si="23"/>
        <v>4.9999999999999822E-2</v>
      </c>
      <c r="L105">
        <f t="shared" si="24"/>
        <v>0.29411764705882354</v>
      </c>
      <c r="M105">
        <f t="shared" si="25"/>
        <v>0.16875000000000018</v>
      </c>
      <c r="N105">
        <f t="shared" si="26"/>
        <v>0</v>
      </c>
      <c r="O105">
        <f t="shared" si="33"/>
        <v>0.60128676470588227</v>
      </c>
      <c r="P105">
        <f t="shared" si="34"/>
        <v>1</v>
      </c>
      <c r="Q105">
        <v>1</v>
      </c>
      <c r="R105">
        <f t="shared" si="27"/>
        <v>0.16875000000000018</v>
      </c>
      <c r="S105">
        <f t="shared" si="28"/>
        <v>0</v>
      </c>
      <c r="T105">
        <f t="shared" si="29"/>
        <v>0.29411764705882354</v>
      </c>
      <c r="U105">
        <f t="shared" si="30"/>
        <v>0</v>
      </c>
      <c r="V105">
        <f t="shared" si="35"/>
        <v>0.23143382352941186</v>
      </c>
      <c r="W105">
        <f t="shared" si="35"/>
        <v>0</v>
      </c>
      <c r="X105">
        <f t="shared" si="31"/>
        <v>0.23143382352941186</v>
      </c>
      <c r="Y105">
        <f t="shared" si="36"/>
        <v>1</v>
      </c>
      <c r="Z105">
        <f t="shared" si="36"/>
        <v>0</v>
      </c>
      <c r="AA105">
        <f t="shared" si="37"/>
        <v>0</v>
      </c>
      <c r="AB105">
        <v>68</v>
      </c>
      <c r="AC105">
        <v>133</v>
      </c>
      <c r="AD105">
        <f t="shared" si="38"/>
        <v>1</v>
      </c>
      <c r="AE105">
        <f t="shared" si="39"/>
        <v>0</v>
      </c>
      <c r="AF105">
        <f t="shared" si="40"/>
        <v>0.89</v>
      </c>
      <c r="AG105">
        <f t="shared" si="41"/>
        <v>0</v>
      </c>
      <c r="AH105">
        <f t="shared" si="42"/>
        <v>0</v>
      </c>
      <c r="AI105">
        <f t="shared" si="43"/>
        <v>0</v>
      </c>
      <c r="AJ105">
        <v>1</v>
      </c>
      <c r="AK105">
        <v>14.4</v>
      </c>
      <c r="AL105">
        <v>206</v>
      </c>
      <c r="AM105">
        <v>9.1</v>
      </c>
    </row>
    <row r="106" spans="1:39" x14ac:dyDescent="0.25">
      <c r="A106">
        <v>40</v>
      </c>
      <c r="B106">
        <f t="shared" si="32"/>
        <v>123</v>
      </c>
      <c r="C106">
        <v>12.3</v>
      </c>
      <c r="D106">
        <v>29.6</v>
      </c>
      <c r="E106">
        <v>34.4</v>
      </c>
      <c r="F106">
        <v>86.1</v>
      </c>
      <c r="G106">
        <v>0.35799999999999998</v>
      </c>
      <c r="H106">
        <v>4.16</v>
      </c>
      <c r="I106">
        <f>IF(B106&gt;=125,0,IF(B106&lt;=115,1,(125-B106)/(125-115)))</f>
        <v>0.2</v>
      </c>
      <c r="J106">
        <f t="shared" si="22"/>
        <v>0.27500000000000019</v>
      </c>
      <c r="K106">
        <f t="shared" si="23"/>
        <v>0</v>
      </c>
      <c r="L106">
        <f t="shared" si="24"/>
        <v>0</v>
      </c>
      <c r="M106">
        <f t="shared" si="25"/>
        <v>0</v>
      </c>
      <c r="N106">
        <f t="shared" si="26"/>
        <v>0</v>
      </c>
      <c r="O106">
        <f t="shared" si="33"/>
        <v>0.12750000000000003</v>
      </c>
      <c r="P106">
        <f t="shared" si="34"/>
        <v>0</v>
      </c>
      <c r="Q106">
        <v>1</v>
      </c>
      <c r="R106">
        <f t="shared" si="27"/>
        <v>0</v>
      </c>
      <c r="S106">
        <f t="shared" si="28"/>
        <v>0</v>
      </c>
      <c r="T106">
        <f t="shared" si="29"/>
        <v>0</v>
      </c>
      <c r="U106">
        <f t="shared" si="30"/>
        <v>0</v>
      </c>
      <c r="V106">
        <f t="shared" si="35"/>
        <v>0</v>
      </c>
      <c r="W106">
        <f t="shared" si="35"/>
        <v>0</v>
      </c>
      <c r="X106">
        <f t="shared" si="31"/>
        <v>0</v>
      </c>
      <c r="Y106">
        <f t="shared" si="36"/>
        <v>0</v>
      </c>
      <c r="Z106">
        <f t="shared" si="36"/>
        <v>0</v>
      </c>
      <c r="AA106">
        <f t="shared" si="37"/>
        <v>0</v>
      </c>
      <c r="AB106">
        <v>32</v>
      </c>
      <c r="AC106">
        <v>381</v>
      </c>
      <c r="AD106">
        <f t="shared" si="38"/>
        <v>0</v>
      </c>
      <c r="AE106">
        <f t="shared" si="39"/>
        <v>0.4</v>
      </c>
      <c r="AF106">
        <f t="shared" si="40"/>
        <v>6.3333333333333339E-2</v>
      </c>
      <c r="AG106">
        <f t="shared" si="41"/>
        <v>0</v>
      </c>
      <c r="AH106">
        <f t="shared" si="42"/>
        <v>0</v>
      </c>
      <c r="AI106">
        <f t="shared" si="43"/>
        <v>0</v>
      </c>
      <c r="AJ106">
        <v>0</v>
      </c>
      <c r="AK106">
        <v>13.9</v>
      </c>
      <c r="AL106">
        <v>115</v>
      </c>
      <c r="AM106">
        <v>4.4000000000000004</v>
      </c>
    </row>
    <row r="107" spans="1:39" x14ac:dyDescent="0.25">
      <c r="A107">
        <v>43</v>
      </c>
      <c r="B107">
        <f t="shared" si="32"/>
        <v>103</v>
      </c>
      <c r="C107">
        <v>10.3</v>
      </c>
      <c r="D107">
        <v>32.5</v>
      </c>
      <c r="E107">
        <v>32.6</v>
      </c>
      <c r="F107">
        <v>99.7</v>
      </c>
      <c r="G107">
        <v>0.316</v>
      </c>
      <c r="H107">
        <v>3.17</v>
      </c>
      <c r="I107">
        <f>IF(B107&gt;=125,0,IF(B107&lt;=115,1,(125-B107)/(125-115)))</f>
        <v>1</v>
      </c>
      <c r="J107">
        <f t="shared" si="22"/>
        <v>0.79999999999999982</v>
      </c>
      <c r="K107">
        <f t="shared" si="23"/>
        <v>0</v>
      </c>
      <c r="L107">
        <f t="shared" si="24"/>
        <v>0</v>
      </c>
      <c r="M107">
        <f t="shared" si="25"/>
        <v>0.13823529411764715</v>
      </c>
      <c r="N107">
        <f t="shared" si="26"/>
        <v>1</v>
      </c>
      <c r="O107">
        <f t="shared" si="33"/>
        <v>0.69382352941176462</v>
      </c>
      <c r="P107">
        <f t="shared" si="34"/>
        <v>1</v>
      </c>
      <c r="Q107">
        <v>1</v>
      </c>
      <c r="R107">
        <f t="shared" si="27"/>
        <v>0</v>
      </c>
      <c r="S107">
        <f t="shared" si="28"/>
        <v>0.13823529411764715</v>
      </c>
      <c r="T107">
        <f t="shared" si="29"/>
        <v>0</v>
      </c>
      <c r="U107">
        <f t="shared" si="30"/>
        <v>0</v>
      </c>
      <c r="V107">
        <f t="shared" si="35"/>
        <v>0</v>
      </c>
      <c r="W107">
        <f t="shared" si="35"/>
        <v>6.9117647058823575E-2</v>
      </c>
      <c r="X107">
        <f t="shared" si="31"/>
        <v>6.9117647058823575E-2</v>
      </c>
      <c r="Y107">
        <f t="shared" si="36"/>
        <v>0</v>
      </c>
      <c r="Z107">
        <f t="shared" si="36"/>
        <v>0</v>
      </c>
      <c r="AA107">
        <f t="shared" si="37"/>
        <v>0</v>
      </c>
      <c r="AB107">
        <v>62</v>
      </c>
      <c r="AC107">
        <v>94</v>
      </c>
      <c r="AD107">
        <f t="shared" si="38"/>
        <v>1</v>
      </c>
      <c r="AE107">
        <f t="shared" si="39"/>
        <v>0</v>
      </c>
      <c r="AF107">
        <f t="shared" si="40"/>
        <v>1</v>
      </c>
      <c r="AG107">
        <f t="shared" si="41"/>
        <v>0</v>
      </c>
      <c r="AH107">
        <f t="shared" si="42"/>
        <v>0</v>
      </c>
      <c r="AI107">
        <f t="shared" si="43"/>
        <v>0</v>
      </c>
      <c r="AJ107">
        <v>1</v>
      </c>
      <c r="AK107">
        <v>16.399999999999999</v>
      </c>
      <c r="AL107">
        <v>120</v>
      </c>
      <c r="AM107">
        <v>5.9</v>
      </c>
    </row>
    <row r="108" spans="1:39" x14ac:dyDescent="0.25">
      <c r="A108">
        <v>65</v>
      </c>
      <c r="B108">
        <f t="shared" si="32"/>
        <v>122</v>
      </c>
      <c r="C108">
        <v>12.2</v>
      </c>
      <c r="D108">
        <v>31.1</v>
      </c>
      <c r="E108">
        <v>32.9</v>
      </c>
      <c r="F108">
        <v>94.6</v>
      </c>
      <c r="G108">
        <v>0.371</v>
      </c>
      <c r="H108">
        <v>3.92</v>
      </c>
      <c r="I108">
        <f>IF(B108&gt;=125,0,IF(B108&lt;=115,1,(125-B108)/(125-115)))</f>
        <v>0.3</v>
      </c>
      <c r="J108">
        <f t="shared" si="22"/>
        <v>0.11250000000000007</v>
      </c>
      <c r="K108">
        <f t="shared" si="23"/>
        <v>0</v>
      </c>
      <c r="L108">
        <f t="shared" si="24"/>
        <v>0</v>
      </c>
      <c r="M108">
        <f t="shared" si="25"/>
        <v>0</v>
      </c>
      <c r="N108">
        <f t="shared" si="26"/>
        <v>0.16000000000000014</v>
      </c>
      <c r="O108">
        <f t="shared" si="33"/>
        <v>0.17725000000000002</v>
      </c>
      <c r="P108">
        <f t="shared" si="34"/>
        <v>0</v>
      </c>
      <c r="Q108">
        <v>1</v>
      </c>
      <c r="R108">
        <f t="shared" si="27"/>
        <v>0</v>
      </c>
      <c r="S108">
        <f t="shared" si="28"/>
        <v>0</v>
      </c>
      <c r="T108">
        <f t="shared" si="29"/>
        <v>0</v>
      </c>
      <c r="U108">
        <f t="shared" si="30"/>
        <v>0</v>
      </c>
      <c r="V108">
        <f t="shared" si="35"/>
        <v>0</v>
      </c>
      <c r="W108">
        <f t="shared" si="35"/>
        <v>0</v>
      </c>
      <c r="X108">
        <f t="shared" si="31"/>
        <v>0</v>
      </c>
      <c r="Y108">
        <f t="shared" si="36"/>
        <v>0</v>
      </c>
      <c r="Z108">
        <f t="shared" si="36"/>
        <v>0</v>
      </c>
      <c r="AA108">
        <f t="shared" si="37"/>
        <v>0</v>
      </c>
      <c r="AB108">
        <v>36</v>
      </c>
      <c r="AC108">
        <v>266</v>
      </c>
      <c r="AD108">
        <f t="shared" si="38"/>
        <v>0</v>
      </c>
      <c r="AE108">
        <f t="shared" si="39"/>
        <v>0.2</v>
      </c>
      <c r="AF108">
        <f t="shared" si="40"/>
        <v>0.44666666666666666</v>
      </c>
      <c r="AG108">
        <f t="shared" si="41"/>
        <v>0</v>
      </c>
      <c r="AH108">
        <f t="shared" si="42"/>
        <v>0</v>
      </c>
      <c r="AI108">
        <f t="shared" si="43"/>
        <v>0</v>
      </c>
      <c r="AJ108">
        <v>0</v>
      </c>
      <c r="AK108">
        <v>14.3</v>
      </c>
      <c r="AL108">
        <v>180</v>
      </c>
      <c r="AM108">
        <v>11.7</v>
      </c>
    </row>
    <row r="109" spans="1:39" x14ac:dyDescent="0.25">
      <c r="A109">
        <v>58</v>
      </c>
      <c r="B109">
        <f t="shared" si="32"/>
        <v>137</v>
      </c>
      <c r="C109">
        <v>13.7</v>
      </c>
      <c r="D109">
        <v>26.5</v>
      </c>
      <c r="E109">
        <v>32.9</v>
      </c>
      <c r="F109">
        <v>80.5</v>
      </c>
      <c r="G109">
        <v>0.41600000000000004</v>
      </c>
      <c r="H109">
        <v>5.17</v>
      </c>
      <c r="I109">
        <f>IF(B109&gt;=125,0,IF(B109&lt;=115,1,(125-B109)/(125-115)))</f>
        <v>0</v>
      </c>
      <c r="J109">
        <f t="shared" si="22"/>
        <v>0</v>
      </c>
      <c r="K109">
        <f t="shared" si="23"/>
        <v>0</v>
      </c>
      <c r="L109">
        <f t="shared" si="24"/>
        <v>5.8823529411764705E-2</v>
      </c>
      <c r="M109">
        <f t="shared" si="25"/>
        <v>0</v>
      </c>
      <c r="N109">
        <f t="shared" si="26"/>
        <v>0</v>
      </c>
      <c r="O109">
        <f t="shared" si="33"/>
        <v>5.8823529411764705E-3</v>
      </c>
      <c r="P109">
        <f t="shared" si="34"/>
        <v>0</v>
      </c>
      <c r="Q109">
        <v>1</v>
      </c>
      <c r="R109">
        <f t="shared" si="27"/>
        <v>0</v>
      </c>
      <c r="S109">
        <f t="shared" si="28"/>
        <v>0</v>
      </c>
      <c r="T109">
        <f t="shared" si="29"/>
        <v>5.8823529411764705E-2</v>
      </c>
      <c r="U109">
        <f t="shared" si="30"/>
        <v>0</v>
      </c>
      <c r="V109">
        <f t="shared" si="35"/>
        <v>2.9411764705882353E-2</v>
      </c>
      <c r="W109">
        <f t="shared" si="35"/>
        <v>0</v>
      </c>
      <c r="X109">
        <f t="shared" si="31"/>
        <v>2.9411764705882353E-2</v>
      </c>
      <c r="Y109">
        <f t="shared" si="36"/>
        <v>0</v>
      </c>
      <c r="Z109">
        <f t="shared" si="36"/>
        <v>0</v>
      </c>
      <c r="AA109">
        <f t="shared" si="37"/>
        <v>0</v>
      </c>
      <c r="AB109">
        <v>12</v>
      </c>
      <c r="AC109">
        <v>229</v>
      </c>
      <c r="AD109">
        <f t="shared" si="38"/>
        <v>0</v>
      </c>
      <c r="AE109">
        <f t="shared" si="39"/>
        <v>1</v>
      </c>
      <c r="AF109">
        <f t="shared" si="40"/>
        <v>0.56999999999999995</v>
      </c>
      <c r="AG109">
        <f t="shared" si="41"/>
        <v>0</v>
      </c>
      <c r="AH109">
        <f t="shared" si="42"/>
        <v>0</v>
      </c>
      <c r="AI109">
        <f t="shared" si="43"/>
        <v>0</v>
      </c>
      <c r="AJ109">
        <v>0</v>
      </c>
      <c r="AK109">
        <v>14.8</v>
      </c>
      <c r="AL109">
        <v>120</v>
      </c>
      <c r="AM109">
        <v>8.4</v>
      </c>
    </row>
    <row r="110" spans="1:39" x14ac:dyDescent="0.25">
      <c r="A110">
        <v>57</v>
      </c>
      <c r="B110">
        <f t="shared" si="32"/>
        <v>131</v>
      </c>
      <c r="C110">
        <v>13.1</v>
      </c>
      <c r="D110">
        <v>29.1</v>
      </c>
      <c r="E110">
        <v>30.3</v>
      </c>
      <c r="F110">
        <v>96</v>
      </c>
      <c r="G110">
        <v>0.43200000000000005</v>
      </c>
      <c r="H110">
        <v>4.5</v>
      </c>
      <c r="I110">
        <f>IF(B110&gt;=125,0,IF(B110&lt;=115,1,(125-B110)/(125-115)))</f>
        <v>0</v>
      </c>
      <c r="J110">
        <f t="shared" si="22"/>
        <v>0</v>
      </c>
      <c r="K110">
        <f t="shared" si="23"/>
        <v>0.42499999999999982</v>
      </c>
      <c r="L110">
        <f t="shared" si="24"/>
        <v>0</v>
      </c>
      <c r="M110">
        <f t="shared" si="25"/>
        <v>2.9411764705882353E-2</v>
      </c>
      <c r="N110">
        <f t="shared" si="26"/>
        <v>0</v>
      </c>
      <c r="O110">
        <f t="shared" si="33"/>
        <v>4.5441176470588221E-2</v>
      </c>
      <c r="P110">
        <f t="shared" si="34"/>
        <v>0</v>
      </c>
      <c r="Q110">
        <v>1</v>
      </c>
      <c r="R110">
        <f t="shared" si="27"/>
        <v>0</v>
      </c>
      <c r="S110">
        <f t="shared" si="28"/>
        <v>2.9411764705882353E-2</v>
      </c>
      <c r="T110">
        <f t="shared" si="29"/>
        <v>0</v>
      </c>
      <c r="U110">
        <f t="shared" si="30"/>
        <v>0</v>
      </c>
      <c r="V110">
        <f t="shared" si="35"/>
        <v>0</v>
      </c>
      <c r="W110">
        <f t="shared" si="35"/>
        <v>1.4705882352941176E-2</v>
      </c>
      <c r="X110">
        <f t="shared" si="31"/>
        <v>1.4705882352941176E-2</v>
      </c>
      <c r="Y110">
        <f t="shared" si="36"/>
        <v>0</v>
      </c>
      <c r="Z110">
        <f t="shared" si="36"/>
        <v>0</v>
      </c>
      <c r="AA110">
        <f t="shared" si="37"/>
        <v>0</v>
      </c>
      <c r="AB110">
        <v>27</v>
      </c>
      <c r="AC110">
        <v>343</v>
      </c>
      <c r="AD110">
        <f t="shared" si="38"/>
        <v>0</v>
      </c>
      <c r="AE110">
        <f t="shared" si="39"/>
        <v>0.65</v>
      </c>
      <c r="AF110">
        <f t="shared" si="40"/>
        <v>0.19</v>
      </c>
      <c r="AG110">
        <f t="shared" si="41"/>
        <v>0</v>
      </c>
      <c r="AH110">
        <f t="shared" si="42"/>
        <v>0</v>
      </c>
      <c r="AI110">
        <f t="shared" si="43"/>
        <v>0</v>
      </c>
      <c r="AJ110">
        <v>0</v>
      </c>
      <c r="AK110">
        <v>18</v>
      </c>
      <c r="AL110">
        <v>140</v>
      </c>
      <c r="AM110">
        <v>6.09</v>
      </c>
    </row>
    <row r="111" spans="1:39" x14ac:dyDescent="0.25">
      <c r="A111">
        <v>49</v>
      </c>
      <c r="B111">
        <f t="shared" si="32"/>
        <v>138</v>
      </c>
      <c r="C111">
        <v>13.8</v>
      </c>
      <c r="D111">
        <v>26.8</v>
      </c>
      <c r="E111">
        <v>32.1</v>
      </c>
      <c r="F111">
        <v>89.8</v>
      </c>
      <c r="G111">
        <v>0.43</v>
      </c>
      <c r="H111">
        <v>4.79</v>
      </c>
      <c r="I111">
        <f>IF(B111&gt;=125,0,IF(B111&lt;=115,1,(125-B111)/(125-115)))</f>
        <v>0</v>
      </c>
      <c r="J111">
        <f t="shared" si="22"/>
        <v>0</v>
      </c>
      <c r="K111">
        <f t="shared" si="23"/>
        <v>0</v>
      </c>
      <c r="L111">
        <f t="shared" si="24"/>
        <v>2.3529411764705799E-2</v>
      </c>
      <c r="M111">
        <f t="shared" si="25"/>
        <v>0</v>
      </c>
      <c r="N111">
        <f t="shared" si="26"/>
        <v>0</v>
      </c>
      <c r="O111">
        <f t="shared" si="33"/>
        <v>2.3529411764705802E-3</v>
      </c>
      <c r="P111">
        <f t="shared" si="34"/>
        <v>0</v>
      </c>
      <c r="Q111">
        <v>0</v>
      </c>
      <c r="R111">
        <f t="shared" si="27"/>
        <v>0</v>
      </c>
      <c r="S111">
        <f t="shared" si="28"/>
        <v>0</v>
      </c>
      <c r="T111">
        <f t="shared" si="29"/>
        <v>2.3529411764705799E-2</v>
      </c>
      <c r="U111">
        <f t="shared" si="30"/>
        <v>0</v>
      </c>
      <c r="V111">
        <f t="shared" si="35"/>
        <v>1.1764705882352899E-2</v>
      </c>
      <c r="W111">
        <f t="shared" si="35"/>
        <v>0</v>
      </c>
      <c r="X111">
        <f t="shared" si="31"/>
        <v>1.1764705882352899E-2</v>
      </c>
      <c r="Y111">
        <f t="shared" si="36"/>
        <v>0</v>
      </c>
      <c r="Z111">
        <f t="shared" si="36"/>
        <v>0</v>
      </c>
      <c r="AA111">
        <f t="shared" si="37"/>
        <v>0</v>
      </c>
      <c r="AB111">
        <v>23</v>
      </c>
      <c r="AC111">
        <v>60</v>
      </c>
      <c r="AD111">
        <f t="shared" si="38"/>
        <v>0</v>
      </c>
      <c r="AE111">
        <f t="shared" si="39"/>
        <v>0.85</v>
      </c>
      <c r="AF111">
        <f t="shared" si="40"/>
        <v>1</v>
      </c>
      <c r="AG111">
        <f t="shared" si="41"/>
        <v>0</v>
      </c>
      <c r="AH111">
        <f t="shared" si="42"/>
        <v>0</v>
      </c>
      <c r="AI111">
        <f t="shared" si="43"/>
        <v>0</v>
      </c>
      <c r="AJ111">
        <v>0</v>
      </c>
      <c r="AK111">
        <v>13.1</v>
      </c>
      <c r="AL111">
        <v>267</v>
      </c>
      <c r="AM111">
        <v>5.44</v>
      </c>
    </row>
    <row r="112" spans="1:39" x14ac:dyDescent="0.25">
      <c r="A112">
        <v>42</v>
      </c>
      <c r="B112">
        <f t="shared" si="32"/>
        <v>115</v>
      </c>
      <c r="C112">
        <v>11.5</v>
      </c>
      <c r="D112">
        <v>27.3</v>
      </c>
      <c r="E112">
        <v>32.4</v>
      </c>
      <c r="F112">
        <v>84.1</v>
      </c>
      <c r="G112">
        <v>0.35499999999999998</v>
      </c>
      <c r="H112">
        <v>4.22</v>
      </c>
      <c r="I112">
        <f>IF(B112&gt;=125,0,IF(B112&lt;=115,1,(125-B112)/(125-115)))</f>
        <v>1</v>
      </c>
      <c r="J112">
        <f t="shared" si="22"/>
        <v>0.31250000000000022</v>
      </c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33"/>
        <v>0.53125</v>
      </c>
      <c r="P112">
        <f t="shared" si="34"/>
        <v>1</v>
      </c>
      <c r="Q112">
        <v>0</v>
      </c>
      <c r="R112">
        <f t="shared" si="27"/>
        <v>0</v>
      </c>
      <c r="S112">
        <f t="shared" si="28"/>
        <v>0</v>
      </c>
      <c r="T112">
        <f t="shared" si="29"/>
        <v>0</v>
      </c>
      <c r="U112">
        <f t="shared" si="30"/>
        <v>0</v>
      </c>
      <c r="V112">
        <f t="shared" si="35"/>
        <v>0</v>
      </c>
      <c r="W112">
        <f t="shared" si="35"/>
        <v>0</v>
      </c>
      <c r="X112">
        <f t="shared" si="31"/>
        <v>0</v>
      </c>
      <c r="Y112">
        <f t="shared" si="36"/>
        <v>0</v>
      </c>
      <c r="Z112">
        <f t="shared" si="36"/>
        <v>0</v>
      </c>
      <c r="AA112">
        <f t="shared" si="37"/>
        <v>0</v>
      </c>
      <c r="AB112">
        <v>61</v>
      </c>
      <c r="AC112">
        <v>287</v>
      </c>
      <c r="AD112">
        <f t="shared" si="38"/>
        <v>1</v>
      </c>
      <c r="AE112">
        <f t="shared" si="39"/>
        <v>0</v>
      </c>
      <c r="AF112">
        <f t="shared" si="40"/>
        <v>0.37666666666666665</v>
      </c>
      <c r="AG112">
        <f t="shared" si="41"/>
        <v>0</v>
      </c>
      <c r="AH112">
        <f t="shared" si="42"/>
        <v>0</v>
      </c>
      <c r="AI112">
        <f t="shared" si="43"/>
        <v>0</v>
      </c>
      <c r="AJ112">
        <v>1</v>
      </c>
      <c r="AK112">
        <v>13.1</v>
      </c>
      <c r="AL112">
        <v>222</v>
      </c>
      <c r="AM112">
        <v>6.5</v>
      </c>
    </row>
    <row r="113" spans="1:39" x14ac:dyDescent="0.25">
      <c r="A113">
        <v>22</v>
      </c>
      <c r="B113">
        <f t="shared" si="32"/>
        <v>151</v>
      </c>
      <c r="C113">
        <v>15.1</v>
      </c>
      <c r="D113">
        <v>29.1</v>
      </c>
      <c r="E113">
        <v>31.9</v>
      </c>
      <c r="F113">
        <v>91.3</v>
      </c>
      <c r="G113">
        <v>0.47399999999999998</v>
      </c>
      <c r="H113">
        <v>5.19</v>
      </c>
      <c r="I113">
        <f>IF(B113&gt;=125,0,IF(B113&lt;=115,1,(125-B113)/(125-115)))</f>
        <v>0</v>
      </c>
      <c r="J113">
        <f t="shared" si="22"/>
        <v>0</v>
      </c>
      <c r="K113">
        <f t="shared" si="23"/>
        <v>2.5000000000000355E-2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33"/>
        <v>2.5000000000000356E-3</v>
      </c>
      <c r="P113">
        <f t="shared" si="34"/>
        <v>0</v>
      </c>
      <c r="Q113">
        <v>1</v>
      </c>
      <c r="R113">
        <f t="shared" si="27"/>
        <v>0</v>
      </c>
      <c r="S113">
        <f t="shared" si="28"/>
        <v>0</v>
      </c>
      <c r="T113">
        <f t="shared" si="29"/>
        <v>0</v>
      </c>
      <c r="U113">
        <f t="shared" si="30"/>
        <v>0</v>
      </c>
      <c r="V113">
        <f t="shared" si="35"/>
        <v>0</v>
      </c>
      <c r="W113">
        <f t="shared" si="35"/>
        <v>0</v>
      </c>
      <c r="X113">
        <f t="shared" si="31"/>
        <v>0</v>
      </c>
      <c r="Y113">
        <f t="shared" si="36"/>
        <v>0</v>
      </c>
      <c r="Z113">
        <f t="shared" si="36"/>
        <v>0</v>
      </c>
      <c r="AA113">
        <f t="shared" si="37"/>
        <v>0</v>
      </c>
      <c r="AB113">
        <v>66</v>
      </c>
      <c r="AC113">
        <v>396</v>
      </c>
      <c r="AD113">
        <f t="shared" si="38"/>
        <v>1</v>
      </c>
      <c r="AE113">
        <f t="shared" si="39"/>
        <v>0</v>
      </c>
      <c r="AF113">
        <f t="shared" si="40"/>
        <v>1.3333333333333334E-2</v>
      </c>
      <c r="AG113">
        <f t="shared" si="41"/>
        <v>0</v>
      </c>
      <c r="AH113">
        <f t="shared" si="42"/>
        <v>0</v>
      </c>
      <c r="AI113">
        <f t="shared" si="43"/>
        <v>0</v>
      </c>
      <c r="AJ113">
        <v>0</v>
      </c>
      <c r="AK113">
        <v>20.9</v>
      </c>
      <c r="AL113">
        <v>154</v>
      </c>
      <c r="AM113">
        <v>10.24</v>
      </c>
    </row>
    <row r="114" spans="1:39" x14ac:dyDescent="0.25">
      <c r="A114">
        <v>28</v>
      </c>
      <c r="B114">
        <f t="shared" si="32"/>
        <v>78</v>
      </c>
      <c r="C114">
        <v>7.8</v>
      </c>
      <c r="D114">
        <v>19.7</v>
      </c>
      <c r="E114">
        <v>27.4</v>
      </c>
      <c r="F114">
        <v>72</v>
      </c>
      <c r="G114">
        <v>0.28499999999999998</v>
      </c>
      <c r="H114">
        <v>3.96</v>
      </c>
      <c r="I114">
        <f>IF(B114&gt;=125,0,IF(B114&lt;=115,1,(125-B114)/(125-115)))</f>
        <v>1</v>
      </c>
      <c r="J114">
        <f t="shared" si="22"/>
        <v>1</v>
      </c>
      <c r="K114">
        <f t="shared" si="23"/>
        <v>1</v>
      </c>
      <c r="L114">
        <f t="shared" si="24"/>
        <v>0.85882352941176476</v>
      </c>
      <c r="M114">
        <f t="shared" si="25"/>
        <v>0.5</v>
      </c>
      <c r="N114">
        <f t="shared" si="26"/>
        <v>8.0000000000000071E-2</v>
      </c>
      <c r="O114">
        <f t="shared" si="33"/>
        <v>0.84388235294117653</v>
      </c>
      <c r="P114">
        <f t="shared" si="34"/>
        <v>1</v>
      </c>
      <c r="Q114">
        <v>1</v>
      </c>
      <c r="R114">
        <f t="shared" si="27"/>
        <v>0.5</v>
      </c>
      <c r="S114">
        <f t="shared" si="28"/>
        <v>0</v>
      </c>
      <c r="T114">
        <f t="shared" si="29"/>
        <v>0.85882352941176476</v>
      </c>
      <c r="U114">
        <f t="shared" si="30"/>
        <v>0</v>
      </c>
      <c r="V114">
        <f t="shared" si="35"/>
        <v>0.67941176470588238</v>
      </c>
      <c r="W114">
        <f t="shared" si="35"/>
        <v>0</v>
      </c>
      <c r="X114">
        <f t="shared" si="31"/>
        <v>0.67941176470588238</v>
      </c>
      <c r="Y114">
        <f t="shared" si="36"/>
        <v>1</v>
      </c>
      <c r="Z114">
        <f t="shared" si="36"/>
        <v>0</v>
      </c>
      <c r="AA114">
        <f t="shared" si="37"/>
        <v>1</v>
      </c>
      <c r="AB114">
        <v>33</v>
      </c>
      <c r="AC114">
        <v>257</v>
      </c>
      <c r="AD114">
        <f t="shared" si="38"/>
        <v>0</v>
      </c>
      <c r="AE114">
        <f t="shared" si="39"/>
        <v>0.35</v>
      </c>
      <c r="AF114">
        <f t="shared" si="40"/>
        <v>0.47666666666666668</v>
      </c>
      <c r="AG114">
        <f t="shared" si="41"/>
        <v>0</v>
      </c>
      <c r="AH114">
        <f t="shared" si="42"/>
        <v>0</v>
      </c>
      <c r="AI114">
        <f t="shared" si="43"/>
        <v>0</v>
      </c>
      <c r="AJ114">
        <v>1</v>
      </c>
      <c r="AK114">
        <v>20.100000000000001</v>
      </c>
      <c r="AL114">
        <v>268</v>
      </c>
      <c r="AM114">
        <v>8.49</v>
      </c>
    </row>
    <row r="115" spans="1:39" x14ac:dyDescent="0.25">
      <c r="A115">
        <v>52</v>
      </c>
      <c r="B115">
        <f t="shared" si="32"/>
        <v>135</v>
      </c>
      <c r="C115">
        <v>13.5</v>
      </c>
      <c r="D115">
        <v>29.7</v>
      </c>
      <c r="E115">
        <v>31</v>
      </c>
      <c r="F115">
        <v>95.8</v>
      </c>
      <c r="G115">
        <v>0.435</v>
      </c>
      <c r="H115">
        <v>4.54</v>
      </c>
      <c r="I115">
        <f>IF(B115&gt;=125,0,IF(B115&lt;=115,1,(125-B115)/(125-115)))</f>
        <v>0</v>
      </c>
      <c r="J115">
        <f t="shared" si="22"/>
        <v>0</v>
      </c>
      <c r="K115">
        <f t="shared" si="23"/>
        <v>0.25</v>
      </c>
      <c r="L115">
        <f t="shared" si="24"/>
        <v>0</v>
      </c>
      <c r="M115">
        <f t="shared" si="25"/>
        <v>2.3529411764705799E-2</v>
      </c>
      <c r="N115">
        <f t="shared" si="26"/>
        <v>0</v>
      </c>
      <c r="O115">
        <f t="shared" si="33"/>
        <v>2.735294117647058E-2</v>
      </c>
      <c r="P115">
        <f t="shared" si="34"/>
        <v>0</v>
      </c>
      <c r="Q115">
        <v>0</v>
      </c>
      <c r="R115">
        <f t="shared" si="27"/>
        <v>0</v>
      </c>
      <c r="S115">
        <f t="shared" si="28"/>
        <v>2.3529411764705799E-2</v>
      </c>
      <c r="T115">
        <f t="shared" si="29"/>
        <v>0</v>
      </c>
      <c r="U115">
        <f t="shared" si="30"/>
        <v>0</v>
      </c>
      <c r="V115">
        <f t="shared" si="35"/>
        <v>0</v>
      </c>
      <c r="W115">
        <f t="shared" si="35"/>
        <v>1.1764705882352899E-2</v>
      </c>
      <c r="X115">
        <f t="shared" si="31"/>
        <v>1.1764705882352899E-2</v>
      </c>
      <c r="Y115">
        <f t="shared" si="36"/>
        <v>0</v>
      </c>
      <c r="Z115">
        <f t="shared" si="36"/>
        <v>0</v>
      </c>
      <c r="AA115">
        <f t="shared" si="37"/>
        <v>0</v>
      </c>
      <c r="AB115">
        <v>38</v>
      </c>
      <c r="AC115">
        <v>204</v>
      </c>
      <c r="AD115">
        <f t="shared" si="38"/>
        <v>0</v>
      </c>
      <c r="AE115">
        <f t="shared" si="39"/>
        <v>0.1</v>
      </c>
      <c r="AF115">
        <f t="shared" si="40"/>
        <v>0.65333333333333332</v>
      </c>
      <c r="AG115">
        <f t="shared" si="41"/>
        <v>0</v>
      </c>
      <c r="AH115">
        <f t="shared" si="42"/>
        <v>0</v>
      </c>
      <c r="AI115">
        <f t="shared" si="43"/>
        <v>0</v>
      </c>
      <c r="AJ115">
        <v>0</v>
      </c>
      <c r="AK115">
        <v>14.7</v>
      </c>
      <c r="AL115">
        <v>214</v>
      </c>
      <c r="AM115">
        <v>8.68</v>
      </c>
    </row>
    <row r="116" spans="1:39" x14ac:dyDescent="0.25">
      <c r="A116">
        <v>22</v>
      </c>
      <c r="B116">
        <f t="shared" si="32"/>
        <v>103</v>
      </c>
      <c r="C116">
        <v>10.3</v>
      </c>
      <c r="D116">
        <v>37.200000000000003</v>
      </c>
      <c r="E116">
        <v>31.7</v>
      </c>
      <c r="F116">
        <v>117.3</v>
      </c>
      <c r="G116">
        <v>0.32500000000000001</v>
      </c>
      <c r="H116">
        <v>2.77</v>
      </c>
      <c r="I116">
        <f>IF(B116&gt;=125,0,IF(B116&lt;=115,1,(125-B116)/(125-115)))</f>
        <v>1</v>
      </c>
      <c r="J116">
        <f t="shared" si="22"/>
        <v>0.68749999999999978</v>
      </c>
      <c r="K116">
        <f t="shared" si="23"/>
        <v>7.5000000000000178E-2</v>
      </c>
      <c r="L116">
        <f t="shared" si="24"/>
        <v>1</v>
      </c>
      <c r="M116">
        <f t="shared" si="25"/>
        <v>0.65588235294117636</v>
      </c>
      <c r="N116">
        <f t="shared" si="26"/>
        <v>1</v>
      </c>
      <c r="O116">
        <f t="shared" si="33"/>
        <v>0.84183823529411761</v>
      </c>
      <c r="P116">
        <f t="shared" si="34"/>
        <v>1</v>
      </c>
      <c r="Q116">
        <v>1</v>
      </c>
      <c r="R116">
        <f t="shared" si="27"/>
        <v>0</v>
      </c>
      <c r="S116">
        <f t="shared" si="28"/>
        <v>0.65588235294117636</v>
      </c>
      <c r="T116">
        <f t="shared" si="29"/>
        <v>0</v>
      </c>
      <c r="U116">
        <f t="shared" si="30"/>
        <v>1</v>
      </c>
      <c r="V116">
        <f t="shared" si="35"/>
        <v>0</v>
      </c>
      <c r="W116">
        <f t="shared" si="35"/>
        <v>0.82794117647058818</v>
      </c>
      <c r="X116">
        <f t="shared" si="31"/>
        <v>0.82794117647058818</v>
      </c>
      <c r="Y116">
        <f t="shared" si="36"/>
        <v>0</v>
      </c>
      <c r="Z116">
        <f t="shared" si="36"/>
        <v>1</v>
      </c>
      <c r="AA116">
        <f t="shared" si="37"/>
        <v>1</v>
      </c>
      <c r="AB116">
        <v>15</v>
      </c>
      <c r="AC116">
        <v>202</v>
      </c>
      <c r="AD116">
        <f t="shared" si="38"/>
        <v>0</v>
      </c>
      <c r="AE116">
        <f t="shared" si="39"/>
        <v>1</v>
      </c>
      <c r="AF116">
        <f t="shared" si="40"/>
        <v>0.66</v>
      </c>
      <c r="AG116">
        <f t="shared" si="41"/>
        <v>0</v>
      </c>
      <c r="AH116">
        <f t="shared" si="42"/>
        <v>1</v>
      </c>
      <c r="AI116">
        <f t="shared" si="43"/>
        <v>1</v>
      </c>
      <c r="AJ116">
        <v>1</v>
      </c>
      <c r="AK116">
        <v>16.7</v>
      </c>
      <c r="AL116">
        <v>122</v>
      </c>
      <c r="AM116">
        <v>5.53</v>
      </c>
    </row>
    <row r="117" spans="1:39" x14ac:dyDescent="0.25">
      <c r="A117">
        <v>48</v>
      </c>
      <c r="B117">
        <f t="shared" si="32"/>
        <v>129</v>
      </c>
      <c r="C117">
        <v>12.9</v>
      </c>
      <c r="D117">
        <v>27.2</v>
      </c>
      <c r="E117">
        <v>31.1</v>
      </c>
      <c r="F117">
        <v>87.6</v>
      </c>
      <c r="G117">
        <v>0.41499999999999998</v>
      </c>
      <c r="H117">
        <v>4.74</v>
      </c>
      <c r="I117">
        <f>IF(B117&gt;=125,0,IF(B117&lt;=115,1,(125-B117)/(125-115)))</f>
        <v>0</v>
      </c>
      <c r="J117">
        <f t="shared" si="22"/>
        <v>0</v>
      </c>
      <c r="K117">
        <f t="shared" si="23"/>
        <v>0.22499999999999964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33"/>
        <v>2.2499999999999964E-2</v>
      </c>
      <c r="P117">
        <f t="shared" si="34"/>
        <v>0</v>
      </c>
      <c r="Q117">
        <v>1</v>
      </c>
      <c r="R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  <c r="V117">
        <f t="shared" si="35"/>
        <v>0</v>
      </c>
      <c r="W117">
        <f t="shared" si="35"/>
        <v>0</v>
      </c>
      <c r="X117">
        <f t="shared" si="31"/>
        <v>0</v>
      </c>
      <c r="Y117">
        <f t="shared" si="36"/>
        <v>0</v>
      </c>
      <c r="Z117">
        <f t="shared" si="36"/>
        <v>0</v>
      </c>
      <c r="AA117">
        <f t="shared" si="37"/>
        <v>0</v>
      </c>
      <c r="AB117">
        <v>27</v>
      </c>
      <c r="AC117">
        <v>446</v>
      </c>
      <c r="AD117">
        <f t="shared" si="38"/>
        <v>0</v>
      </c>
      <c r="AE117">
        <f t="shared" si="39"/>
        <v>0.65</v>
      </c>
      <c r="AF117">
        <f t="shared" si="40"/>
        <v>0</v>
      </c>
      <c r="AG117">
        <f t="shared" si="41"/>
        <v>0</v>
      </c>
      <c r="AH117">
        <f t="shared" si="42"/>
        <v>0</v>
      </c>
      <c r="AI117">
        <f t="shared" si="43"/>
        <v>0</v>
      </c>
      <c r="AJ117">
        <v>0</v>
      </c>
      <c r="AK117">
        <v>13.1</v>
      </c>
      <c r="AL117">
        <v>135</v>
      </c>
      <c r="AM117">
        <v>6.83</v>
      </c>
    </row>
    <row r="118" spans="1:39" x14ac:dyDescent="0.25">
      <c r="A118">
        <v>35</v>
      </c>
      <c r="B118">
        <f t="shared" si="32"/>
        <v>118</v>
      </c>
      <c r="C118">
        <v>11.8</v>
      </c>
      <c r="D118">
        <v>26.8</v>
      </c>
      <c r="E118">
        <v>30.3</v>
      </c>
      <c r="F118">
        <v>94.9</v>
      </c>
      <c r="G118">
        <v>0.38600000000000001</v>
      </c>
      <c r="H118">
        <v>4.0999999999999996</v>
      </c>
      <c r="I118">
        <f>IF(B118&gt;=125,0,IF(B118&lt;=115,1,(125-B118)/(125-115)))</f>
        <v>0.7</v>
      </c>
      <c r="J118">
        <f t="shared" si="22"/>
        <v>0</v>
      </c>
      <c r="K118">
        <f t="shared" si="23"/>
        <v>0.42499999999999982</v>
      </c>
      <c r="L118">
        <f t="shared" si="24"/>
        <v>2.3529411764705799E-2</v>
      </c>
      <c r="M118">
        <f t="shared" si="25"/>
        <v>0</v>
      </c>
      <c r="N118">
        <f t="shared" si="26"/>
        <v>0</v>
      </c>
      <c r="O118">
        <f t="shared" si="33"/>
        <v>0.39485294117647052</v>
      </c>
      <c r="P118">
        <f t="shared" si="34"/>
        <v>1</v>
      </c>
      <c r="Q118">
        <v>0</v>
      </c>
      <c r="R118">
        <f t="shared" si="27"/>
        <v>0</v>
      </c>
      <c r="S118">
        <f t="shared" si="28"/>
        <v>0</v>
      </c>
      <c r="T118">
        <f t="shared" si="29"/>
        <v>2.3529411764705799E-2</v>
      </c>
      <c r="U118">
        <f t="shared" si="30"/>
        <v>0</v>
      </c>
      <c r="V118">
        <f t="shared" si="35"/>
        <v>1.1764705882352899E-2</v>
      </c>
      <c r="W118">
        <f t="shared" si="35"/>
        <v>0</v>
      </c>
      <c r="X118">
        <f t="shared" si="31"/>
        <v>1.1764705882352899E-2</v>
      </c>
      <c r="Y118">
        <f t="shared" si="36"/>
        <v>0</v>
      </c>
      <c r="Z118">
        <f t="shared" si="36"/>
        <v>0</v>
      </c>
      <c r="AA118">
        <f t="shared" si="37"/>
        <v>0</v>
      </c>
      <c r="AB118">
        <v>15</v>
      </c>
      <c r="AC118">
        <v>95</v>
      </c>
      <c r="AD118">
        <f t="shared" si="38"/>
        <v>0</v>
      </c>
      <c r="AE118">
        <f t="shared" si="39"/>
        <v>1</v>
      </c>
      <c r="AF118">
        <f t="shared" si="40"/>
        <v>1</v>
      </c>
      <c r="AG118">
        <f t="shared" si="41"/>
        <v>0</v>
      </c>
      <c r="AH118">
        <f t="shared" si="42"/>
        <v>0</v>
      </c>
      <c r="AI118">
        <f t="shared" si="43"/>
        <v>0</v>
      </c>
      <c r="AJ118">
        <v>1</v>
      </c>
      <c r="AK118">
        <v>12.7</v>
      </c>
      <c r="AL118">
        <v>165</v>
      </c>
      <c r="AM118">
        <v>5.84</v>
      </c>
    </row>
    <row r="119" spans="1:39" x14ac:dyDescent="0.25">
      <c r="A119">
        <v>60</v>
      </c>
      <c r="B119">
        <f t="shared" si="32"/>
        <v>119</v>
      </c>
      <c r="C119">
        <v>11.9</v>
      </c>
      <c r="D119">
        <v>26.1</v>
      </c>
      <c r="E119">
        <v>31.3</v>
      </c>
      <c r="F119">
        <v>83.3</v>
      </c>
      <c r="G119">
        <v>0.38</v>
      </c>
      <c r="H119">
        <v>4.5599999999999996</v>
      </c>
      <c r="I119">
        <f>IF(B119&gt;=125,0,IF(B119&lt;=115,1,(125-B119)/(125-115)))</f>
        <v>0.6</v>
      </c>
      <c r="J119">
        <f t="shared" si="22"/>
        <v>0</v>
      </c>
      <c r="K119">
        <f t="shared" si="23"/>
        <v>0.17499999999999982</v>
      </c>
      <c r="L119">
        <f t="shared" si="24"/>
        <v>0.1058823529411763</v>
      </c>
      <c r="M119">
        <f t="shared" si="25"/>
        <v>0</v>
      </c>
      <c r="N119">
        <f t="shared" si="26"/>
        <v>0</v>
      </c>
      <c r="O119">
        <f t="shared" si="33"/>
        <v>0.32808823529411757</v>
      </c>
      <c r="P119">
        <f t="shared" si="34"/>
        <v>1</v>
      </c>
      <c r="Q119">
        <v>1</v>
      </c>
      <c r="R119">
        <f t="shared" si="27"/>
        <v>0</v>
      </c>
      <c r="S119">
        <f t="shared" si="28"/>
        <v>0</v>
      </c>
      <c r="T119">
        <f t="shared" si="29"/>
        <v>0.1058823529411763</v>
      </c>
      <c r="U119">
        <f t="shared" si="30"/>
        <v>0</v>
      </c>
      <c r="V119">
        <f t="shared" si="35"/>
        <v>5.2941176470588151E-2</v>
      </c>
      <c r="W119">
        <f t="shared" si="35"/>
        <v>0</v>
      </c>
      <c r="X119">
        <f t="shared" si="31"/>
        <v>5.2941176470588151E-2</v>
      </c>
      <c r="Y119">
        <f t="shared" si="36"/>
        <v>0</v>
      </c>
      <c r="Z119">
        <f t="shared" si="36"/>
        <v>0</v>
      </c>
      <c r="AA119">
        <f t="shared" si="37"/>
        <v>0</v>
      </c>
      <c r="AB119">
        <v>57</v>
      </c>
      <c r="AC119">
        <v>126</v>
      </c>
      <c r="AD119">
        <f t="shared" si="38"/>
        <v>0.85</v>
      </c>
      <c r="AE119">
        <f t="shared" si="39"/>
        <v>0</v>
      </c>
      <c r="AF119">
        <f t="shared" si="40"/>
        <v>0.91333333333333333</v>
      </c>
      <c r="AG119">
        <f t="shared" si="41"/>
        <v>0</v>
      </c>
      <c r="AH119">
        <f t="shared" si="42"/>
        <v>0</v>
      </c>
      <c r="AI119">
        <f t="shared" si="43"/>
        <v>0</v>
      </c>
      <c r="AJ119">
        <v>0</v>
      </c>
      <c r="AK119">
        <v>14.9</v>
      </c>
      <c r="AL119">
        <v>241</v>
      </c>
      <c r="AM119">
        <v>7.73</v>
      </c>
    </row>
    <row r="120" spans="1:39" x14ac:dyDescent="0.25">
      <c r="A120">
        <v>30</v>
      </c>
      <c r="B120">
        <f t="shared" si="32"/>
        <v>111</v>
      </c>
      <c r="C120">
        <v>11.1</v>
      </c>
      <c r="D120">
        <v>28.7</v>
      </c>
      <c r="E120">
        <v>31.4</v>
      </c>
      <c r="F120">
        <v>91.2</v>
      </c>
      <c r="G120">
        <v>0.35299999999999998</v>
      </c>
      <c r="H120">
        <v>3.87</v>
      </c>
      <c r="I120">
        <f>IF(B120&gt;=125,0,IF(B120&lt;=115,1,(125-B120)/(125-115)))</f>
        <v>1</v>
      </c>
      <c r="J120">
        <f t="shared" si="22"/>
        <v>0.33750000000000024</v>
      </c>
      <c r="K120">
        <f t="shared" si="23"/>
        <v>0.15000000000000036</v>
      </c>
      <c r="L120">
        <f t="shared" si="24"/>
        <v>0</v>
      </c>
      <c r="M120">
        <f t="shared" si="25"/>
        <v>0</v>
      </c>
      <c r="N120">
        <f t="shared" si="26"/>
        <v>0.25999999999999979</v>
      </c>
      <c r="O120">
        <f t="shared" si="33"/>
        <v>0.57475000000000009</v>
      </c>
      <c r="P120">
        <f t="shared" si="34"/>
        <v>1</v>
      </c>
      <c r="Q120">
        <v>1</v>
      </c>
      <c r="R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  <c r="V120">
        <f t="shared" si="35"/>
        <v>0</v>
      </c>
      <c r="W120">
        <f t="shared" si="35"/>
        <v>0</v>
      </c>
      <c r="X120">
        <f t="shared" si="31"/>
        <v>0</v>
      </c>
      <c r="Y120">
        <f t="shared" si="36"/>
        <v>0</v>
      </c>
      <c r="Z120">
        <f t="shared" si="36"/>
        <v>0</v>
      </c>
      <c r="AA120">
        <f t="shared" si="37"/>
        <v>0</v>
      </c>
      <c r="AB120">
        <v>44</v>
      </c>
      <c r="AC120">
        <v>147</v>
      </c>
      <c r="AD120">
        <f t="shared" si="38"/>
        <v>0.2</v>
      </c>
      <c r="AE120">
        <f t="shared" si="39"/>
        <v>0</v>
      </c>
      <c r="AF120">
        <f t="shared" si="40"/>
        <v>0.84333333333333338</v>
      </c>
      <c r="AG120">
        <f t="shared" si="41"/>
        <v>0</v>
      </c>
      <c r="AH120">
        <f t="shared" si="42"/>
        <v>0</v>
      </c>
      <c r="AI120">
        <f t="shared" si="43"/>
        <v>0</v>
      </c>
      <c r="AJ120">
        <v>1</v>
      </c>
      <c r="AK120">
        <v>15.5</v>
      </c>
      <c r="AL120">
        <v>183</v>
      </c>
      <c r="AM120">
        <v>8.92</v>
      </c>
    </row>
    <row r="121" spans="1:39" x14ac:dyDescent="0.25">
      <c r="A121">
        <v>40</v>
      </c>
      <c r="B121">
        <f t="shared" si="32"/>
        <v>108</v>
      </c>
      <c r="C121">
        <v>10.8</v>
      </c>
      <c r="D121">
        <v>24.3</v>
      </c>
      <c r="E121">
        <v>30.4</v>
      </c>
      <c r="F121">
        <v>79.8</v>
      </c>
      <c r="G121">
        <v>0.35499999999999998</v>
      </c>
      <c r="H121">
        <v>4.45</v>
      </c>
      <c r="I121">
        <f>IF(B121&gt;=125,0,IF(B121&lt;=115,1,(125-B121)/(125-115)))</f>
        <v>1</v>
      </c>
      <c r="J121">
        <f t="shared" si="22"/>
        <v>0.31250000000000022</v>
      </c>
      <c r="K121">
        <f t="shared" si="23"/>
        <v>0.40000000000000036</v>
      </c>
      <c r="L121">
        <f t="shared" si="24"/>
        <v>0.31764705882352934</v>
      </c>
      <c r="M121">
        <f t="shared" si="25"/>
        <v>1.2500000000000178E-2</v>
      </c>
      <c r="N121">
        <f t="shared" si="26"/>
        <v>0</v>
      </c>
      <c r="O121">
        <f t="shared" si="33"/>
        <v>0.60426470588235293</v>
      </c>
      <c r="P121">
        <f t="shared" si="34"/>
        <v>1</v>
      </c>
      <c r="Q121">
        <v>1</v>
      </c>
      <c r="R121">
        <f t="shared" si="27"/>
        <v>1.2500000000000178E-2</v>
      </c>
      <c r="S121">
        <f t="shared" si="28"/>
        <v>0</v>
      </c>
      <c r="T121">
        <f t="shared" si="29"/>
        <v>0.31764705882352934</v>
      </c>
      <c r="U121">
        <f t="shared" si="30"/>
        <v>0</v>
      </c>
      <c r="V121">
        <f t="shared" si="35"/>
        <v>0.16507352941176476</v>
      </c>
      <c r="W121">
        <f t="shared" si="35"/>
        <v>0</v>
      </c>
      <c r="X121">
        <f t="shared" si="31"/>
        <v>0.16507352941176476</v>
      </c>
      <c r="Y121">
        <f t="shared" si="36"/>
        <v>0</v>
      </c>
      <c r="Z121">
        <f t="shared" si="36"/>
        <v>0</v>
      </c>
      <c r="AA121">
        <f t="shared" si="37"/>
        <v>0</v>
      </c>
      <c r="AB121">
        <v>40</v>
      </c>
      <c r="AC121">
        <v>420</v>
      </c>
      <c r="AD121">
        <f t="shared" si="38"/>
        <v>0</v>
      </c>
      <c r="AE121">
        <f t="shared" si="39"/>
        <v>0</v>
      </c>
      <c r="AF121">
        <f t="shared" si="40"/>
        <v>0</v>
      </c>
      <c r="AG121">
        <f t="shared" si="41"/>
        <v>0</v>
      </c>
      <c r="AH121">
        <f t="shared" si="42"/>
        <v>0</v>
      </c>
      <c r="AI121">
        <f t="shared" si="43"/>
        <v>0</v>
      </c>
      <c r="AJ121">
        <v>1</v>
      </c>
      <c r="AK121">
        <v>17.399999999999999</v>
      </c>
      <c r="AL121">
        <v>188</v>
      </c>
      <c r="AM121">
        <v>9.01</v>
      </c>
    </row>
    <row r="122" spans="1:39" x14ac:dyDescent="0.25">
      <c r="A122">
        <v>35</v>
      </c>
      <c r="B122">
        <f t="shared" si="32"/>
        <v>133</v>
      </c>
      <c r="C122">
        <v>13.3</v>
      </c>
      <c r="D122">
        <v>28.7</v>
      </c>
      <c r="E122">
        <v>32.799999999999997</v>
      </c>
      <c r="F122">
        <v>87.3</v>
      </c>
      <c r="G122">
        <v>0.40500000000000003</v>
      </c>
      <c r="H122">
        <v>4.6399999999999997</v>
      </c>
      <c r="I122">
        <f>IF(B122&gt;=125,0,IF(B122&lt;=115,1,(125-B122)/(125-115)))</f>
        <v>0</v>
      </c>
      <c r="J122">
        <f t="shared" si="22"/>
        <v>0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33"/>
        <v>0</v>
      </c>
      <c r="P122">
        <f t="shared" si="34"/>
        <v>0</v>
      </c>
      <c r="Q122">
        <v>0</v>
      </c>
      <c r="R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  <c r="V122">
        <f t="shared" si="35"/>
        <v>0</v>
      </c>
      <c r="W122">
        <f t="shared" si="35"/>
        <v>0</v>
      </c>
      <c r="X122">
        <f t="shared" si="31"/>
        <v>0</v>
      </c>
      <c r="Y122">
        <f t="shared" si="36"/>
        <v>0</v>
      </c>
      <c r="Z122">
        <f t="shared" si="36"/>
        <v>0</v>
      </c>
      <c r="AA122">
        <f t="shared" si="37"/>
        <v>0</v>
      </c>
      <c r="AB122">
        <v>10</v>
      </c>
      <c r="AC122">
        <v>428</v>
      </c>
      <c r="AD122">
        <f t="shared" si="38"/>
        <v>0</v>
      </c>
      <c r="AE122">
        <f t="shared" si="39"/>
        <v>1</v>
      </c>
      <c r="AF122">
        <f t="shared" si="40"/>
        <v>0</v>
      </c>
      <c r="AG122">
        <f t="shared" si="41"/>
        <v>0</v>
      </c>
      <c r="AH122">
        <f t="shared" si="42"/>
        <v>0</v>
      </c>
      <c r="AI122">
        <f t="shared" si="43"/>
        <v>0</v>
      </c>
      <c r="AJ122">
        <v>0</v>
      </c>
      <c r="AK122">
        <v>12.8</v>
      </c>
      <c r="AL122">
        <v>226</v>
      </c>
      <c r="AM122">
        <v>8.98</v>
      </c>
    </row>
    <row r="123" spans="1:39" x14ac:dyDescent="0.25">
      <c r="A123">
        <v>60</v>
      </c>
      <c r="B123">
        <f t="shared" si="32"/>
        <v>119</v>
      </c>
      <c r="C123">
        <v>11.9</v>
      </c>
      <c r="D123">
        <v>28.9</v>
      </c>
      <c r="E123">
        <v>30.9</v>
      </c>
      <c r="F123">
        <v>93.4</v>
      </c>
      <c r="G123">
        <v>0.38500000000000001</v>
      </c>
      <c r="H123">
        <v>4.12</v>
      </c>
      <c r="I123">
        <f>IF(B123&gt;=125,0,IF(B123&lt;=115,1,(125-B123)/(125-115)))</f>
        <v>0.6</v>
      </c>
      <c r="J123">
        <f t="shared" si="22"/>
        <v>0</v>
      </c>
      <c r="K123">
        <f t="shared" si="23"/>
        <v>0.27500000000000036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33"/>
        <v>0.32750000000000001</v>
      </c>
      <c r="P123">
        <f t="shared" si="34"/>
        <v>1</v>
      </c>
      <c r="Q123">
        <v>1</v>
      </c>
      <c r="R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  <c r="V123">
        <f t="shared" si="35"/>
        <v>0</v>
      </c>
      <c r="W123">
        <f t="shared" si="35"/>
        <v>0</v>
      </c>
      <c r="X123">
        <f t="shared" si="31"/>
        <v>0</v>
      </c>
      <c r="Y123">
        <f t="shared" si="36"/>
        <v>0</v>
      </c>
      <c r="Z123">
        <f t="shared" si="36"/>
        <v>0</v>
      </c>
      <c r="AA123">
        <f t="shared" si="37"/>
        <v>0</v>
      </c>
      <c r="AB123">
        <v>16</v>
      </c>
      <c r="AC123">
        <v>181</v>
      </c>
      <c r="AD123">
        <f t="shared" si="38"/>
        <v>0</v>
      </c>
      <c r="AE123">
        <f t="shared" si="39"/>
        <v>1</v>
      </c>
      <c r="AF123">
        <f t="shared" si="40"/>
        <v>0.73</v>
      </c>
      <c r="AG123">
        <f t="shared" si="41"/>
        <v>0</v>
      </c>
      <c r="AH123">
        <f t="shared" si="42"/>
        <v>0</v>
      </c>
      <c r="AI123">
        <f t="shared" si="43"/>
        <v>0</v>
      </c>
      <c r="AJ123">
        <v>1</v>
      </c>
      <c r="AK123">
        <v>14.6</v>
      </c>
      <c r="AL123">
        <v>214</v>
      </c>
      <c r="AM123">
        <v>11.83</v>
      </c>
    </row>
    <row r="124" spans="1:39" x14ac:dyDescent="0.25">
      <c r="A124">
        <v>34</v>
      </c>
      <c r="B124">
        <f t="shared" si="32"/>
        <v>86</v>
      </c>
      <c r="C124">
        <v>8.6</v>
      </c>
      <c r="D124">
        <v>23.1</v>
      </c>
      <c r="E124">
        <v>29.8</v>
      </c>
      <c r="F124">
        <v>77.5</v>
      </c>
      <c r="G124">
        <v>0.28899999999999998</v>
      </c>
      <c r="H124">
        <v>3.73</v>
      </c>
      <c r="I124">
        <f>IF(B124&gt;=125,0,IF(B124&lt;=115,1,(125-B124)/(125-115)))</f>
        <v>1</v>
      </c>
      <c r="J124">
        <f t="shared" si="22"/>
        <v>1</v>
      </c>
      <c r="K124">
        <f t="shared" si="23"/>
        <v>0.54999999999999982</v>
      </c>
      <c r="L124">
        <f t="shared" si="24"/>
        <v>0.45882352941176452</v>
      </c>
      <c r="M124">
        <f t="shared" si="25"/>
        <v>0.15625</v>
      </c>
      <c r="N124">
        <f t="shared" si="26"/>
        <v>0.54</v>
      </c>
      <c r="O124">
        <f t="shared" si="33"/>
        <v>0.77050735294117645</v>
      </c>
      <c r="P124">
        <f t="shared" si="34"/>
        <v>1</v>
      </c>
      <c r="Q124">
        <v>1</v>
      </c>
      <c r="R124">
        <f t="shared" si="27"/>
        <v>0.15625</v>
      </c>
      <c r="S124">
        <f t="shared" si="28"/>
        <v>0</v>
      </c>
      <c r="T124">
        <f t="shared" si="29"/>
        <v>0.45882352941176452</v>
      </c>
      <c r="U124">
        <f t="shared" si="30"/>
        <v>0</v>
      </c>
      <c r="V124">
        <f t="shared" si="35"/>
        <v>0.30753676470588226</v>
      </c>
      <c r="W124">
        <f t="shared" si="35"/>
        <v>0</v>
      </c>
      <c r="X124">
        <f t="shared" si="31"/>
        <v>0.30753676470588226</v>
      </c>
      <c r="Y124">
        <f t="shared" si="36"/>
        <v>1</v>
      </c>
      <c r="Z124">
        <f t="shared" si="36"/>
        <v>0</v>
      </c>
      <c r="AA124">
        <f t="shared" si="37"/>
        <v>0</v>
      </c>
      <c r="AB124">
        <v>57</v>
      </c>
      <c r="AC124">
        <v>480</v>
      </c>
      <c r="AD124">
        <f t="shared" si="38"/>
        <v>0.85</v>
      </c>
      <c r="AE124">
        <f t="shared" si="39"/>
        <v>0</v>
      </c>
      <c r="AF124">
        <f t="shared" si="40"/>
        <v>0</v>
      </c>
      <c r="AG124">
        <f t="shared" si="41"/>
        <v>0</v>
      </c>
      <c r="AH124">
        <f t="shared" si="42"/>
        <v>0</v>
      </c>
      <c r="AI124">
        <f t="shared" si="43"/>
        <v>0</v>
      </c>
      <c r="AJ124">
        <v>1</v>
      </c>
      <c r="AK124">
        <v>16.100000000000001</v>
      </c>
      <c r="AL124">
        <v>258</v>
      </c>
      <c r="AM124">
        <v>9.39</v>
      </c>
    </row>
    <row r="125" spans="1:39" x14ac:dyDescent="0.25">
      <c r="A125">
        <v>35</v>
      </c>
      <c r="B125">
        <f t="shared" si="32"/>
        <v>108</v>
      </c>
      <c r="C125">
        <v>10.8</v>
      </c>
      <c r="D125">
        <v>23.8</v>
      </c>
      <c r="E125">
        <v>29</v>
      </c>
      <c r="F125">
        <v>82.3</v>
      </c>
      <c r="G125">
        <v>0.373</v>
      </c>
      <c r="H125">
        <v>4.53</v>
      </c>
      <c r="I125">
        <f>IF(B125&gt;=125,0,IF(B125&lt;=115,1,(125-B125)/(125-115)))</f>
        <v>1</v>
      </c>
      <c r="J125">
        <f t="shared" si="22"/>
        <v>8.7500000000000064E-2</v>
      </c>
      <c r="K125">
        <f t="shared" si="23"/>
        <v>0.75</v>
      </c>
      <c r="L125">
        <f t="shared" si="24"/>
        <v>0.37647058823529406</v>
      </c>
      <c r="M125">
        <f t="shared" si="25"/>
        <v>0</v>
      </c>
      <c r="N125">
        <f t="shared" si="26"/>
        <v>0</v>
      </c>
      <c r="O125">
        <f t="shared" si="33"/>
        <v>0.62139705882352936</v>
      </c>
      <c r="P125">
        <f t="shared" si="34"/>
        <v>1</v>
      </c>
      <c r="Q125">
        <v>1</v>
      </c>
      <c r="R125">
        <f t="shared" si="27"/>
        <v>0</v>
      </c>
      <c r="S125">
        <f t="shared" si="28"/>
        <v>0</v>
      </c>
      <c r="T125">
        <f t="shared" si="29"/>
        <v>0.37647058823529406</v>
      </c>
      <c r="U125">
        <f t="shared" si="30"/>
        <v>0</v>
      </c>
      <c r="V125">
        <f t="shared" si="35"/>
        <v>0.18823529411764703</v>
      </c>
      <c r="W125">
        <f t="shared" si="35"/>
        <v>0</v>
      </c>
      <c r="X125">
        <f t="shared" si="31"/>
        <v>0.18823529411764703</v>
      </c>
      <c r="Y125">
        <f t="shared" si="36"/>
        <v>0</v>
      </c>
      <c r="Z125">
        <f t="shared" si="36"/>
        <v>0</v>
      </c>
      <c r="AA125">
        <f t="shared" si="37"/>
        <v>0</v>
      </c>
      <c r="AB125">
        <v>46</v>
      </c>
      <c r="AC125">
        <v>230</v>
      </c>
      <c r="AD125">
        <f t="shared" si="38"/>
        <v>0.3</v>
      </c>
      <c r="AE125">
        <f t="shared" si="39"/>
        <v>0</v>
      </c>
      <c r="AF125">
        <f t="shared" si="40"/>
        <v>0.56666666666666665</v>
      </c>
      <c r="AG125">
        <f t="shared" si="41"/>
        <v>0</v>
      </c>
      <c r="AH125">
        <f t="shared" si="42"/>
        <v>0</v>
      </c>
      <c r="AI125">
        <f t="shared" si="43"/>
        <v>0</v>
      </c>
      <c r="AJ125">
        <v>1</v>
      </c>
      <c r="AK125">
        <v>16.899999999999999</v>
      </c>
      <c r="AL125">
        <v>348</v>
      </c>
      <c r="AM125">
        <v>8.85</v>
      </c>
    </row>
    <row r="126" spans="1:39" x14ac:dyDescent="0.25">
      <c r="A126">
        <v>52</v>
      </c>
      <c r="B126">
        <f t="shared" si="32"/>
        <v>135</v>
      </c>
      <c r="C126">
        <v>13.5</v>
      </c>
      <c r="D126">
        <v>29.7</v>
      </c>
      <c r="E126">
        <v>31</v>
      </c>
      <c r="F126">
        <v>95.8</v>
      </c>
      <c r="G126">
        <v>0.435</v>
      </c>
      <c r="H126">
        <v>4.54</v>
      </c>
      <c r="I126">
        <f>IF(B126&gt;=125,0,IF(B126&lt;=115,1,(125-B126)/(125-115)))</f>
        <v>0</v>
      </c>
      <c r="J126">
        <f t="shared" si="22"/>
        <v>0</v>
      </c>
      <c r="K126">
        <f t="shared" si="23"/>
        <v>0.25</v>
      </c>
      <c r="L126">
        <f t="shared" si="24"/>
        <v>0</v>
      </c>
      <c r="M126">
        <f t="shared" si="25"/>
        <v>2.3529411764705799E-2</v>
      </c>
      <c r="N126">
        <f t="shared" si="26"/>
        <v>0</v>
      </c>
      <c r="O126">
        <f t="shared" si="33"/>
        <v>2.735294117647058E-2</v>
      </c>
      <c r="P126">
        <f t="shared" si="34"/>
        <v>0</v>
      </c>
      <c r="Q126">
        <v>0</v>
      </c>
      <c r="R126">
        <f t="shared" si="27"/>
        <v>0</v>
      </c>
      <c r="S126">
        <f t="shared" si="28"/>
        <v>2.3529411764705799E-2</v>
      </c>
      <c r="T126">
        <f t="shared" si="29"/>
        <v>0</v>
      </c>
      <c r="U126">
        <f t="shared" si="30"/>
        <v>0</v>
      </c>
      <c r="V126">
        <f t="shared" si="35"/>
        <v>0</v>
      </c>
      <c r="W126">
        <f t="shared" si="35"/>
        <v>1.1764705882352899E-2</v>
      </c>
      <c r="X126">
        <f t="shared" si="31"/>
        <v>1.1764705882352899E-2</v>
      </c>
      <c r="Y126">
        <f t="shared" si="36"/>
        <v>0</v>
      </c>
      <c r="Z126">
        <f t="shared" si="36"/>
        <v>0</v>
      </c>
      <c r="AA126">
        <f t="shared" si="37"/>
        <v>0</v>
      </c>
      <c r="AB126">
        <v>50</v>
      </c>
      <c r="AC126">
        <v>234</v>
      </c>
      <c r="AD126">
        <f t="shared" si="38"/>
        <v>0.5</v>
      </c>
      <c r="AE126">
        <f t="shared" si="39"/>
        <v>0</v>
      </c>
      <c r="AF126">
        <f t="shared" si="40"/>
        <v>0.55333333333333334</v>
      </c>
      <c r="AG126">
        <f t="shared" si="41"/>
        <v>0</v>
      </c>
      <c r="AH126">
        <f t="shared" si="42"/>
        <v>0</v>
      </c>
      <c r="AI126">
        <f t="shared" si="43"/>
        <v>0</v>
      </c>
      <c r="AJ126">
        <v>0</v>
      </c>
      <c r="AK126">
        <v>14.7</v>
      </c>
      <c r="AL126">
        <v>214</v>
      </c>
      <c r="AM126">
        <v>8.68</v>
      </c>
    </row>
    <row r="127" spans="1:39" x14ac:dyDescent="0.25">
      <c r="A127">
        <v>42</v>
      </c>
      <c r="B127">
        <f t="shared" si="32"/>
        <v>115</v>
      </c>
      <c r="C127">
        <v>11.5</v>
      </c>
      <c r="D127">
        <v>27.3</v>
      </c>
      <c r="E127">
        <v>32.4</v>
      </c>
      <c r="F127">
        <v>84.1</v>
      </c>
      <c r="G127">
        <v>0.35499999999999998</v>
      </c>
      <c r="H127">
        <v>4.22</v>
      </c>
      <c r="I127">
        <f>IF(B127&gt;=125,0,IF(B127&lt;=115,1,(125-B127)/(125-115)))</f>
        <v>1</v>
      </c>
      <c r="J127">
        <f t="shared" si="22"/>
        <v>0.31250000000000022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33"/>
        <v>0.53125</v>
      </c>
      <c r="P127">
        <f t="shared" si="34"/>
        <v>1</v>
      </c>
      <c r="Q127">
        <v>0</v>
      </c>
      <c r="R127">
        <f t="shared" si="27"/>
        <v>0</v>
      </c>
      <c r="S127">
        <f t="shared" si="28"/>
        <v>0</v>
      </c>
      <c r="T127">
        <f t="shared" si="29"/>
        <v>0</v>
      </c>
      <c r="U127">
        <f t="shared" si="30"/>
        <v>0</v>
      </c>
      <c r="V127">
        <f t="shared" si="35"/>
        <v>0</v>
      </c>
      <c r="W127">
        <f t="shared" si="35"/>
        <v>0</v>
      </c>
      <c r="X127">
        <f t="shared" si="31"/>
        <v>0</v>
      </c>
      <c r="Y127">
        <f t="shared" si="36"/>
        <v>0</v>
      </c>
      <c r="Z127">
        <f t="shared" si="36"/>
        <v>0</v>
      </c>
      <c r="AA127">
        <f t="shared" si="37"/>
        <v>0</v>
      </c>
      <c r="AB127">
        <v>47</v>
      </c>
      <c r="AC127">
        <v>195</v>
      </c>
      <c r="AD127">
        <f t="shared" si="38"/>
        <v>0.35</v>
      </c>
      <c r="AE127">
        <f t="shared" si="39"/>
        <v>0</v>
      </c>
      <c r="AF127">
        <f t="shared" si="40"/>
        <v>0.68333333333333335</v>
      </c>
      <c r="AG127">
        <f t="shared" si="41"/>
        <v>0</v>
      </c>
      <c r="AH127">
        <f t="shared" si="42"/>
        <v>0</v>
      </c>
      <c r="AI127">
        <f t="shared" si="43"/>
        <v>0</v>
      </c>
      <c r="AJ127">
        <v>1</v>
      </c>
      <c r="AK127">
        <v>13.1</v>
      </c>
      <c r="AL127">
        <v>222</v>
      </c>
      <c r="AM127">
        <v>6.5</v>
      </c>
    </row>
    <row r="128" spans="1:39" x14ac:dyDescent="0.25">
      <c r="A128">
        <v>48</v>
      </c>
      <c r="B128">
        <f t="shared" si="32"/>
        <v>129</v>
      </c>
      <c r="C128">
        <v>12.9</v>
      </c>
      <c r="D128">
        <v>27.2</v>
      </c>
      <c r="E128">
        <v>31.1</v>
      </c>
      <c r="F128">
        <v>87.6</v>
      </c>
      <c r="G128">
        <v>0.41499999999999998</v>
      </c>
      <c r="H128">
        <v>4.47</v>
      </c>
      <c r="I128">
        <f>IF(B128&gt;=125,0,IF(B128&lt;=115,1,(125-B128)/(125-115)))</f>
        <v>0</v>
      </c>
      <c r="J128">
        <f t="shared" si="22"/>
        <v>0</v>
      </c>
      <c r="K128">
        <f t="shared" si="23"/>
        <v>0.22499999999999964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33"/>
        <v>2.2499999999999964E-2</v>
      </c>
      <c r="P128">
        <f t="shared" si="34"/>
        <v>0</v>
      </c>
      <c r="Q128">
        <v>1</v>
      </c>
      <c r="R128">
        <f t="shared" si="27"/>
        <v>0</v>
      </c>
      <c r="S128">
        <f t="shared" si="28"/>
        <v>0</v>
      </c>
      <c r="T128">
        <f t="shared" si="29"/>
        <v>0</v>
      </c>
      <c r="U128">
        <f t="shared" si="30"/>
        <v>0</v>
      </c>
      <c r="V128">
        <f t="shared" si="35"/>
        <v>0</v>
      </c>
      <c r="W128">
        <f t="shared" si="35"/>
        <v>0</v>
      </c>
      <c r="X128">
        <f t="shared" si="31"/>
        <v>0</v>
      </c>
      <c r="Y128">
        <f t="shared" si="36"/>
        <v>0</v>
      </c>
      <c r="Z128">
        <f t="shared" si="36"/>
        <v>0</v>
      </c>
      <c r="AA128">
        <f t="shared" si="37"/>
        <v>0</v>
      </c>
      <c r="AB128">
        <v>14</v>
      </c>
      <c r="AC128">
        <v>272</v>
      </c>
      <c r="AD128">
        <f t="shared" si="38"/>
        <v>0</v>
      </c>
      <c r="AE128">
        <f t="shared" si="39"/>
        <v>1</v>
      </c>
      <c r="AF128">
        <f t="shared" si="40"/>
        <v>0.42666666666666669</v>
      </c>
      <c r="AG128">
        <f t="shared" si="41"/>
        <v>0</v>
      </c>
      <c r="AH128">
        <f t="shared" si="42"/>
        <v>0</v>
      </c>
      <c r="AI128">
        <f t="shared" si="43"/>
        <v>0</v>
      </c>
      <c r="AJ128">
        <v>0</v>
      </c>
      <c r="AK128">
        <v>13.1</v>
      </c>
      <c r="AL128">
        <v>135</v>
      </c>
      <c r="AM128">
        <v>6.83</v>
      </c>
    </row>
    <row r="129" spans="1:39" x14ac:dyDescent="0.25">
      <c r="A129">
        <v>50</v>
      </c>
      <c r="B129">
        <f t="shared" si="32"/>
        <v>91</v>
      </c>
      <c r="C129">
        <v>9.1</v>
      </c>
      <c r="D129">
        <v>31.6</v>
      </c>
      <c r="E129">
        <v>30.3</v>
      </c>
      <c r="F129">
        <v>104.2</v>
      </c>
      <c r="G129">
        <v>0.3</v>
      </c>
      <c r="H129">
        <v>2.88</v>
      </c>
      <c r="I129">
        <f>IF(B129&gt;=125,0,IF(B129&lt;=115,1,(125-B129)/(125-115)))</f>
        <v>1</v>
      </c>
      <c r="J129">
        <f t="shared" si="22"/>
        <v>1</v>
      </c>
      <c r="K129">
        <f t="shared" si="23"/>
        <v>0.42499999999999982</v>
      </c>
      <c r="L129">
        <f t="shared" si="24"/>
        <v>0</v>
      </c>
      <c r="M129">
        <f t="shared" si="25"/>
        <v>0.27058823529411774</v>
      </c>
      <c r="N129">
        <f t="shared" si="26"/>
        <v>1</v>
      </c>
      <c r="O129">
        <f t="shared" si="33"/>
        <v>0.76955882352941174</v>
      </c>
      <c r="P129">
        <f t="shared" si="34"/>
        <v>1</v>
      </c>
      <c r="Q129">
        <v>1</v>
      </c>
      <c r="R129">
        <f t="shared" si="27"/>
        <v>0</v>
      </c>
      <c r="S129">
        <f t="shared" si="28"/>
        <v>0.27058823529411774</v>
      </c>
      <c r="T129">
        <f t="shared" si="29"/>
        <v>0</v>
      </c>
      <c r="U129">
        <f t="shared" si="30"/>
        <v>0</v>
      </c>
      <c r="V129">
        <f t="shared" si="35"/>
        <v>0</v>
      </c>
      <c r="W129">
        <f t="shared" si="35"/>
        <v>0.13529411764705887</v>
      </c>
      <c r="X129">
        <f t="shared" si="31"/>
        <v>0.13529411764705887</v>
      </c>
      <c r="Y129">
        <f t="shared" si="36"/>
        <v>0</v>
      </c>
      <c r="Z129">
        <f t="shared" si="36"/>
        <v>0</v>
      </c>
      <c r="AA129">
        <f t="shared" si="37"/>
        <v>0</v>
      </c>
      <c r="AB129">
        <v>13</v>
      </c>
      <c r="AC129">
        <v>147</v>
      </c>
      <c r="AD129">
        <f t="shared" si="38"/>
        <v>0</v>
      </c>
      <c r="AE129">
        <f t="shared" si="39"/>
        <v>1</v>
      </c>
      <c r="AF129">
        <f t="shared" si="40"/>
        <v>0.84333333333333338</v>
      </c>
      <c r="AG129">
        <f t="shared" si="41"/>
        <v>0</v>
      </c>
      <c r="AH129">
        <f t="shared" si="42"/>
        <v>0</v>
      </c>
      <c r="AI129">
        <f t="shared" si="43"/>
        <v>0</v>
      </c>
      <c r="AJ129">
        <v>1</v>
      </c>
      <c r="AK129">
        <v>15.3</v>
      </c>
      <c r="AL129">
        <v>497</v>
      </c>
      <c r="AM129">
        <v>7.9</v>
      </c>
    </row>
    <row r="130" spans="1:39" x14ac:dyDescent="0.25">
      <c r="A130">
        <v>38</v>
      </c>
      <c r="B130">
        <f t="shared" si="32"/>
        <v>109</v>
      </c>
      <c r="C130">
        <v>10.9</v>
      </c>
      <c r="D130">
        <v>27.5</v>
      </c>
      <c r="E130">
        <v>30.1</v>
      </c>
      <c r="F130">
        <v>91.4</v>
      </c>
      <c r="G130">
        <v>0.36200000000000004</v>
      </c>
      <c r="H130">
        <v>3.96</v>
      </c>
      <c r="I130">
        <f>IF(B130&gt;=125,0,IF(B130&lt;=115,1,(125-B130)/(125-115)))</f>
        <v>1</v>
      </c>
      <c r="J130">
        <f t="shared" ref="J130:J193" si="44">IF(G130&gt;=0.38,0,IF(G130&lt;=0.3,1,(0.38-G130)/(0.38-0.3)))</f>
        <v>0.22499999999999945</v>
      </c>
      <c r="K130">
        <f t="shared" ref="K130:K193" si="45">IF(E130&gt;=32,0,IF(E130&lt;=28,1,(32-E130)/(32-28)))</f>
        <v>0.47499999999999964</v>
      </c>
      <c r="L130">
        <f t="shared" ref="L130:L193" si="46">IF(AND(D130&gt;=27, D130&lt;=34), 0, IF(OR(D130&lt;=18.5, D130&gt;=36.4), 1, IF(AND(D130&lt;27, D130&gt;18.5),(27-D130)/(27-18.5), IF(AND(D130&lt;36.4, D130&gt;34),(D130-34)/(36.4-34)))))</f>
        <v>0</v>
      </c>
      <c r="M130">
        <f t="shared" ref="M130:M193" si="47">IF(AND(F130&gt;=80,F130&lt;=95),0,IF(OR(F130&lt;64, F130&gt;129),1,IF(F130&gt;95, (F130-95)/(129-95), (80-F130)/(80-64))))</f>
        <v>0</v>
      </c>
      <c r="N130">
        <f t="shared" ref="N130:N193" si="48">IF(H130&gt;=4,0,IF(H130&lt;=3.5,1,(4-H130)/(4-3.5)))</f>
        <v>8.0000000000000071E-2</v>
      </c>
      <c r="O130">
        <f t="shared" si="33"/>
        <v>0.57799999999999996</v>
      </c>
      <c r="P130">
        <f t="shared" si="34"/>
        <v>1</v>
      </c>
      <c r="Q130">
        <v>1</v>
      </c>
      <c r="R130">
        <f t="shared" ref="R130:R193" si="49">IF(F130 &gt;=80,0,IF(F130&lt;=64,1,((80-F130)/(80-64))))</f>
        <v>0</v>
      </c>
      <c r="S130">
        <f t="shared" ref="S130:S193" si="50">IF(F130 &lt;=95,0,IF(F130&gt;=129,1,((F130-95)/(129-95))))</f>
        <v>0</v>
      </c>
      <c r="T130">
        <f t="shared" ref="T130:T193" si="51">IF(D130 &gt;=27,0,IF(D130&lt;=18.5,1,((27-D130)/(27-18.5))))</f>
        <v>0</v>
      </c>
      <c r="U130">
        <f t="shared" ref="U130:U193" si="52">IF(D130 &lt;= 34,0,IF(D130&gt;=36.4,1,((D130-34)/(36.4-34))))</f>
        <v>0</v>
      </c>
      <c r="V130">
        <f t="shared" si="35"/>
        <v>0</v>
      </c>
      <c r="W130">
        <f t="shared" si="35"/>
        <v>0</v>
      </c>
      <c r="X130">
        <f t="shared" ref="X130:X193" si="53">L130*0.5+M130*0.5</f>
        <v>0</v>
      </c>
      <c r="Y130">
        <f t="shared" si="36"/>
        <v>0</v>
      </c>
      <c r="Z130">
        <f t="shared" si="36"/>
        <v>0</v>
      </c>
      <c r="AA130">
        <f t="shared" si="37"/>
        <v>0</v>
      </c>
      <c r="AB130">
        <v>43</v>
      </c>
      <c r="AC130">
        <v>178</v>
      </c>
      <c r="AD130">
        <f t="shared" si="38"/>
        <v>0.15</v>
      </c>
      <c r="AE130">
        <f t="shared" si="39"/>
        <v>0</v>
      </c>
      <c r="AF130">
        <f t="shared" si="40"/>
        <v>0.74</v>
      </c>
      <c r="AG130">
        <f t="shared" si="41"/>
        <v>0</v>
      </c>
      <c r="AH130">
        <f t="shared" si="42"/>
        <v>0</v>
      </c>
      <c r="AI130">
        <f t="shared" si="43"/>
        <v>0</v>
      </c>
      <c r="AJ130">
        <v>1</v>
      </c>
      <c r="AK130">
        <v>14.7</v>
      </c>
      <c r="AL130">
        <v>317</v>
      </c>
      <c r="AM130">
        <v>10.25</v>
      </c>
    </row>
    <row r="131" spans="1:39" x14ac:dyDescent="0.25">
      <c r="A131">
        <v>78</v>
      </c>
      <c r="B131">
        <f t="shared" ref="B131:B194" si="54">C131*10</f>
        <v>70</v>
      </c>
      <c r="C131">
        <v>7</v>
      </c>
      <c r="D131">
        <v>18.600000000000001</v>
      </c>
      <c r="E131">
        <v>26.3</v>
      </c>
      <c r="F131">
        <v>63.2</v>
      </c>
      <c r="G131">
        <v>0.26600000000000001</v>
      </c>
      <c r="H131">
        <v>4.21</v>
      </c>
      <c r="I131">
        <f>IF(B131&gt;=125,0,IF(B131&lt;=115,1,(125-B131)/(125-115)))</f>
        <v>1</v>
      </c>
      <c r="J131">
        <f t="shared" si="44"/>
        <v>1</v>
      </c>
      <c r="K131">
        <f t="shared" si="45"/>
        <v>1</v>
      </c>
      <c r="L131">
        <f t="shared" si="46"/>
        <v>0.98823529411764688</v>
      </c>
      <c r="M131">
        <f t="shared" si="47"/>
        <v>1</v>
      </c>
      <c r="N131">
        <f t="shared" si="48"/>
        <v>0</v>
      </c>
      <c r="O131">
        <f t="shared" ref="O131:O194" si="55">I131*0.5+J131*0.1+K131*0.1+L131*0.1+M131*0.1+N131*0.1</f>
        <v>0.89882352941176469</v>
      </c>
      <c r="P131">
        <f t="shared" ref="P131:P194" si="56">IF(O131&gt;=0.5, 1, IF(O131&gt;=0.2, 1, 0))</f>
        <v>1</v>
      </c>
      <c r="Q131">
        <v>1</v>
      </c>
      <c r="R131">
        <f t="shared" si="49"/>
        <v>1</v>
      </c>
      <c r="S131">
        <f t="shared" si="50"/>
        <v>0</v>
      </c>
      <c r="T131">
        <f t="shared" si="51"/>
        <v>0.98823529411764688</v>
      </c>
      <c r="U131">
        <f t="shared" si="52"/>
        <v>0</v>
      </c>
      <c r="V131">
        <f t="shared" ref="V131:W194" si="57">R131*0.5+T131*0.5</f>
        <v>0.99411764705882344</v>
      </c>
      <c r="W131">
        <f t="shared" si="57"/>
        <v>0</v>
      </c>
      <c r="X131">
        <f t="shared" si="53"/>
        <v>0.99411764705882344</v>
      </c>
      <c r="Y131">
        <f t="shared" ref="Y131:Z194" si="58">IF(V131&gt;0.2,1,0)</f>
        <v>1</v>
      </c>
      <c r="Z131">
        <f t="shared" si="58"/>
        <v>0</v>
      </c>
      <c r="AA131">
        <f t="shared" ref="AA131:AA194" si="59">IF(X131&gt;0.5,1,0)</f>
        <v>1</v>
      </c>
      <c r="AB131">
        <v>38</v>
      </c>
      <c r="AC131">
        <v>354</v>
      </c>
      <c r="AD131">
        <f t="shared" ref="AD131:AD194" si="60">IF(OR(AB131&lt;40), 0,IF(AB131&gt;60, 1, (AB131-40)/(60-40)))</f>
        <v>0</v>
      </c>
      <c r="AE131">
        <f t="shared" ref="AE131:AE194" si="61">IF(OR(AB131&gt;40), 0,IF(AB131&lt;20, 1, (40-AB131)/(40-20)))</f>
        <v>0.1</v>
      </c>
      <c r="AF131">
        <f t="shared" ref="AF131:AF194" si="62">IF(OR(AC131&gt;400), 0,IF(AC131&lt;100, 1, (400-AC131)/(400-100)))</f>
        <v>0.15333333333333332</v>
      </c>
      <c r="AG131">
        <f t="shared" ref="AG131:AG194" si="63">IF(AND(AD131&gt;0.5, AA131=1),1,0)</f>
        <v>0</v>
      </c>
      <c r="AH131">
        <f t="shared" ref="AH131:AH194" si="64">IF(AND(AE131&gt;0.5,OR(Y131=1,AA131=1)),1,0)</f>
        <v>0</v>
      </c>
      <c r="AI131">
        <f t="shared" ref="AI131:AI194" si="65">IF(AND(AF131&gt;0.5,Z131=1),1,0)</f>
        <v>0</v>
      </c>
      <c r="AJ131">
        <v>0</v>
      </c>
      <c r="AK131">
        <v>21.3</v>
      </c>
      <c r="AL131">
        <v>365</v>
      </c>
      <c r="AM131">
        <v>5.31</v>
      </c>
    </row>
    <row r="132" spans="1:39" x14ac:dyDescent="0.25">
      <c r="A132">
        <v>30</v>
      </c>
      <c r="B132">
        <f t="shared" si="54"/>
        <v>113</v>
      </c>
      <c r="C132">
        <v>11.3</v>
      </c>
      <c r="D132">
        <v>27.6</v>
      </c>
      <c r="E132">
        <v>32.700000000000003</v>
      </c>
      <c r="F132">
        <v>84.4</v>
      </c>
      <c r="G132">
        <v>0.34600000000000003</v>
      </c>
      <c r="H132">
        <v>4.0999999999999996</v>
      </c>
      <c r="I132">
        <f>IF(B132&gt;=125,0,IF(B132&lt;=115,1,(125-B132)/(125-115)))</f>
        <v>1</v>
      </c>
      <c r="J132">
        <f t="shared" si="44"/>
        <v>0.4249999999999996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55"/>
        <v>0.54249999999999998</v>
      </c>
      <c r="P132">
        <f t="shared" si="56"/>
        <v>1</v>
      </c>
      <c r="Q132">
        <v>1</v>
      </c>
      <c r="R132">
        <f t="shared" si="49"/>
        <v>0</v>
      </c>
      <c r="S132">
        <f t="shared" si="50"/>
        <v>0</v>
      </c>
      <c r="T132">
        <f t="shared" si="51"/>
        <v>0</v>
      </c>
      <c r="U132">
        <f t="shared" si="52"/>
        <v>0</v>
      </c>
      <c r="V132">
        <f t="shared" si="57"/>
        <v>0</v>
      </c>
      <c r="W132">
        <f t="shared" si="57"/>
        <v>0</v>
      </c>
      <c r="X132">
        <f t="shared" si="53"/>
        <v>0</v>
      </c>
      <c r="Y132">
        <f t="shared" si="58"/>
        <v>0</v>
      </c>
      <c r="Z132">
        <f t="shared" si="58"/>
        <v>0</v>
      </c>
      <c r="AA132">
        <f t="shared" si="59"/>
        <v>0</v>
      </c>
      <c r="AB132">
        <v>25</v>
      </c>
      <c r="AC132">
        <v>215</v>
      </c>
      <c r="AD132">
        <f t="shared" si="60"/>
        <v>0</v>
      </c>
      <c r="AE132">
        <f t="shared" si="61"/>
        <v>0.75</v>
      </c>
      <c r="AF132">
        <f t="shared" si="62"/>
        <v>0.6166666666666667</v>
      </c>
      <c r="AG132">
        <f t="shared" si="63"/>
        <v>0</v>
      </c>
      <c r="AH132">
        <f t="shared" si="64"/>
        <v>0</v>
      </c>
      <c r="AI132">
        <f t="shared" si="65"/>
        <v>0</v>
      </c>
      <c r="AJ132">
        <v>0</v>
      </c>
      <c r="AK132">
        <v>13</v>
      </c>
      <c r="AL132">
        <v>134</v>
      </c>
      <c r="AM132">
        <v>5.64</v>
      </c>
    </row>
    <row r="133" spans="1:39" x14ac:dyDescent="0.25">
      <c r="A133">
        <v>60</v>
      </c>
      <c r="B133">
        <f t="shared" si="54"/>
        <v>141</v>
      </c>
      <c r="C133">
        <v>14.1</v>
      </c>
      <c r="D133">
        <v>26.2</v>
      </c>
      <c r="E133">
        <v>30.3</v>
      </c>
      <c r="F133">
        <v>86.3</v>
      </c>
      <c r="G133">
        <v>0.46500000000000002</v>
      </c>
      <c r="H133">
        <v>5.39</v>
      </c>
      <c r="I133">
        <f>IF(B133&gt;=125,0,IF(B133&lt;=115,1,(125-B133)/(125-115)))</f>
        <v>0</v>
      </c>
      <c r="J133">
        <f t="shared" si="44"/>
        <v>0</v>
      </c>
      <c r="K133">
        <f t="shared" si="45"/>
        <v>0.42499999999999982</v>
      </c>
      <c r="L133">
        <f t="shared" si="46"/>
        <v>9.4117647058823611E-2</v>
      </c>
      <c r="M133">
        <f t="shared" si="47"/>
        <v>0</v>
      </c>
      <c r="N133">
        <f t="shared" si="48"/>
        <v>0</v>
      </c>
      <c r="O133">
        <f t="shared" si="55"/>
        <v>5.1911764705882345E-2</v>
      </c>
      <c r="P133">
        <f t="shared" si="56"/>
        <v>0</v>
      </c>
      <c r="Q133">
        <v>1</v>
      </c>
      <c r="R133">
        <f t="shared" si="49"/>
        <v>0</v>
      </c>
      <c r="S133">
        <f t="shared" si="50"/>
        <v>0</v>
      </c>
      <c r="T133">
        <f t="shared" si="51"/>
        <v>9.4117647058823611E-2</v>
      </c>
      <c r="U133">
        <f t="shared" si="52"/>
        <v>0</v>
      </c>
      <c r="V133">
        <f t="shared" si="57"/>
        <v>4.7058823529411806E-2</v>
      </c>
      <c r="W133">
        <f t="shared" si="57"/>
        <v>0</v>
      </c>
      <c r="X133">
        <f t="shared" si="53"/>
        <v>4.7058823529411806E-2</v>
      </c>
      <c r="Y133">
        <f t="shared" si="58"/>
        <v>0</v>
      </c>
      <c r="Z133">
        <f t="shared" si="58"/>
        <v>0</v>
      </c>
      <c r="AA133">
        <f t="shared" si="59"/>
        <v>0</v>
      </c>
      <c r="AB133">
        <v>61</v>
      </c>
      <c r="AC133">
        <v>108</v>
      </c>
      <c r="AD133">
        <f t="shared" si="60"/>
        <v>1</v>
      </c>
      <c r="AE133">
        <f t="shared" si="61"/>
        <v>0</v>
      </c>
      <c r="AF133">
        <f t="shared" si="62"/>
        <v>0.97333333333333338</v>
      </c>
      <c r="AG133">
        <f t="shared" si="63"/>
        <v>0</v>
      </c>
      <c r="AH133">
        <f t="shared" si="64"/>
        <v>0</v>
      </c>
      <c r="AI133">
        <f t="shared" si="65"/>
        <v>0</v>
      </c>
      <c r="AJ133">
        <v>0</v>
      </c>
      <c r="AK133">
        <v>15.2</v>
      </c>
      <c r="AL133">
        <v>130</v>
      </c>
      <c r="AM133">
        <v>8.26</v>
      </c>
    </row>
    <row r="134" spans="1:39" x14ac:dyDescent="0.25">
      <c r="A134">
        <v>35</v>
      </c>
      <c r="B134">
        <f t="shared" si="54"/>
        <v>118</v>
      </c>
      <c r="C134">
        <v>11.8</v>
      </c>
      <c r="D134">
        <v>28.8</v>
      </c>
      <c r="E134">
        <v>30.3</v>
      </c>
      <c r="F134">
        <v>94.9</v>
      </c>
      <c r="G134">
        <v>0.38900000000000001</v>
      </c>
      <c r="H134">
        <v>4.0999999999999996</v>
      </c>
      <c r="I134">
        <f>IF(B134&gt;=125,0,IF(B134&lt;=115,1,(125-B134)/(125-115)))</f>
        <v>0.7</v>
      </c>
      <c r="J134">
        <f t="shared" si="44"/>
        <v>0</v>
      </c>
      <c r="K134">
        <f t="shared" si="45"/>
        <v>0.42499999999999982</v>
      </c>
      <c r="L134">
        <f t="shared" si="46"/>
        <v>0</v>
      </c>
      <c r="M134">
        <f t="shared" si="47"/>
        <v>0</v>
      </c>
      <c r="N134">
        <f t="shared" si="48"/>
        <v>0</v>
      </c>
      <c r="O134">
        <f t="shared" si="55"/>
        <v>0.39249999999999996</v>
      </c>
      <c r="P134">
        <f t="shared" si="56"/>
        <v>1</v>
      </c>
      <c r="Q134">
        <v>0</v>
      </c>
      <c r="R134">
        <f t="shared" si="49"/>
        <v>0</v>
      </c>
      <c r="S134">
        <f t="shared" si="50"/>
        <v>0</v>
      </c>
      <c r="T134">
        <f t="shared" si="51"/>
        <v>0</v>
      </c>
      <c r="U134">
        <f t="shared" si="52"/>
        <v>0</v>
      </c>
      <c r="V134">
        <f t="shared" si="57"/>
        <v>0</v>
      </c>
      <c r="W134">
        <f t="shared" si="57"/>
        <v>0</v>
      </c>
      <c r="X134">
        <f t="shared" si="53"/>
        <v>0</v>
      </c>
      <c r="Y134">
        <f t="shared" si="58"/>
        <v>0</v>
      </c>
      <c r="Z134">
        <f t="shared" si="58"/>
        <v>0</v>
      </c>
      <c r="AA134">
        <f t="shared" si="59"/>
        <v>0</v>
      </c>
      <c r="AB134">
        <v>42</v>
      </c>
      <c r="AC134">
        <v>470</v>
      </c>
      <c r="AD134">
        <f t="shared" si="60"/>
        <v>0.1</v>
      </c>
      <c r="AE134">
        <f t="shared" si="61"/>
        <v>0</v>
      </c>
      <c r="AF134">
        <f t="shared" si="62"/>
        <v>0</v>
      </c>
      <c r="AG134">
        <f t="shared" si="63"/>
        <v>0</v>
      </c>
      <c r="AH134">
        <f t="shared" si="64"/>
        <v>0</v>
      </c>
      <c r="AI134">
        <f t="shared" si="65"/>
        <v>0</v>
      </c>
      <c r="AJ134">
        <v>1</v>
      </c>
      <c r="AK134">
        <v>12.7</v>
      </c>
      <c r="AL134">
        <v>165</v>
      </c>
      <c r="AM134">
        <v>5.84</v>
      </c>
    </row>
    <row r="135" spans="1:39" x14ac:dyDescent="0.25">
      <c r="A135">
        <v>30</v>
      </c>
      <c r="B135">
        <f t="shared" si="54"/>
        <v>133</v>
      </c>
      <c r="C135">
        <v>13.3</v>
      </c>
      <c r="D135">
        <v>26.9</v>
      </c>
      <c r="E135">
        <v>30.5</v>
      </c>
      <c r="F135">
        <v>88.1</v>
      </c>
      <c r="G135">
        <v>0.436</v>
      </c>
      <c r="H135">
        <v>4.95</v>
      </c>
      <c r="I135">
        <f>IF(B135&gt;=125,0,IF(B135&lt;=115,1,(125-B135)/(125-115)))</f>
        <v>0</v>
      </c>
      <c r="J135">
        <f t="shared" si="44"/>
        <v>0</v>
      </c>
      <c r="K135">
        <f t="shared" si="45"/>
        <v>0.375</v>
      </c>
      <c r="L135">
        <f t="shared" si="46"/>
        <v>1.1764705882353108E-2</v>
      </c>
      <c r="M135">
        <f t="shared" si="47"/>
        <v>0</v>
      </c>
      <c r="N135">
        <f t="shared" si="48"/>
        <v>0</v>
      </c>
      <c r="O135">
        <f t="shared" si="55"/>
        <v>3.8676470588235319E-2</v>
      </c>
      <c r="P135">
        <f t="shared" si="56"/>
        <v>0</v>
      </c>
      <c r="Q135">
        <v>0</v>
      </c>
      <c r="R135">
        <f t="shared" si="49"/>
        <v>0</v>
      </c>
      <c r="S135">
        <f t="shared" si="50"/>
        <v>0</v>
      </c>
      <c r="T135">
        <f t="shared" si="51"/>
        <v>1.1764705882353108E-2</v>
      </c>
      <c r="U135">
        <f t="shared" si="52"/>
        <v>0</v>
      </c>
      <c r="V135">
        <f t="shared" si="57"/>
        <v>5.8823529411765538E-3</v>
      </c>
      <c r="W135">
        <f t="shared" si="57"/>
        <v>0</v>
      </c>
      <c r="X135">
        <f t="shared" si="53"/>
        <v>5.8823529411765538E-3</v>
      </c>
      <c r="Y135">
        <f t="shared" si="58"/>
        <v>0</v>
      </c>
      <c r="Z135">
        <f t="shared" si="58"/>
        <v>0</v>
      </c>
      <c r="AA135">
        <f t="shared" si="59"/>
        <v>0</v>
      </c>
      <c r="AB135">
        <v>50</v>
      </c>
      <c r="AC135">
        <v>388</v>
      </c>
      <c r="AD135">
        <f t="shared" si="60"/>
        <v>0.5</v>
      </c>
      <c r="AE135">
        <f t="shared" si="61"/>
        <v>0</v>
      </c>
      <c r="AF135">
        <f t="shared" si="62"/>
        <v>0.04</v>
      </c>
      <c r="AG135">
        <f t="shared" si="63"/>
        <v>0</v>
      </c>
      <c r="AH135">
        <f t="shared" si="64"/>
        <v>0</v>
      </c>
      <c r="AI135">
        <f t="shared" si="65"/>
        <v>0</v>
      </c>
      <c r="AJ135">
        <v>0</v>
      </c>
      <c r="AK135">
        <v>14</v>
      </c>
      <c r="AL135">
        <v>198</v>
      </c>
      <c r="AM135">
        <v>7.38</v>
      </c>
    </row>
    <row r="136" spans="1:39" x14ac:dyDescent="0.25">
      <c r="A136">
        <v>38</v>
      </c>
      <c r="B136">
        <f t="shared" si="54"/>
        <v>134</v>
      </c>
      <c r="C136">
        <v>13.4</v>
      </c>
      <c r="D136">
        <v>34.799999999999997</v>
      </c>
      <c r="E136">
        <v>30.6</v>
      </c>
      <c r="F136">
        <v>113.8</v>
      </c>
      <c r="G136">
        <v>0.43799999999999994</v>
      </c>
      <c r="H136">
        <v>3.85</v>
      </c>
      <c r="I136">
        <f>IF(B136&gt;=125,0,IF(B136&lt;=115,1,(125-B136)/(125-115)))</f>
        <v>0</v>
      </c>
      <c r="J136">
        <f t="shared" si="44"/>
        <v>0</v>
      </c>
      <c r="K136">
        <f t="shared" si="45"/>
        <v>0.34999999999999964</v>
      </c>
      <c r="L136">
        <f t="shared" si="46"/>
        <v>0.33333333333333237</v>
      </c>
      <c r="M136">
        <f t="shared" si="47"/>
        <v>0.55294117647058816</v>
      </c>
      <c r="N136">
        <f t="shared" si="48"/>
        <v>0.29999999999999982</v>
      </c>
      <c r="O136">
        <f t="shared" si="55"/>
        <v>0.15362745098039199</v>
      </c>
      <c r="P136">
        <f t="shared" si="56"/>
        <v>0</v>
      </c>
      <c r="Q136">
        <v>1</v>
      </c>
      <c r="R136">
        <f t="shared" si="49"/>
        <v>0</v>
      </c>
      <c r="S136">
        <f t="shared" si="50"/>
        <v>0.55294117647058816</v>
      </c>
      <c r="T136">
        <f t="shared" si="51"/>
        <v>0</v>
      </c>
      <c r="U136">
        <f t="shared" si="52"/>
        <v>0.33333333333333237</v>
      </c>
      <c r="V136">
        <f t="shared" si="57"/>
        <v>0</v>
      </c>
      <c r="W136">
        <f t="shared" si="57"/>
        <v>0.44313725490196026</v>
      </c>
      <c r="X136">
        <f t="shared" si="53"/>
        <v>0.44313725490196026</v>
      </c>
      <c r="Y136">
        <f t="shared" si="58"/>
        <v>0</v>
      </c>
      <c r="Z136">
        <f t="shared" si="58"/>
        <v>1</v>
      </c>
      <c r="AA136">
        <f t="shared" si="59"/>
        <v>0</v>
      </c>
      <c r="AB136">
        <v>13</v>
      </c>
      <c r="AC136">
        <v>344</v>
      </c>
      <c r="AD136">
        <f t="shared" si="60"/>
        <v>0</v>
      </c>
      <c r="AE136">
        <f t="shared" si="61"/>
        <v>1</v>
      </c>
      <c r="AF136">
        <f t="shared" si="62"/>
        <v>0.18666666666666668</v>
      </c>
      <c r="AG136">
        <f t="shared" si="63"/>
        <v>0</v>
      </c>
      <c r="AH136">
        <f t="shared" si="64"/>
        <v>0</v>
      </c>
      <c r="AI136">
        <f t="shared" si="65"/>
        <v>0</v>
      </c>
      <c r="AJ136">
        <v>0</v>
      </c>
      <c r="AK136">
        <v>18.2</v>
      </c>
      <c r="AL136">
        <v>140</v>
      </c>
      <c r="AM136">
        <v>7.06</v>
      </c>
    </row>
    <row r="137" spans="1:39" x14ac:dyDescent="0.25">
      <c r="A137">
        <v>28</v>
      </c>
      <c r="B137">
        <f t="shared" si="54"/>
        <v>93</v>
      </c>
      <c r="C137">
        <v>9.3000000000000007</v>
      </c>
      <c r="D137">
        <v>41.2</v>
      </c>
      <c r="E137">
        <v>34.6</v>
      </c>
      <c r="F137">
        <v>119</v>
      </c>
      <c r="G137">
        <v>0.26899999999999996</v>
      </c>
      <c r="H137">
        <v>2.2599999999999998</v>
      </c>
      <c r="I137">
        <f>IF(B137&gt;=125,0,IF(B137&lt;=115,1,(125-B137)/(125-115)))</f>
        <v>1</v>
      </c>
      <c r="J137">
        <f t="shared" si="44"/>
        <v>1</v>
      </c>
      <c r="K137">
        <f t="shared" si="45"/>
        <v>0</v>
      </c>
      <c r="L137">
        <f t="shared" si="46"/>
        <v>1</v>
      </c>
      <c r="M137">
        <f t="shared" si="47"/>
        <v>0.70588235294117652</v>
      </c>
      <c r="N137">
        <f t="shared" si="48"/>
        <v>1</v>
      </c>
      <c r="O137">
        <f t="shared" si="55"/>
        <v>0.87058823529411755</v>
      </c>
      <c r="P137">
        <f t="shared" si="56"/>
        <v>1</v>
      </c>
      <c r="Q137">
        <v>1</v>
      </c>
      <c r="R137">
        <f t="shared" si="49"/>
        <v>0</v>
      </c>
      <c r="S137">
        <f t="shared" si="50"/>
        <v>0.70588235294117652</v>
      </c>
      <c r="T137">
        <f t="shared" si="51"/>
        <v>0</v>
      </c>
      <c r="U137">
        <f t="shared" si="52"/>
        <v>1</v>
      </c>
      <c r="V137">
        <f t="shared" si="57"/>
        <v>0</v>
      </c>
      <c r="W137">
        <f t="shared" si="57"/>
        <v>0.85294117647058831</v>
      </c>
      <c r="X137">
        <f t="shared" si="53"/>
        <v>0.85294117647058831</v>
      </c>
      <c r="Y137">
        <f t="shared" si="58"/>
        <v>0</v>
      </c>
      <c r="Z137">
        <f t="shared" si="58"/>
        <v>1</v>
      </c>
      <c r="AA137">
        <f t="shared" si="59"/>
        <v>1</v>
      </c>
      <c r="AB137">
        <v>53</v>
      </c>
      <c r="AC137">
        <v>342</v>
      </c>
      <c r="AD137">
        <f t="shared" si="60"/>
        <v>0.65</v>
      </c>
      <c r="AE137">
        <f t="shared" si="61"/>
        <v>0</v>
      </c>
      <c r="AF137">
        <f t="shared" si="62"/>
        <v>0.19333333333333333</v>
      </c>
      <c r="AG137">
        <f t="shared" si="63"/>
        <v>1</v>
      </c>
      <c r="AH137">
        <f t="shared" si="64"/>
        <v>0</v>
      </c>
      <c r="AI137">
        <f t="shared" si="65"/>
        <v>0</v>
      </c>
      <c r="AJ137">
        <v>0</v>
      </c>
      <c r="AK137">
        <v>15.6</v>
      </c>
      <c r="AL137">
        <v>222</v>
      </c>
      <c r="AM137">
        <v>5.27</v>
      </c>
    </row>
    <row r="138" spans="1:39" x14ac:dyDescent="0.25">
      <c r="A138">
        <v>24</v>
      </c>
      <c r="B138">
        <f t="shared" si="54"/>
        <v>96</v>
      </c>
      <c r="C138">
        <v>9.6</v>
      </c>
      <c r="D138">
        <v>33.200000000000003</v>
      </c>
      <c r="E138">
        <v>31.1</v>
      </c>
      <c r="F138">
        <v>100.3</v>
      </c>
      <c r="G138">
        <v>0.2</v>
      </c>
      <c r="H138">
        <v>2.89</v>
      </c>
      <c r="I138">
        <f>IF(B138&gt;=125,0,IF(B138&lt;=115,1,(125-B138)/(125-115)))</f>
        <v>1</v>
      </c>
      <c r="J138">
        <f t="shared" si="44"/>
        <v>1</v>
      </c>
      <c r="K138">
        <f t="shared" si="45"/>
        <v>0.22499999999999964</v>
      </c>
      <c r="L138">
        <f t="shared" si="46"/>
        <v>0</v>
      </c>
      <c r="M138">
        <f t="shared" si="47"/>
        <v>0.15588235294117639</v>
      </c>
      <c r="N138">
        <f t="shared" si="48"/>
        <v>1</v>
      </c>
      <c r="O138">
        <f t="shared" si="55"/>
        <v>0.7380882352941176</v>
      </c>
      <c r="P138">
        <f t="shared" si="56"/>
        <v>1</v>
      </c>
      <c r="Q138">
        <v>1</v>
      </c>
      <c r="R138">
        <f t="shared" si="49"/>
        <v>0</v>
      </c>
      <c r="S138">
        <f t="shared" si="50"/>
        <v>0.15588235294117639</v>
      </c>
      <c r="T138">
        <f t="shared" si="51"/>
        <v>0</v>
      </c>
      <c r="U138">
        <f t="shared" si="52"/>
        <v>0</v>
      </c>
      <c r="V138">
        <f t="shared" si="57"/>
        <v>0</v>
      </c>
      <c r="W138">
        <f t="shared" si="57"/>
        <v>7.7941176470588194E-2</v>
      </c>
      <c r="X138">
        <f t="shared" si="53"/>
        <v>7.7941176470588194E-2</v>
      </c>
      <c r="Y138">
        <f t="shared" si="58"/>
        <v>0</v>
      </c>
      <c r="Z138">
        <f t="shared" si="58"/>
        <v>0</v>
      </c>
      <c r="AA138">
        <f t="shared" si="59"/>
        <v>0</v>
      </c>
      <c r="AB138">
        <v>52</v>
      </c>
      <c r="AC138">
        <v>97</v>
      </c>
      <c r="AD138">
        <f t="shared" si="60"/>
        <v>0.6</v>
      </c>
      <c r="AE138">
        <f t="shared" si="61"/>
        <v>0</v>
      </c>
      <c r="AF138">
        <f t="shared" si="62"/>
        <v>1</v>
      </c>
      <c r="AG138">
        <f t="shared" si="63"/>
        <v>0</v>
      </c>
      <c r="AH138">
        <f t="shared" si="64"/>
        <v>0</v>
      </c>
      <c r="AI138">
        <f t="shared" si="65"/>
        <v>0</v>
      </c>
      <c r="AJ138">
        <v>0</v>
      </c>
      <c r="AK138">
        <v>16.5</v>
      </c>
      <c r="AL138">
        <v>207</v>
      </c>
      <c r="AM138">
        <v>7.6</v>
      </c>
    </row>
    <row r="139" spans="1:39" x14ac:dyDescent="0.25">
      <c r="A139">
        <v>38</v>
      </c>
      <c r="B139">
        <f t="shared" si="54"/>
        <v>132</v>
      </c>
      <c r="C139">
        <v>13.2</v>
      </c>
      <c r="D139">
        <v>39.1</v>
      </c>
      <c r="E139">
        <v>35.1</v>
      </c>
      <c r="F139">
        <v>111.2</v>
      </c>
      <c r="G139">
        <v>0.376</v>
      </c>
      <c r="H139">
        <v>3.36</v>
      </c>
      <c r="I139">
        <f>IF(B139&gt;=125,0,IF(B139&lt;=115,1,(125-B139)/(125-115)))</f>
        <v>0</v>
      </c>
      <c r="J139">
        <f t="shared" si="44"/>
        <v>5.0000000000000037E-2</v>
      </c>
      <c r="K139">
        <f t="shared" si="45"/>
        <v>0</v>
      </c>
      <c r="L139">
        <f t="shared" si="46"/>
        <v>1</v>
      </c>
      <c r="M139">
        <f t="shared" si="47"/>
        <v>0.4764705882352942</v>
      </c>
      <c r="N139">
        <f t="shared" si="48"/>
        <v>1</v>
      </c>
      <c r="O139">
        <f t="shared" si="55"/>
        <v>0.25264705882352945</v>
      </c>
      <c r="P139">
        <f t="shared" si="56"/>
        <v>1</v>
      </c>
      <c r="Q139">
        <v>1</v>
      </c>
      <c r="R139">
        <f t="shared" si="49"/>
        <v>0</v>
      </c>
      <c r="S139">
        <f t="shared" si="50"/>
        <v>0.4764705882352942</v>
      </c>
      <c r="T139">
        <f t="shared" si="51"/>
        <v>0</v>
      </c>
      <c r="U139">
        <f t="shared" si="52"/>
        <v>1</v>
      </c>
      <c r="V139">
        <f t="shared" si="57"/>
        <v>0</v>
      </c>
      <c r="W139">
        <f t="shared" si="57"/>
        <v>0.7382352941176471</v>
      </c>
      <c r="X139">
        <f t="shared" si="53"/>
        <v>0.7382352941176471</v>
      </c>
      <c r="Y139">
        <f t="shared" si="58"/>
        <v>0</v>
      </c>
      <c r="Z139">
        <f t="shared" si="58"/>
        <v>1</v>
      </c>
      <c r="AA139">
        <f t="shared" si="59"/>
        <v>1</v>
      </c>
      <c r="AB139">
        <v>30</v>
      </c>
      <c r="AC139">
        <v>330</v>
      </c>
      <c r="AD139">
        <f t="shared" si="60"/>
        <v>0</v>
      </c>
      <c r="AE139">
        <f t="shared" si="61"/>
        <v>0.5</v>
      </c>
      <c r="AF139">
        <f t="shared" si="62"/>
        <v>0.23333333333333334</v>
      </c>
      <c r="AG139">
        <f t="shared" si="63"/>
        <v>0</v>
      </c>
      <c r="AH139">
        <f t="shared" si="64"/>
        <v>0</v>
      </c>
      <c r="AI139">
        <f t="shared" si="65"/>
        <v>0</v>
      </c>
      <c r="AJ139">
        <v>0</v>
      </c>
      <c r="AK139">
        <v>16.7</v>
      </c>
      <c r="AL139">
        <v>150</v>
      </c>
      <c r="AM139">
        <v>7.2</v>
      </c>
    </row>
    <row r="140" spans="1:39" x14ac:dyDescent="0.25">
      <c r="A140">
        <v>80</v>
      </c>
      <c r="B140">
        <f t="shared" si="54"/>
        <v>81</v>
      </c>
      <c r="C140">
        <v>8.1</v>
      </c>
      <c r="D140">
        <v>27.4</v>
      </c>
      <c r="E140">
        <v>32.4</v>
      </c>
      <c r="F140">
        <v>84.5</v>
      </c>
      <c r="G140">
        <v>0.25</v>
      </c>
      <c r="H140">
        <v>2.96</v>
      </c>
      <c r="I140">
        <f>IF(B140&gt;=125,0,IF(B140&lt;=115,1,(125-B140)/(125-115)))</f>
        <v>1</v>
      </c>
      <c r="J140">
        <f t="shared" si="44"/>
        <v>1</v>
      </c>
      <c r="K140">
        <f t="shared" si="45"/>
        <v>0</v>
      </c>
      <c r="L140">
        <f t="shared" si="46"/>
        <v>0</v>
      </c>
      <c r="M140">
        <f t="shared" si="47"/>
        <v>0</v>
      </c>
      <c r="N140">
        <f t="shared" si="48"/>
        <v>1</v>
      </c>
      <c r="O140">
        <f t="shared" si="55"/>
        <v>0.7</v>
      </c>
      <c r="P140">
        <f t="shared" si="56"/>
        <v>1</v>
      </c>
      <c r="Q140">
        <v>1</v>
      </c>
      <c r="R140">
        <f t="shared" si="49"/>
        <v>0</v>
      </c>
      <c r="S140">
        <f t="shared" si="50"/>
        <v>0</v>
      </c>
      <c r="T140">
        <f t="shared" si="51"/>
        <v>0</v>
      </c>
      <c r="U140">
        <f t="shared" si="52"/>
        <v>0</v>
      </c>
      <c r="V140">
        <f t="shared" si="57"/>
        <v>0</v>
      </c>
      <c r="W140">
        <f t="shared" si="57"/>
        <v>0</v>
      </c>
      <c r="X140">
        <f t="shared" si="53"/>
        <v>0</v>
      </c>
      <c r="Y140">
        <f t="shared" si="58"/>
        <v>0</v>
      </c>
      <c r="Z140">
        <f t="shared" si="58"/>
        <v>0</v>
      </c>
      <c r="AA140">
        <f t="shared" si="59"/>
        <v>0</v>
      </c>
      <c r="AB140">
        <v>67</v>
      </c>
      <c r="AC140">
        <v>460</v>
      </c>
      <c r="AD140">
        <f t="shared" si="60"/>
        <v>1</v>
      </c>
      <c r="AE140">
        <f t="shared" si="61"/>
        <v>0</v>
      </c>
      <c r="AF140">
        <f t="shared" si="62"/>
        <v>0</v>
      </c>
      <c r="AG140">
        <f t="shared" si="63"/>
        <v>0</v>
      </c>
      <c r="AH140">
        <f t="shared" si="64"/>
        <v>0</v>
      </c>
      <c r="AI140">
        <f t="shared" si="65"/>
        <v>0</v>
      </c>
      <c r="AJ140">
        <v>1</v>
      </c>
      <c r="AK140">
        <v>17.399999999999999</v>
      </c>
      <c r="AL140">
        <v>127</v>
      </c>
      <c r="AM140">
        <v>16.899999999999999</v>
      </c>
    </row>
    <row r="141" spans="1:39" x14ac:dyDescent="0.25">
      <c r="A141">
        <v>78</v>
      </c>
      <c r="B141">
        <f t="shared" si="54"/>
        <v>103</v>
      </c>
      <c r="C141">
        <v>10.3</v>
      </c>
      <c r="D141">
        <v>30.8</v>
      </c>
      <c r="E141">
        <v>34.700000000000003</v>
      </c>
      <c r="F141">
        <v>88.9</v>
      </c>
      <c r="G141">
        <v>0.29699999999999999</v>
      </c>
      <c r="H141">
        <v>3.34</v>
      </c>
      <c r="I141">
        <f>IF(B141&gt;=125,0,IF(B141&lt;=115,1,(125-B141)/(125-115)))</f>
        <v>1</v>
      </c>
      <c r="J141">
        <f t="shared" si="44"/>
        <v>1</v>
      </c>
      <c r="K141">
        <f t="shared" si="45"/>
        <v>0</v>
      </c>
      <c r="L141">
        <f t="shared" si="46"/>
        <v>0</v>
      </c>
      <c r="M141">
        <f t="shared" si="47"/>
        <v>0</v>
      </c>
      <c r="N141">
        <f t="shared" si="48"/>
        <v>1</v>
      </c>
      <c r="O141">
        <f t="shared" si="55"/>
        <v>0.7</v>
      </c>
      <c r="P141">
        <f t="shared" si="56"/>
        <v>1</v>
      </c>
      <c r="Q141">
        <v>1</v>
      </c>
      <c r="R141">
        <f t="shared" si="49"/>
        <v>0</v>
      </c>
      <c r="S141">
        <f t="shared" si="50"/>
        <v>0</v>
      </c>
      <c r="T141">
        <f t="shared" si="51"/>
        <v>0</v>
      </c>
      <c r="U141">
        <f t="shared" si="52"/>
        <v>0</v>
      </c>
      <c r="V141">
        <f t="shared" si="57"/>
        <v>0</v>
      </c>
      <c r="W141">
        <f t="shared" si="57"/>
        <v>0</v>
      </c>
      <c r="X141">
        <f t="shared" si="53"/>
        <v>0</v>
      </c>
      <c r="Y141">
        <f t="shared" si="58"/>
        <v>0</v>
      </c>
      <c r="Z141">
        <f t="shared" si="58"/>
        <v>0</v>
      </c>
      <c r="AA141">
        <f t="shared" si="59"/>
        <v>0</v>
      </c>
      <c r="AB141">
        <v>11</v>
      </c>
      <c r="AC141">
        <v>388</v>
      </c>
      <c r="AD141">
        <f t="shared" si="60"/>
        <v>0</v>
      </c>
      <c r="AE141">
        <f t="shared" si="61"/>
        <v>1</v>
      </c>
      <c r="AF141">
        <f t="shared" si="62"/>
        <v>0.04</v>
      </c>
      <c r="AG141">
        <f t="shared" si="63"/>
        <v>0</v>
      </c>
      <c r="AH141">
        <f t="shared" si="64"/>
        <v>0</v>
      </c>
      <c r="AI141">
        <f t="shared" si="65"/>
        <v>0</v>
      </c>
      <c r="AJ141">
        <v>1</v>
      </c>
      <c r="AK141">
        <v>15.4</v>
      </c>
      <c r="AL141">
        <v>24</v>
      </c>
      <c r="AM141">
        <v>4.9000000000000004</v>
      </c>
    </row>
    <row r="142" spans="1:39" x14ac:dyDescent="0.25">
      <c r="A142">
        <v>54</v>
      </c>
      <c r="B142">
        <f t="shared" si="54"/>
        <v>81</v>
      </c>
      <c r="C142">
        <v>8.1</v>
      </c>
      <c r="D142">
        <v>31.8</v>
      </c>
      <c r="E142">
        <v>33.799999999999997</v>
      </c>
      <c r="F142">
        <v>94.1</v>
      </c>
      <c r="G142">
        <v>0.24</v>
      </c>
      <c r="H142">
        <v>2.5499999999999998</v>
      </c>
      <c r="I142">
        <f>IF(B142&gt;=125,0,IF(B142&lt;=115,1,(125-B142)/(125-115)))</f>
        <v>1</v>
      </c>
      <c r="J142">
        <f t="shared" si="44"/>
        <v>1</v>
      </c>
      <c r="K142">
        <f t="shared" si="45"/>
        <v>0</v>
      </c>
      <c r="L142">
        <f t="shared" si="46"/>
        <v>0</v>
      </c>
      <c r="M142">
        <f t="shared" si="47"/>
        <v>0</v>
      </c>
      <c r="N142">
        <f t="shared" si="48"/>
        <v>1</v>
      </c>
      <c r="O142">
        <f t="shared" si="55"/>
        <v>0.7</v>
      </c>
      <c r="P142">
        <f t="shared" si="56"/>
        <v>1</v>
      </c>
      <c r="Q142">
        <v>1</v>
      </c>
      <c r="R142">
        <f t="shared" si="49"/>
        <v>0</v>
      </c>
      <c r="S142">
        <f t="shared" si="50"/>
        <v>0</v>
      </c>
      <c r="T142">
        <f t="shared" si="51"/>
        <v>0</v>
      </c>
      <c r="U142">
        <f t="shared" si="52"/>
        <v>0</v>
      </c>
      <c r="V142">
        <f t="shared" si="57"/>
        <v>0</v>
      </c>
      <c r="W142">
        <f t="shared" si="57"/>
        <v>0</v>
      </c>
      <c r="X142">
        <f t="shared" si="53"/>
        <v>0</v>
      </c>
      <c r="Y142">
        <f t="shared" si="58"/>
        <v>0</v>
      </c>
      <c r="Z142">
        <f t="shared" si="58"/>
        <v>0</v>
      </c>
      <c r="AA142">
        <f t="shared" si="59"/>
        <v>0</v>
      </c>
      <c r="AB142">
        <v>11</v>
      </c>
      <c r="AC142">
        <v>93</v>
      </c>
      <c r="AD142">
        <f t="shared" si="60"/>
        <v>0</v>
      </c>
      <c r="AE142">
        <f t="shared" si="61"/>
        <v>1</v>
      </c>
      <c r="AF142">
        <f t="shared" si="62"/>
        <v>1</v>
      </c>
      <c r="AG142">
        <f t="shared" si="63"/>
        <v>0</v>
      </c>
      <c r="AH142">
        <f t="shared" si="64"/>
        <v>0</v>
      </c>
      <c r="AI142">
        <f t="shared" si="65"/>
        <v>0</v>
      </c>
      <c r="AJ142">
        <v>1</v>
      </c>
      <c r="AK142">
        <v>16.7</v>
      </c>
      <c r="AL142">
        <v>112</v>
      </c>
      <c r="AM142">
        <v>3.4</v>
      </c>
    </row>
    <row r="143" spans="1:39" x14ac:dyDescent="0.25">
      <c r="A143">
        <v>26</v>
      </c>
      <c r="B143">
        <f t="shared" si="54"/>
        <v>127</v>
      </c>
      <c r="C143">
        <v>12.7</v>
      </c>
      <c r="D143">
        <v>30.3</v>
      </c>
      <c r="E143">
        <v>34.5</v>
      </c>
      <c r="F143">
        <v>87.8</v>
      </c>
      <c r="G143">
        <v>0.36799999999999999</v>
      </c>
      <c r="H143">
        <v>4.1900000000000004</v>
      </c>
      <c r="I143">
        <f>IF(B143&gt;=125,0,IF(B143&lt;=115,1,(125-B143)/(125-115)))</f>
        <v>0</v>
      </c>
      <c r="J143">
        <f t="shared" si="44"/>
        <v>0.15000000000000011</v>
      </c>
      <c r="K143">
        <f t="shared" si="45"/>
        <v>0</v>
      </c>
      <c r="L143">
        <f t="shared" si="46"/>
        <v>0</v>
      </c>
      <c r="M143">
        <f t="shared" si="47"/>
        <v>0</v>
      </c>
      <c r="N143">
        <f t="shared" si="48"/>
        <v>0</v>
      </c>
      <c r="O143">
        <f t="shared" si="55"/>
        <v>1.5000000000000012E-2</v>
      </c>
      <c r="P143">
        <f t="shared" si="56"/>
        <v>0</v>
      </c>
      <c r="Q143">
        <v>1</v>
      </c>
      <c r="R143">
        <f t="shared" si="49"/>
        <v>0</v>
      </c>
      <c r="S143">
        <f t="shared" si="50"/>
        <v>0</v>
      </c>
      <c r="T143">
        <f t="shared" si="51"/>
        <v>0</v>
      </c>
      <c r="U143">
        <f t="shared" si="52"/>
        <v>0</v>
      </c>
      <c r="V143">
        <f t="shared" si="57"/>
        <v>0</v>
      </c>
      <c r="W143">
        <f t="shared" si="57"/>
        <v>0</v>
      </c>
      <c r="X143">
        <f t="shared" si="53"/>
        <v>0</v>
      </c>
      <c r="Y143">
        <f t="shared" si="58"/>
        <v>0</v>
      </c>
      <c r="Z143">
        <f t="shared" si="58"/>
        <v>0</v>
      </c>
      <c r="AA143">
        <f t="shared" si="59"/>
        <v>0</v>
      </c>
      <c r="AB143">
        <v>69</v>
      </c>
      <c r="AC143">
        <v>277</v>
      </c>
      <c r="AD143">
        <f t="shared" si="60"/>
        <v>1</v>
      </c>
      <c r="AE143">
        <f t="shared" si="61"/>
        <v>0</v>
      </c>
      <c r="AF143">
        <f t="shared" si="62"/>
        <v>0.41</v>
      </c>
      <c r="AG143">
        <f t="shared" si="63"/>
        <v>0</v>
      </c>
      <c r="AH143">
        <f t="shared" si="64"/>
        <v>0</v>
      </c>
      <c r="AI143">
        <f t="shared" si="65"/>
        <v>0</v>
      </c>
      <c r="AJ143">
        <v>0</v>
      </c>
      <c r="AK143">
        <v>14.5</v>
      </c>
      <c r="AL143">
        <v>52</v>
      </c>
      <c r="AM143">
        <v>5.2</v>
      </c>
    </row>
    <row r="144" spans="1:39" x14ac:dyDescent="0.25">
      <c r="A144">
        <v>24</v>
      </c>
      <c r="B144">
        <f t="shared" si="54"/>
        <v>110</v>
      </c>
      <c r="C144">
        <v>11</v>
      </c>
      <c r="D144">
        <v>29.4</v>
      </c>
      <c r="E144">
        <v>33.1</v>
      </c>
      <c r="F144">
        <v>88.8</v>
      </c>
      <c r="G144">
        <v>0.33200000000000002</v>
      </c>
      <c r="H144">
        <v>3.74</v>
      </c>
      <c r="I144">
        <f>IF(B144&gt;=125,0,IF(B144&lt;=115,1,(125-B144)/(125-115)))</f>
        <v>1</v>
      </c>
      <c r="J144">
        <f t="shared" si="44"/>
        <v>0.59999999999999976</v>
      </c>
      <c r="K144">
        <f t="shared" si="45"/>
        <v>0</v>
      </c>
      <c r="L144">
        <f t="shared" si="46"/>
        <v>0</v>
      </c>
      <c r="M144">
        <f t="shared" si="47"/>
        <v>0</v>
      </c>
      <c r="N144">
        <f t="shared" si="48"/>
        <v>0.51999999999999957</v>
      </c>
      <c r="O144">
        <f t="shared" si="55"/>
        <v>0.61199999999999988</v>
      </c>
      <c r="P144">
        <f t="shared" si="56"/>
        <v>1</v>
      </c>
      <c r="Q144">
        <v>1</v>
      </c>
      <c r="R144">
        <f t="shared" si="49"/>
        <v>0</v>
      </c>
      <c r="S144">
        <f t="shared" si="50"/>
        <v>0</v>
      </c>
      <c r="T144">
        <f t="shared" si="51"/>
        <v>0</v>
      </c>
      <c r="U144">
        <f t="shared" si="52"/>
        <v>0</v>
      </c>
      <c r="V144">
        <f t="shared" si="57"/>
        <v>0</v>
      </c>
      <c r="W144">
        <f t="shared" si="57"/>
        <v>0</v>
      </c>
      <c r="X144">
        <f t="shared" si="53"/>
        <v>0</v>
      </c>
      <c r="Y144">
        <f t="shared" si="58"/>
        <v>0</v>
      </c>
      <c r="Z144">
        <f t="shared" si="58"/>
        <v>0</v>
      </c>
      <c r="AA144">
        <f t="shared" si="59"/>
        <v>0</v>
      </c>
      <c r="AB144">
        <v>57</v>
      </c>
      <c r="AC144">
        <v>175</v>
      </c>
      <c r="AD144">
        <f t="shared" si="60"/>
        <v>0.85</v>
      </c>
      <c r="AE144">
        <f t="shared" si="61"/>
        <v>0</v>
      </c>
      <c r="AF144">
        <f t="shared" si="62"/>
        <v>0.75</v>
      </c>
      <c r="AG144">
        <f t="shared" si="63"/>
        <v>0</v>
      </c>
      <c r="AH144">
        <f t="shared" si="64"/>
        <v>0</v>
      </c>
      <c r="AI144">
        <f t="shared" si="65"/>
        <v>0</v>
      </c>
      <c r="AJ144">
        <v>1</v>
      </c>
      <c r="AK144">
        <v>16.7</v>
      </c>
      <c r="AL144">
        <v>36</v>
      </c>
      <c r="AM144">
        <v>5.5</v>
      </c>
    </row>
    <row r="145" spans="1:39" x14ac:dyDescent="0.25">
      <c r="A145">
        <v>57</v>
      </c>
      <c r="B145">
        <f t="shared" si="54"/>
        <v>97</v>
      </c>
      <c r="C145">
        <v>9.6999999999999993</v>
      </c>
      <c r="D145">
        <v>30.5</v>
      </c>
      <c r="E145">
        <v>32.4</v>
      </c>
      <c r="F145">
        <v>94</v>
      </c>
      <c r="G145">
        <v>0.29899999999999999</v>
      </c>
      <c r="H145">
        <v>3.18</v>
      </c>
      <c r="I145">
        <f>IF(B145&gt;=125,0,IF(B145&lt;=115,1,(125-B145)/(125-115)))</f>
        <v>1</v>
      </c>
      <c r="J145">
        <f t="shared" si="44"/>
        <v>1</v>
      </c>
      <c r="K145">
        <f t="shared" si="45"/>
        <v>0</v>
      </c>
      <c r="L145">
        <f t="shared" si="46"/>
        <v>0</v>
      </c>
      <c r="M145">
        <f t="shared" si="47"/>
        <v>0</v>
      </c>
      <c r="N145">
        <f t="shared" si="48"/>
        <v>1</v>
      </c>
      <c r="O145">
        <f t="shared" si="55"/>
        <v>0.7</v>
      </c>
      <c r="P145">
        <f t="shared" si="56"/>
        <v>1</v>
      </c>
      <c r="Q145">
        <v>1</v>
      </c>
      <c r="R145">
        <f t="shared" si="49"/>
        <v>0</v>
      </c>
      <c r="S145">
        <f t="shared" si="50"/>
        <v>0</v>
      </c>
      <c r="T145">
        <f t="shared" si="51"/>
        <v>0</v>
      </c>
      <c r="U145">
        <f t="shared" si="52"/>
        <v>0</v>
      </c>
      <c r="V145">
        <f t="shared" si="57"/>
        <v>0</v>
      </c>
      <c r="W145">
        <f t="shared" si="57"/>
        <v>0</v>
      </c>
      <c r="X145">
        <f t="shared" si="53"/>
        <v>0</v>
      </c>
      <c r="Y145">
        <f t="shared" si="58"/>
        <v>0</v>
      </c>
      <c r="Z145">
        <f t="shared" si="58"/>
        <v>0</v>
      </c>
      <c r="AA145">
        <f t="shared" si="59"/>
        <v>0</v>
      </c>
      <c r="AB145">
        <v>47</v>
      </c>
      <c r="AC145">
        <v>394</v>
      </c>
      <c r="AD145">
        <f t="shared" si="60"/>
        <v>0.35</v>
      </c>
      <c r="AE145">
        <f t="shared" si="61"/>
        <v>0</v>
      </c>
      <c r="AF145">
        <f t="shared" si="62"/>
        <v>0.02</v>
      </c>
      <c r="AG145">
        <f t="shared" si="63"/>
        <v>0</v>
      </c>
      <c r="AH145">
        <f t="shared" si="64"/>
        <v>0</v>
      </c>
      <c r="AI145">
        <f t="shared" si="65"/>
        <v>0</v>
      </c>
      <c r="AJ145">
        <v>0</v>
      </c>
      <c r="AK145">
        <v>15.5</v>
      </c>
      <c r="AL145">
        <v>84</v>
      </c>
      <c r="AM145">
        <v>2</v>
      </c>
    </row>
    <row r="146" spans="1:39" x14ac:dyDescent="0.25">
      <c r="A146">
        <v>78</v>
      </c>
      <c r="B146">
        <f t="shared" si="54"/>
        <v>80</v>
      </c>
      <c r="C146">
        <v>8</v>
      </c>
      <c r="D146">
        <v>29.5</v>
      </c>
      <c r="E146">
        <v>33.6</v>
      </c>
      <c r="F146">
        <v>87.8</v>
      </c>
      <c r="G146">
        <v>0.23800000000000002</v>
      </c>
      <c r="H146">
        <v>2.71</v>
      </c>
      <c r="I146">
        <f>IF(B146&gt;=125,0,IF(B146&lt;=115,1,(125-B146)/(125-115)))</f>
        <v>1</v>
      </c>
      <c r="J146">
        <f t="shared" si="44"/>
        <v>1</v>
      </c>
      <c r="K146">
        <f t="shared" si="45"/>
        <v>0</v>
      </c>
      <c r="L146">
        <f t="shared" si="46"/>
        <v>0</v>
      </c>
      <c r="M146">
        <f t="shared" si="47"/>
        <v>0</v>
      </c>
      <c r="N146">
        <f t="shared" si="48"/>
        <v>1</v>
      </c>
      <c r="O146">
        <f t="shared" si="55"/>
        <v>0.7</v>
      </c>
      <c r="P146">
        <f t="shared" si="56"/>
        <v>1</v>
      </c>
      <c r="Q146">
        <v>1</v>
      </c>
      <c r="R146">
        <f t="shared" si="49"/>
        <v>0</v>
      </c>
      <c r="S146">
        <f t="shared" si="50"/>
        <v>0</v>
      </c>
      <c r="T146">
        <f t="shared" si="51"/>
        <v>0</v>
      </c>
      <c r="U146">
        <f t="shared" si="52"/>
        <v>0</v>
      </c>
      <c r="V146">
        <f t="shared" si="57"/>
        <v>0</v>
      </c>
      <c r="W146">
        <f t="shared" si="57"/>
        <v>0</v>
      </c>
      <c r="X146">
        <f t="shared" si="53"/>
        <v>0</v>
      </c>
      <c r="Y146">
        <f t="shared" si="58"/>
        <v>0</v>
      </c>
      <c r="Z146">
        <f t="shared" si="58"/>
        <v>0</v>
      </c>
      <c r="AA146">
        <f t="shared" si="59"/>
        <v>0</v>
      </c>
      <c r="AB146">
        <v>49</v>
      </c>
      <c r="AC146">
        <v>324</v>
      </c>
      <c r="AD146">
        <f t="shared" si="60"/>
        <v>0.45</v>
      </c>
      <c r="AE146">
        <f t="shared" si="61"/>
        <v>0</v>
      </c>
      <c r="AF146">
        <f t="shared" si="62"/>
        <v>0.25333333333333335</v>
      </c>
      <c r="AG146">
        <f t="shared" si="63"/>
        <v>0</v>
      </c>
      <c r="AH146">
        <f t="shared" si="64"/>
        <v>0</v>
      </c>
      <c r="AI146">
        <f t="shared" si="65"/>
        <v>0</v>
      </c>
      <c r="AJ146">
        <v>1</v>
      </c>
      <c r="AK146">
        <v>15</v>
      </c>
      <c r="AL146">
        <v>32</v>
      </c>
      <c r="AM146">
        <v>4.3</v>
      </c>
    </row>
    <row r="147" spans="1:39" x14ac:dyDescent="0.25">
      <c r="A147">
        <v>65</v>
      </c>
      <c r="B147">
        <f t="shared" si="54"/>
        <v>77</v>
      </c>
      <c r="C147">
        <v>7.7</v>
      </c>
      <c r="D147">
        <v>30</v>
      </c>
      <c r="E147">
        <v>33</v>
      </c>
      <c r="F147">
        <v>92.1</v>
      </c>
      <c r="G147">
        <v>0.23300000000000001</v>
      </c>
      <c r="H147">
        <v>2.5299999999999998</v>
      </c>
      <c r="I147">
        <f>IF(B147&gt;=125,0,IF(B147&lt;=115,1,(125-B147)/(125-115)))</f>
        <v>1</v>
      </c>
      <c r="J147">
        <f t="shared" si="44"/>
        <v>1</v>
      </c>
      <c r="K147">
        <f t="shared" si="45"/>
        <v>0</v>
      </c>
      <c r="L147">
        <f t="shared" si="46"/>
        <v>0</v>
      </c>
      <c r="M147">
        <f t="shared" si="47"/>
        <v>0</v>
      </c>
      <c r="N147">
        <f t="shared" si="48"/>
        <v>1</v>
      </c>
      <c r="O147">
        <f t="shared" si="55"/>
        <v>0.7</v>
      </c>
      <c r="P147">
        <f t="shared" si="56"/>
        <v>1</v>
      </c>
      <c r="Q147">
        <v>1</v>
      </c>
      <c r="R147">
        <f t="shared" si="49"/>
        <v>0</v>
      </c>
      <c r="S147">
        <f t="shared" si="50"/>
        <v>0</v>
      </c>
      <c r="T147">
        <f t="shared" si="51"/>
        <v>0</v>
      </c>
      <c r="U147">
        <f t="shared" si="52"/>
        <v>0</v>
      </c>
      <c r="V147">
        <f t="shared" si="57"/>
        <v>0</v>
      </c>
      <c r="W147">
        <f t="shared" si="57"/>
        <v>0</v>
      </c>
      <c r="X147">
        <f t="shared" si="53"/>
        <v>0</v>
      </c>
      <c r="Y147">
        <f t="shared" si="58"/>
        <v>0</v>
      </c>
      <c r="Z147">
        <f t="shared" si="58"/>
        <v>0</v>
      </c>
      <c r="AA147">
        <f t="shared" si="59"/>
        <v>0</v>
      </c>
      <c r="AB147">
        <v>13</v>
      </c>
      <c r="AC147">
        <v>319</v>
      </c>
      <c r="AD147">
        <f t="shared" si="60"/>
        <v>0</v>
      </c>
      <c r="AE147">
        <f t="shared" si="61"/>
        <v>1</v>
      </c>
      <c r="AF147">
        <f t="shared" si="62"/>
        <v>0.27</v>
      </c>
      <c r="AG147">
        <f t="shared" si="63"/>
        <v>0</v>
      </c>
      <c r="AH147">
        <f t="shared" si="64"/>
        <v>0</v>
      </c>
      <c r="AI147">
        <f t="shared" si="65"/>
        <v>0</v>
      </c>
      <c r="AJ147">
        <v>1</v>
      </c>
      <c r="AK147">
        <v>15</v>
      </c>
      <c r="AL147">
        <v>90</v>
      </c>
      <c r="AM147">
        <v>6.5</v>
      </c>
    </row>
    <row r="148" spans="1:39" x14ac:dyDescent="0.25">
      <c r="A148">
        <v>24</v>
      </c>
      <c r="B148">
        <f t="shared" si="54"/>
        <v>106</v>
      </c>
      <c r="C148">
        <v>10.6</v>
      </c>
      <c r="D148">
        <v>30.2</v>
      </c>
      <c r="E148">
        <v>32.4</v>
      </c>
      <c r="F148">
        <v>85.4</v>
      </c>
      <c r="G148">
        <v>0.26400000000000001</v>
      </c>
      <c r="H148">
        <v>3.53</v>
      </c>
      <c r="I148">
        <f>IF(B148&gt;=125,0,IF(B148&lt;=115,1,(125-B148)/(125-115)))</f>
        <v>1</v>
      </c>
      <c r="J148">
        <f t="shared" si="44"/>
        <v>1</v>
      </c>
      <c r="K148">
        <f t="shared" si="45"/>
        <v>0</v>
      </c>
      <c r="L148">
        <f t="shared" si="46"/>
        <v>0</v>
      </c>
      <c r="M148">
        <f t="shared" si="47"/>
        <v>0</v>
      </c>
      <c r="N148">
        <f t="shared" si="48"/>
        <v>0.94000000000000039</v>
      </c>
      <c r="O148">
        <f t="shared" si="55"/>
        <v>0.69400000000000006</v>
      </c>
      <c r="P148">
        <f t="shared" si="56"/>
        <v>1</v>
      </c>
      <c r="Q148">
        <v>1</v>
      </c>
      <c r="R148">
        <f t="shared" si="49"/>
        <v>0</v>
      </c>
      <c r="S148">
        <f t="shared" si="50"/>
        <v>0</v>
      </c>
      <c r="T148">
        <f t="shared" si="51"/>
        <v>0</v>
      </c>
      <c r="U148">
        <f t="shared" si="52"/>
        <v>0</v>
      </c>
      <c r="V148">
        <f t="shared" si="57"/>
        <v>0</v>
      </c>
      <c r="W148">
        <f t="shared" si="57"/>
        <v>0</v>
      </c>
      <c r="X148">
        <f t="shared" si="53"/>
        <v>0</v>
      </c>
      <c r="Y148">
        <f t="shared" si="58"/>
        <v>0</v>
      </c>
      <c r="Z148">
        <f t="shared" si="58"/>
        <v>0</v>
      </c>
      <c r="AA148">
        <f t="shared" si="59"/>
        <v>0</v>
      </c>
      <c r="AB148">
        <v>45</v>
      </c>
      <c r="AC148">
        <v>352</v>
      </c>
      <c r="AD148">
        <f t="shared" si="60"/>
        <v>0.25</v>
      </c>
      <c r="AE148">
        <f t="shared" si="61"/>
        <v>0</v>
      </c>
      <c r="AF148">
        <f t="shared" si="62"/>
        <v>0.16</v>
      </c>
      <c r="AG148">
        <f t="shared" si="63"/>
        <v>0</v>
      </c>
      <c r="AH148">
        <f t="shared" si="64"/>
        <v>0</v>
      </c>
      <c r="AI148">
        <f t="shared" si="65"/>
        <v>0</v>
      </c>
      <c r="AJ148">
        <v>1</v>
      </c>
      <c r="AK148">
        <v>14.2</v>
      </c>
      <c r="AL148">
        <v>221</v>
      </c>
      <c r="AM148">
        <v>6.3</v>
      </c>
    </row>
    <row r="149" spans="1:39" x14ac:dyDescent="0.25">
      <c r="A149">
        <v>27</v>
      </c>
      <c r="B149">
        <f t="shared" si="54"/>
        <v>102</v>
      </c>
      <c r="C149">
        <v>10.199999999999999</v>
      </c>
      <c r="D149">
        <v>29.5</v>
      </c>
      <c r="E149">
        <v>33.1</v>
      </c>
      <c r="F149">
        <v>88.2</v>
      </c>
      <c r="G149">
        <v>0.32600000000000001</v>
      </c>
      <c r="H149">
        <v>3.41</v>
      </c>
      <c r="I149">
        <f>IF(B149&gt;=125,0,IF(B149&lt;=115,1,(125-B149)/(125-115)))</f>
        <v>1</v>
      </c>
      <c r="J149">
        <f t="shared" si="44"/>
        <v>0.67499999999999982</v>
      </c>
      <c r="K149">
        <f t="shared" si="45"/>
        <v>0</v>
      </c>
      <c r="L149">
        <f t="shared" si="46"/>
        <v>0</v>
      </c>
      <c r="M149">
        <f t="shared" si="47"/>
        <v>0</v>
      </c>
      <c r="N149">
        <f t="shared" si="48"/>
        <v>1</v>
      </c>
      <c r="O149">
        <f t="shared" si="55"/>
        <v>0.66749999999999998</v>
      </c>
      <c r="P149">
        <f t="shared" si="56"/>
        <v>1</v>
      </c>
      <c r="Q149">
        <v>1</v>
      </c>
      <c r="R149">
        <f t="shared" si="49"/>
        <v>0</v>
      </c>
      <c r="S149">
        <f t="shared" si="50"/>
        <v>0</v>
      </c>
      <c r="T149">
        <f t="shared" si="51"/>
        <v>0</v>
      </c>
      <c r="U149">
        <f t="shared" si="52"/>
        <v>0</v>
      </c>
      <c r="V149">
        <f t="shared" si="57"/>
        <v>0</v>
      </c>
      <c r="W149">
        <f t="shared" si="57"/>
        <v>0</v>
      </c>
      <c r="X149">
        <f t="shared" si="53"/>
        <v>0</v>
      </c>
      <c r="Y149">
        <f t="shared" si="58"/>
        <v>0</v>
      </c>
      <c r="Z149">
        <f t="shared" si="58"/>
        <v>0</v>
      </c>
      <c r="AA149">
        <f t="shared" si="59"/>
        <v>0</v>
      </c>
      <c r="AB149">
        <v>34</v>
      </c>
      <c r="AC149">
        <v>434</v>
      </c>
      <c r="AD149">
        <f t="shared" si="60"/>
        <v>0</v>
      </c>
      <c r="AE149">
        <f t="shared" si="61"/>
        <v>0.3</v>
      </c>
      <c r="AF149">
        <f t="shared" si="62"/>
        <v>0</v>
      </c>
      <c r="AG149">
        <f t="shared" si="63"/>
        <v>0</v>
      </c>
      <c r="AH149">
        <f t="shared" si="64"/>
        <v>0</v>
      </c>
      <c r="AI149">
        <f t="shared" si="65"/>
        <v>0</v>
      </c>
      <c r="AJ149">
        <v>1</v>
      </c>
      <c r="AK149">
        <v>14.8</v>
      </c>
      <c r="AL149">
        <v>210</v>
      </c>
      <c r="AM149">
        <v>8.1</v>
      </c>
    </row>
    <row r="150" spans="1:39" x14ac:dyDescent="0.25">
      <c r="A150">
        <v>23</v>
      </c>
      <c r="B150">
        <f t="shared" si="54"/>
        <v>103</v>
      </c>
      <c r="C150">
        <v>10.3</v>
      </c>
      <c r="D150">
        <v>27.6</v>
      </c>
      <c r="E150">
        <v>33.4</v>
      </c>
      <c r="F150">
        <v>87.3</v>
      </c>
      <c r="G150">
        <v>0.32799999999999996</v>
      </c>
      <c r="H150">
        <v>3.54</v>
      </c>
      <c r="I150">
        <f>IF(B150&gt;=125,0,IF(B150&lt;=115,1,(125-B150)/(125-115)))</f>
        <v>1</v>
      </c>
      <c r="J150">
        <f t="shared" si="44"/>
        <v>0.65000000000000047</v>
      </c>
      <c r="K150">
        <f t="shared" si="45"/>
        <v>0</v>
      </c>
      <c r="L150">
        <f t="shared" si="46"/>
        <v>0</v>
      </c>
      <c r="M150">
        <f t="shared" si="47"/>
        <v>0</v>
      </c>
      <c r="N150">
        <f t="shared" si="48"/>
        <v>0.91999999999999993</v>
      </c>
      <c r="O150">
        <f t="shared" si="55"/>
        <v>0.65700000000000003</v>
      </c>
      <c r="P150">
        <f t="shared" si="56"/>
        <v>1</v>
      </c>
      <c r="Q150">
        <v>1</v>
      </c>
      <c r="R150">
        <f t="shared" si="49"/>
        <v>0</v>
      </c>
      <c r="S150">
        <f t="shared" si="50"/>
        <v>0</v>
      </c>
      <c r="T150">
        <f t="shared" si="51"/>
        <v>0</v>
      </c>
      <c r="U150">
        <f t="shared" si="52"/>
        <v>0</v>
      </c>
      <c r="V150">
        <f t="shared" si="57"/>
        <v>0</v>
      </c>
      <c r="W150">
        <f t="shared" si="57"/>
        <v>0</v>
      </c>
      <c r="X150">
        <f t="shared" si="53"/>
        <v>0</v>
      </c>
      <c r="Y150">
        <f t="shared" si="58"/>
        <v>0</v>
      </c>
      <c r="Z150">
        <f t="shared" si="58"/>
        <v>0</v>
      </c>
      <c r="AA150">
        <f t="shared" si="59"/>
        <v>0</v>
      </c>
      <c r="AB150">
        <v>11</v>
      </c>
      <c r="AC150">
        <v>325</v>
      </c>
      <c r="AD150">
        <f t="shared" si="60"/>
        <v>0</v>
      </c>
      <c r="AE150">
        <f t="shared" si="61"/>
        <v>1</v>
      </c>
      <c r="AF150">
        <f t="shared" si="62"/>
        <v>0.25</v>
      </c>
      <c r="AG150">
        <f t="shared" si="63"/>
        <v>0</v>
      </c>
      <c r="AH150">
        <f t="shared" si="64"/>
        <v>0</v>
      </c>
      <c r="AI150">
        <f t="shared" si="65"/>
        <v>0</v>
      </c>
      <c r="AJ150">
        <v>1</v>
      </c>
      <c r="AK150">
        <v>15.7</v>
      </c>
      <c r="AL150">
        <v>215</v>
      </c>
      <c r="AM150">
        <v>5.0999999999999996</v>
      </c>
    </row>
    <row r="151" spans="1:39" x14ac:dyDescent="0.25">
      <c r="A151">
        <v>22</v>
      </c>
      <c r="B151">
        <f t="shared" si="54"/>
        <v>99</v>
      </c>
      <c r="C151">
        <v>9.9</v>
      </c>
      <c r="D151">
        <v>30.4</v>
      </c>
      <c r="E151">
        <v>32.6</v>
      </c>
      <c r="F151">
        <v>92.3</v>
      </c>
      <c r="G151">
        <v>0.26899999999999996</v>
      </c>
      <c r="H151">
        <v>3.33</v>
      </c>
      <c r="I151">
        <f>IF(B151&gt;=125,0,IF(B151&lt;=115,1,(125-B151)/(125-115)))</f>
        <v>1</v>
      </c>
      <c r="J151">
        <f t="shared" si="44"/>
        <v>1</v>
      </c>
      <c r="K151">
        <f t="shared" si="45"/>
        <v>0</v>
      </c>
      <c r="L151">
        <f t="shared" si="46"/>
        <v>0</v>
      </c>
      <c r="M151">
        <f t="shared" si="47"/>
        <v>0</v>
      </c>
      <c r="N151">
        <f t="shared" si="48"/>
        <v>1</v>
      </c>
      <c r="O151">
        <f t="shared" si="55"/>
        <v>0.7</v>
      </c>
      <c r="P151">
        <f t="shared" si="56"/>
        <v>1</v>
      </c>
      <c r="Q151">
        <v>1</v>
      </c>
      <c r="R151">
        <f t="shared" si="49"/>
        <v>0</v>
      </c>
      <c r="S151">
        <f t="shared" si="50"/>
        <v>0</v>
      </c>
      <c r="T151">
        <f t="shared" si="51"/>
        <v>0</v>
      </c>
      <c r="U151">
        <f t="shared" si="52"/>
        <v>0</v>
      </c>
      <c r="V151">
        <f t="shared" si="57"/>
        <v>0</v>
      </c>
      <c r="W151">
        <f t="shared" si="57"/>
        <v>0</v>
      </c>
      <c r="X151">
        <f t="shared" si="53"/>
        <v>0</v>
      </c>
      <c r="Y151">
        <f t="shared" si="58"/>
        <v>0</v>
      </c>
      <c r="Z151">
        <f t="shared" si="58"/>
        <v>0</v>
      </c>
      <c r="AA151">
        <f t="shared" si="59"/>
        <v>0</v>
      </c>
      <c r="AB151">
        <v>62</v>
      </c>
      <c r="AC151">
        <v>362</v>
      </c>
      <c r="AD151">
        <f t="shared" si="60"/>
        <v>1</v>
      </c>
      <c r="AE151">
        <f t="shared" si="61"/>
        <v>0</v>
      </c>
      <c r="AF151">
        <f t="shared" si="62"/>
        <v>0.12666666666666668</v>
      </c>
      <c r="AG151">
        <f t="shared" si="63"/>
        <v>0</v>
      </c>
      <c r="AH151">
        <f t="shared" si="64"/>
        <v>0</v>
      </c>
      <c r="AI151">
        <f t="shared" si="65"/>
        <v>0</v>
      </c>
      <c r="AJ151">
        <v>1</v>
      </c>
      <c r="AK151">
        <v>14.7</v>
      </c>
      <c r="AL151">
        <v>252</v>
      </c>
      <c r="AM151">
        <v>6.83</v>
      </c>
    </row>
    <row r="152" spans="1:39" x14ac:dyDescent="0.25">
      <c r="A152">
        <v>28</v>
      </c>
      <c r="B152">
        <f t="shared" si="54"/>
        <v>102</v>
      </c>
      <c r="C152">
        <v>10.199999999999999</v>
      </c>
      <c r="D152">
        <v>36.700000000000003</v>
      </c>
      <c r="E152">
        <v>33.6</v>
      </c>
      <c r="F152">
        <v>88.9</v>
      </c>
      <c r="G152">
        <v>0.33200000000000002</v>
      </c>
      <c r="H152">
        <v>3.44</v>
      </c>
      <c r="I152">
        <f>IF(B152&gt;=125,0,IF(B152&lt;=115,1,(125-B152)/(125-115)))</f>
        <v>1</v>
      </c>
      <c r="J152">
        <f t="shared" si="44"/>
        <v>0.59999999999999976</v>
      </c>
      <c r="K152">
        <f t="shared" si="45"/>
        <v>0</v>
      </c>
      <c r="L152">
        <f t="shared" si="46"/>
        <v>1</v>
      </c>
      <c r="M152">
        <f t="shared" si="47"/>
        <v>0</v>
      </c>
      <c r="N152">
        <f t="shared" si="48"/>
        <v>1</v>
      </c>
      <c r="O152">
        <f t="shared" si="55"/>
        <v>0.7599999999999999</v>
      </c>
      <c r="P152">
        <f t="shared" si="56"/>
        <v>1</v>
      </c>
      <c r="Q152">
        <v>1</v>
      </c>
      <c r="R152">
        <f t="shared" si="49"/>
        <v>0</v>
      </c>
      <c r="S152">
        <f t="shared" si="50"/>
        <v>0</v>
      </c>
      <c r="T152">
        <f t="shared" si="51"/>
        <v>0</v>
      </c>
      <c r="U152">
        <f t="shared" si="52"/>
        <v>1</v>
      </c>
      <c r="V152">
        <f t="shared" si="57"/>
        <v>0</v>
      </c>
      <c r="W152">
        <f t="shared" si="57"/>
        <v>0.5</v>
      </c>
      <c r="X152">
        <f t="shared" si="53"/>
        <v>0.5</v>
      </c>
      <c r="Y152">
        <f t="shared" si="58"/>
        <v>0</v>
      </c>
      <c r="Z152">
        <f t="shared" si="58"/>
        <v>1</v>
      </c>
      <c r="AA152">
        <f t="shared" si="59"/>
        <v>0</v>
      </c>
      <c r="AB152">
        <v>54</v>
      </c>
      <c r="AC152">
        <v>94</v>
      </c>
      <c r="AD152">
        <f t="shared" si="60"/>
        <v>0.7</v>
      </c>
      <c r="AE152">
        <f t="shared" si="61"/>
        <v>0</v>
      </c>
      <c r="AF152">
        <f t="shared" si="62"/>
        <v>1</v>
      </c>
      <c r="AG152">
        <f t="shared" si="63"/>
        <v>0</v>
      </c>
      <c r="AH152">
        <f t="shared" si="64"/>
        <v>0</v>
      </c>
      <c r="AI152">
        <f t="shared" si="65"/>
        <v>1</v>
      </c>
      <c r="AJ152">
        <v>0</v>
      </c>
      <c r="AK152">
        <v>16.3</v>
      </c>
      <c r="AL152">
        <v>223</v>
      </c>
      <c r="AM152">
        <v>8.9</v>
      </c>
    </row>
    <row r="153" spans="1:39" x14ac:dyDescent="0.25">
      <c r="A153">
        <v>47</v>
      </c>
      <c r="B153">
        <f t="shared" si="54"/>
        <v>124</v>
      </c>
      <c r="C153">
        <v>12.4</v>
      </c>
      <c r="D153">
        <v>28.5</v>
      </c>
      <c r="E153">
        <v>33.1</v>
      </c>
      <c r="F153">
        <v>89.2</v>
      </c>
      <c r="G153">
        <v>0.32500000000000001</v>
      </c>
      <c r="H153">
        <v>4.18</v>
      </c>
      <c r="I153">
        <f>IF(B153&gt;=125,0,IF(B153&lt;=115,1,(125-B153)/(125-115)))</f>
        <v>0.1</v>
      </c>
      <c r="J153">
        <f t="shared" si="44"/>
        <v>0.68749999999999978</v>
      </c>
      <c r="K153">
        <f t="shared" si="45"/>
        <v>0</v>
      </c>
      <c r="L153">
        <f t="shared" si="46"/>
        <v>0</v>
      </c>
      <c r="M153">
        <f t="shared" si="47"/>
        <v>0</v>
      </c>
      <c r="N153">
        <f t="shared" si="48"/>
        <v>0</v>
      </c>
      <c r="O153">
        <f t="shared" si="55"/>
        <v>0.11874999999999998</v>
      </c>
      <c r="P153">
        <f t="shared" si="56"/>
        <v>0</v>
      </c>
      <c r="Q153">
        <v>1</v>
      </c>
      <c r="R153">
        <f t="shared" si="49"/>
        <v>0</v>
      </c>
      <c r="S153">
        <f t="shared" si="50"/>
        <v>0</v>
      </c>
      <c r="T153">
        <f t="shared" si="51"/>
        <v>0</v>
      </c>
      <c r="U153">
        <f t="shared" si="52"/>
        <v>0</v>
      </c>
      <c r="V153">
        <f t="shared" si="57"/>
        <v>0</v>
      </c>
      <c r="W153">
        <f t="shared" si="57"/>
        <v>0</v>
      </c>
      <c r="X153">
        <f t="shared" si="53"/>
        <v>0</v>
      </c>
      <c r="Y153">
        <f t="shared" si="58"/>
        <v>0</v>
      </c>
      <c r="Z153">
        <f t="shared" si="58"/>
        <v>0</v>
      </c>
      <c r="AA153">
        <f t="shared" si="59"/>
        <v>0</v>
      </c>
      <c r="AB153">
        <v>43</v>
      </c>
      <c r="AC153">
        <v>438</v>
      </c>
      <c r="AD153">
        <f t="shared" si="60"/>
        <v>0.15</v>
      </c>
      <c r="AE153">
        <f t="shared" si="61"/>
        <v>0</v>
      </c>
      <c r="AF153">
        <f t="shared" si="62"/>
        <v>0</v>
      </c>
      <c r="AG153">
        <f t="shared" si="63"/>
        <v>0</v>
      </c>
      <c r="AH153">
        <f t="shared" si="64"/>
        <v>0</v>
      </c>
      <c r="AI153">
        <f t="shared" si="65"/>
        <v>0</v>
      </c>
      <c r="AJ153">
        <v>0</v>
      </c>
      <c r="AK153">
        <v>15.4</v>
      </c>
      <c r="AL153">
        <v>162</v>
      </c>
      <c r="AM153">
        <v>6.3</v>
      </c>
    </row>
    <row r="154" spans="1:39" x14ac:dyDescent="0.25">
      <c r="A154">
        <v>54</v>
      </c>
      <c r="B154">
        <f t="shared" si="54"/>
        <v>125</v>
      </c>
      <c r="C154">
        <v>12.5</v>
      </c>
      <c r="D154">
        <v>30.4</v>
      </c>
      <c r="E154">
        <v>33.4</v>
      </c>
      <c r="F154">
        <v>89.2</v>
      </c>
      <c r="G154">
        <v>0.33200000000000002</v>
      </c>
      <c r="H154">
        <v>3.63</v>
      </c>
      <c r="I154">
        <f>IF(B154&gt;=125,0,IF(B154&lt;=115,1,(125-B154)/(125-115)))</f>
        <v>0</v>
      </c>
      <c r="J154">
        <f t="shared" si="44"/>
        <v>0.59999999999999976</v>
      </c>
      <c r="K154">
        <f t="shared" si="45"/>
        <v>0</v>
      </c>
      <c r="L154">
        <f t="shared" si="46"/>
        <v>0</v>
      </c>
      <c r="M154">
        <f t="shared" si="47"/>
        <v>0</v>
      </c>
      <c r="N154">
        <f t="shared" si="48"/>
        <v>0.74000000000000021</v>
      </c>
      <c r="O154">
        <f t="shared" si="55"/>
        <v>0.13400000000000001</v>
      </c>
      <c r="P154">
        <f t="shared" si="56"/>
        <v>0</v>
      </c>
      <c r="Q154">
        <v>1</v>
      </c>
      <c r="R154">
        <f t="shared" si="49"/>
        <v>0</v>
      </c>
      <c r="S154">
        <f t="shared" si="50"/>
        <v>0</v>
      </c>
      <c r="T154">
        <f t="shared" si="51"/>
        <v>0</v>
      </c>
      <c r="U154">
        <f t="shared" si="52"/>
        <v>0</v>
      </c>
      <c r="V154">
        <f t="shared" si="57"/>
        <v>0</v>
      </c>
      <c r="W154">
        <f t="shared" si="57"/>
        <v>0</v>
      </c>
      <c r="X154">
        <f t="shared" si="53"/>
        <v>0</v>
      </c>
      <c r="Y154">
        <f t="shared" si="58"/>
        <v>0</v>
      </c>
      <c r="Z154">
        <f t="shared" si="58"/>
        <v>0</v>
      </c>
      <c r="AA154">
        <f t="shared" si="59"/>
        <v>0</v>
      </c>
      <c r="AB154">
        <v>45</v>
      </c>
      <c r="AC154">
        <v>305</v>
      </c>
      <c r="AD154">
        <f t="shared" si="60"/>
        <v>0.25</v>
      </c>
      <c r="AE154">
        <f t="shared" si="61"/>
        <v>0</v>
      </c>
      <c r="AF154">
        <f t="shared" si="62"/>
        <v>0.31666666666666665</v>
      </c>
      <c r="AG154">
        <f t="shared" si="63"/>
        <v>0</v>
      </c>
      <c r="AH154">
        <f t="shared" si="64"/>
        <v>0</v>
      </c>
      <c r="AI154">
        <f t="shared" si="65"/>
        <v>0</v>
      </c>
      <c r="AJ154">
        <v>0</v>
      </c>
      <c r="AK154">
        <v>15.4</v>
      </c>
      <c r="AL154">
        <v>216</v>
      </c>
      <c r="AM154">
        <v>5.0999999999999996</v>
      </c>
    </row>
    <row r="155" spans="1:39" x14ac:dyDescent="0.25">
      <c r="A155">
        <v>65</v>
      </c>
      <c r="B155">
        <f t="shared" si="54"/>
        <v>136</v>
      </c>
      <c r="C155">
        <v>13.6</v>
      </c>
      <c r="D155">
        <v>29.6</v>
      </c>
      <c r="E155">
        <v>32.700000000000003</v>
      </c>
      <c r="F155">
        <v>90.7</v>
      </c>
      <c r="G155">
        <v>0.33100000000000002</v>
      </c>
      <c r="H155">
        <v>4.71</v>
      </c>
      <c r="I155">
        <f>IF(B155&gt;=125,0,IF(B155&lt;=115,1,(125-B155)/(125-115)))</f>
        <v>0</v>
      </c>
      <c r="J155">
        <f t="shared" si="44"/>
        <v>0.61249999999999971</v>
      </c>
      <c r="K155">
        <f t="shared" si="45"/>
        <v>0</v>
      </c>
      <c r="L155">
        <f t="shared" si="46"/>
        <v>0</v>
      </c>
      <c r="M155">
        <f t="shared" si="47"/>
        <v>0</v>
      </c>
      <c r="N155">
        <f t="shared" si="48"/>
        <v>0</v>
      </c>
      <c r="O155">
        <f t="shared" si="55"/>
        <v>6.1249999999999971E-2</v>
      </c>
      <c r="P155">
        <f t="shared" si="56"/>
        <v>0</v>
      </c>
      <c r="Q155">
        <v>1</v>
      </c>
      <c r="R155">
        <f t="shared" si="49"/>
        <v>0</v>
      </c>
      <c r="S155">
        <f t="shared" si="50"/>
        <v>0</v>
      </c>
      <c r="T155">
        <f t="shared" si="51"/>
        <v>0</v>
      </c>
      <c r="U155">
        <f t="shared" si="52"/>
        <v>0</v>
      </c>
      <c r="V155">
        <f t="shared" si="57"/>
        <v>0</v>
      </c>
      <c r="W155">
        <f t="shared" si="57"/>
        <v>0</v>
      </c>
      <c r="X155">
        <f t="shared" si="53"/>
        <v>0</v>
      </c>
      <c r="Y155">
        <f t="shared" si="58"/>
        <v>0</v>
      </c>
      <c r="Z155">
        <f t="shared" si="58"/>
        <v>0</v>
      </c>
      <c r="AA155">
        <f t="shared" si="59"/>
        <v>0</v>
      </c>
      <c r="AB155">
        <v>12</v>
      </c>
      <c r="AC155">
        <v>337</v>
      </c>
      <c r="AD155">
        <f t="shared" si="60"/>
        <v>0</v>
      </c>
      <c r="AE155">
        <f t="shared" si="61"/>
        <v>1</v>
      </c>
      <c r="AF155">
        <f t="shared" si="62"/>
        <v>0.21</v>
      </c>
      <c r="AG155">
        <f t="shared" si="63"/>
        <v>0</v>
      </c>
      <c r="AH155">
        <f t="shared" si="64"/>
        <v>0</v>
      </c>
      <c r="AI155">
        <f t="shared" si="65"/>
        <v>0</v>
      </c>
      <c r="AJ155">
        <v>0</v>
      </c>
      <c r="AK155">
        <v>16.2</v>
      </c>
      <c r="AL155">
        <v>148</v>
      </c>
      <c r="AM155">
        <v>9.6</v>
      </c>
    </row>
    <row r="156" spans="1:39" x14ac:dyDescent="0.25">
      <c r="A156">
        <v>50</v>
      </c>
      <c r="B156">
        <f t="shared" si="54"/>
        <v>146</v>
      </c>
      <c r="C156">
        <v>14.6</v>
      </c>
      <c r="D156">
        <v>27</v>
      </c>
      <c r="E156">
        <v>32</v>
      </c>
      <c r="F156">
        <v>85</v>
      </c>
      <c r="G156">
        <v>0.33500000000000002</v>
      </c>
      <c r="H156">
        <v>5.5</v>
      </c>
      <c r="I156">
        <f>IF(B156&gt;=125,0,IF(B156&lt;=115,1,(125-B156)/(125-115)))</f>
        <v>0</v>
      </c>
      <c r="J156">
        <f t="shared" si="44"/>
        <v>0.56249999999999967</v>
      </c>
      <c r="K156">
        <f t="shared" si="45"/>
        <v>0</v>
      </c>
      <c r="L156">
        <f t="shared" si="46"/>
        <v>0</v>
      </c>
      <c r="M156">
        <f t="shared" si="47"/>
        <v>0</v>
      </c>
      <c r="N156">
        <f t="shared" si="48"/>
        <v>0</v>
      </c>
      <c r="O156">
        <f t="shared" si="55"/>
        <v>5.6249999999999967E-2</v>
      </c>
      <c r="P156">
        <f t="shared" si="56"/>
        <v>0</v>
      </c>
      <c r="Q156">
        <v>1</v>
      </c>
      <c r="R156">
        <f t="shared" si="49"/>
        <v>0</v>
      </c>
      <c r="S156">
        <f t="shared" si="50"/>
        <v>0</v>
      </c>
      <c r="T156">
        <f t="shared" si="51"/>
        <v>0</v>
      </c>
      <c r="U156">
        <f t="shared" si="52"/>
        <v>0</v>
      </c>
      <c r="V156">
        <f t="shared" si="57"/>
        <v>0</v>
      </c>
      <c r="W156">
        <f t="shared" si="57"/>
        <v>0</v>
      </c>
      <c r="X156">
        <f t="shared" si="53"/>
        <v>0</v>
      </c>
      <c r="Y156">
        <f t="shared" si="58"/>
        <v>0</v>
      </c>
      <c r="Z156">
        <f t="shared" si="58"/>
        <v>0</v>
      </c>
      <c r="AA156">
        <f t="shared" si="59"/>
        <v>0</v>
      </c>
      <c r="AB156">
        <v>70</v>
      </c>
      <c r="AC156">
        <v>106</v>
      </c>
      <c r="AD156">
        <f t="shared" si="60"/>
        <v>1</v>
      </c>
      <c r="AE156">
        <f t="shared" si="61"/>
        <v>0</v>
      </c>
      <c r="AF156">
        <f t="shared" si="62"/>
        <v>0.98</v>
      </c>
      <c r="AG156">
        <f t="shared" si="63"/>
        <v>0</v>
      </c>
      <c r="AH156">
        <f t="shared" si="64"/>
        <v>0</v>
      </c>
      <c r="AI156">
        <f t="shared" si="65"/>
        <v>0</v>
      </c>
      <c r="AJ156">
        <v>0</v>
      </c>
      <c r="AK156">
        <v>15.9</v>
      </c>
      <c r="AL156">
        <v>102</v>
      </c>
      <c r="AM156">
        <v>4.7</v>
      </c>
    </row>
    <row r="157" spans="1:39" x14ac:dyDescent="0.25">
      <c r="A157">
        <v>24</v>
      </c>
      <c r="B157">
        <f t="shared" si="54"/>
        <v>139</v>
      </c>
      <c r="C157">
        <v>13.9</v>
      </c>
      <c r="D157">
        <v>30.2</v>
      </c>
      <c r="E157">
        <v>33.200000000000003</v>
      </c>
      <c r="F157">
        <v>87.2</v>
      </c>
      <c r="G157">
        <v>0.33200000000000002</v>
      </c>
      <c r="H157">
        <v>3.48</v>
      </c>
      <c r="I157">
        <f>IF(B157&gt;=125,0,IF(B157&lt;=115,1,(125-B157)/(125-115)))</f>
        <v>0</v>
      </c>
      <c r="J157">
        <f t="shared" si="44"/>
        <v>0.59999999999999976</v>
      </c>
      <c r="K157">
        <f t="shared" si="45"/>
        <v>0</v>
      </c>
      <c r="L157">
        <f t="shared" si="46"/>
        <v>0</v>
      </c>
      <c r="M157">
        <f t="shared" si="47"/>
        <v>0</v>
      </c>
      <c r="N157">
        <f t="shared" si="48"/>
        <v>1</v>
      </c>
      <c r="O157">
        <f t="shared" si="55"/>
        <v>0.15999999999999998</v>
      </c>
      <c r="P157">
        <f t="shared" si="56"/>
        <v>0</v>
      </c>
      <c r="Q157">
        <v>1</v>
      </c>
      <c r="R157">
        <f t="shared" si="49"/>
        <v>0</v>
      </c>
      <c r="S157">
        <f t="shared" si="50"/>
        <v>0</v>
      </c>
      <c r="T157">
        <f t="shared" si="51"/>
        <v>0</v>
      </c>
      <c r="U157">
        <f t="shared" si="52"/>
        <v>0</v>
      </c>
      <c r="V157">
        <f t="shared" si="57"/>
        <v>0</v>
      </c>
      <c r="W157">
        <f t="shared" si="57"/>
        <v>0</v>
      </c>
      <c r="X157">
        <f t="shared" si="53"/>
        <v>0</v>
      </c>
      <c r="Y157">
        <f t="shared" si="58"/>
        <v>0</v>
      </c>
      <c r="Z157">
        <f t="shared" si="58"/>
        <v>0</v>
      </c>
      <c r="AA157">
        <f t="shared" si="59"/>
        <v>0</v>
      </c>
      <c r="AB157">
        <v>58</v>
      </c>
      <c r="AC157">
        <v>353</v>
      </c>
      <c r="AD157">
        <f t="shared" si="60"/>
        <v>0.9</v>
      </c>
      <c r="AE157">
        <f t="shared" si="61"/>
        <v>0</v>
      </c>
      <c r="AF157">
        <f t="shared" si="62"/>
        <v>0.15666666666666668</v>
      </c>
      <c r="AG157">
        <f t="shared" si="63"/>
        <v>0</v>
      </c>
      <c r="AH157">
        <f t="shared" si="64"/>
        <v>0</v>
      </c>
      <c r="AI157">
        <f t="shared" si="65"/>
        <v>0</v>
      </c>
      <c r="AJ157">
        <v>1</v>
      </c>
      <c r="AK157">
        <v>15.7</v>
      </c>
      <c r="AL157">
        <v>84</v>
      </c>
      <c r="AM157">
        <v>4.4000000000000004</v>
      </c>
    </row>
    <row r="158" spans="1:39" x14ac:dyDescent="0.25">
      <c r="A158">
        <v>46</v>
      </c>
      <c r="B158">
        <f t="shared" si="54"/>
        <v>110</v>
      </c>
      <c r="C158">
        <v>11</v>
      </c>
      <c r="D158">
        <v>23.6</v>
      </c>
      <c r="E158">
        <v>31.5</v>
      </c>
      <c r="F158">
        <v>74.7</v>
      </c>
      <c r="G158">
        <v>0.33100000000000002</v>
      </c>
      <c r="H158">
        <v>4.8600000000000003</v>
      </c>
      <c r="I158">
        <f>IF(B158&gt;=125,0,IF(B158&lt;=115,1,(125-B158)/(125-115)))</f>
        <v>1</v>
      </c>
      <c r="J158">
        <f t="shared" si="44"/>
        <v>0.61249999999999971</v>
      </c>
      <c r="K158">
        <f t="shared" si="45"/>
        <v>0.125</v>
      </c>
      <c r="L158">
        <f t="shared" si="46"/>
        <v>0.39999999999999986</v>
      </c>
      <c r="M158">
        <f t="shared" si="47"/>
        <v>0.33124999999999982</v>
      </c>
      <c r="N158">
        <f t="shared" si="48"/>
        <v>0</v>
      </c>
      <c r="O158">
        <f t="shared" si="55"/>
        <v>0.64687499999999998</v>
      </c>
      <c r="P158">
        <f t="shared" si="56"/>
        <v>1</v>
      </c>
      <c r="Q158">
        <v>1</v>
      </c>
      <c r="R158">
        <f t="shared" si="49"/>
        <v>0.33124999999999982</v>
      </c>
      <c r="S158">
        <f t="shared" si="50"/>
        <v>0</v>
      </c>
      <c r="T158">
        <f t="shared" si="51"/>
        <v>0.39999999999999986</v>
      </c>
      <c r="U158">
        <f t="shared" si="52"/>
        <v>0</v>
      </c>
      <c r="V158">
        <f t="shared" si="57"/>
        <v>0.36562499999999987</v>
      </c>
      <c r="W158">
        <f t="shared" si="57"/>
        <v>0</v>
      </c>
      <c r="X158">
        <f t="shared" si="53"/>
        <v>0.36562499999999987</v>
      </c>
      <c r="Y158">
        <f t="shared" si="58"/>
        <v>1</v>
      </c>
      <c r="Z158">
        <f t="shared" si="58"/>
        <v>0</v>
      </c>
      <c r="AA158">
        <f t="shared" si="59"/>
        <v>0</v>
      </c>
      <c r="AB158">
        <v>59</v>
      </c>
      <c r="AC158">
        <v>77</v>
      </c>
      <c r="AD158">
        <f t="shared" si="60"/>
        <v>0.95</v>
      </c>
      <c r="AE158">
        <f t="shared" si="61"/>
        <v>0</v>
      </c>
      <c r="AF158">
        <f t="shared" si="62"/>
        <v>1</v>
      </c>
      <c r="AG158">
        <f t="shared" si="63"/>
        <v>0</v>
      </c>
      <c r="AH158">
        <f t="shared" si="64"/>
        <v>0</v>
      </c>
      <c r="AI158">
        <f t="shared" si="65"/>
        <v>0</v>
      </c>
      <c r="AJ158">
        <v>1</v>
      </c>
      <c r="AK158">
        <v>16.100000000000001</v>
      </c>
      <c r="AL158">
        <v>258</v>
      </c>
      <c r="AM158">
        <v>6.3</v>
      </c>
    </row>
    <row r="159" spans="1:39" x14ac:dyDescent="0.25">
      <c r="A159">
        <v>35</v>
      </c>
      <c r="B159">
        <f t="shared" si="54"/>
        <v>132</v>
      </c>
      <c r="C159">
        <v>13.2</v>
      </c>
      <c r="D159">
        <v>28.9</v>
      </c>
      <c r="E159">
        <v>32.200000000000003</v>
      </c>
      <c r="F159">
        <v>89.2</v>
      </c>
      <c r="G159">
        <v>0.33399999999999996</v>
      </c>
      <c r="H159">
        <v>4.75</v>
      </c>
      <c r="I159">
        <f>IF(B159&gt;=125,0,IF(B159&lt;=115,1,(125-B159)/(125-115)))</f>
        <v>0</v>
      </c>
      <c r="J159">
        <f t="shared" si="44"/>
        <v>0.5750000000000004</v>
      </c>
      <c r="K159">
        <f t="shared" si="45"/>
        <v>0</v>
      </c>
      <c r="L159">
        <f t="shared" si="46"/>
        <v>0</v>
      </c>
      <c r="M159">
        <f t="shared" si="47"/>
        <v>0</v>
      </c>
      <c r="N159">
        <f t="shared" si="48"/>
        <v>0</v>
      </c>
      <c r="O159">
        <f t="shared" si="55"/>
        <v>5.7500000000000044E-2</v>
      </c>
      <c r="P159">
        <f t="shared" si="56"/>
        <v>0</v>
      </c>
      <c r="Q159">
        <v>1</v>
      </c>
      <c r="R159">
        <f t="shared" si="49"/>
        <v>0</v>
      </c>
      <c r="S159">
        <f t="shared" si="50"/>
        <v>0</v>
      </c>
      <c r="T159">
        <f t="shared" si="51"/>
        <v>0</v>
      </c>
      <c r="U159">
        <f t="shared" si="52"/>
        <v>0</v>
      </c>
      <c r="V159">
        <f t="shared" si="57"/>
        <v>0</v>
      </c>
      <c r="W159">
        <f t="shared" si="57"/>
        <v>0</v>
      </c>
      <c r="X159">
        <f t="shared" si="53"/>
        <v>0</v>
      </c>
      <c r="Y159">
        <f t="shared" si="58"/>
        <v>0</v>
      </c>
      <c r="Z159">
        <f t="shared" si="58"/>
        <v>0</v>
      </c>
      <c r="AA159">
        <f t="shared" si="59"/>
        <v>0</v>
      </c>
      <c r="AB159">
        <v>22</v>
      </c>
      <c r="AC159">
        <v>91</v>
      </c>
      <c r="AD159">
        <f t="shared" si="60"/>
        <v>0</v>
      </c>
      <c r="AE159">
        <f t="shared" si="61"/>
        <v>0.9</v>
      </c>
      <c r="AF159">
        <f t="shared" si="62"/>
        <v>1</v>
      </c>
      <c r="AG159">
        <f t="shared" si="63"/>
        <v>0</v>
      </c>
      <c r="AH159">
        <f t="shared" si="64"/>
        <v>0</v>
      </c>
      <c r="AI159">
        <f t="shared" si="65"/>
        <v>0</v>
      </c>
      <c r="AJ159">
        <v>0</v>
      </c>
      <c r="AK159">
        <v>15.6</v>
      </c>
      <c r="AL159">
        <v>157</v>
      </c>
      <c r="AM159">
        <v>8.4</v>
      </c>
    </row>
    <row r="160" spans="1:39" x14ac:dyDescent="0.25">
      <c r="A160">
        <v>47</v>
      </c>
      <c r="B160">
        <f t="shared" si="54"/>
        <v>130</v>
      </c>
      <c r="C160">
        <v>13</v>
      </c>
      <c r="D160">
        <v>29.6</v>
      </c>
      <c r="E160">
        <v>33.5</v>
      </c>
      <c r="F160">
        <v>88.3</v>
      </c>
      <c r="G160">
        <v>0.33100000000000002</v>
      </c>
      <c r="H160">
        <v>4.7300000000000004</v>
      </c>
      <c r="I160">
        <f>IF(B160&gt;=125,0,IF(B160&lt;=115,1,(125-B160)/(125-115)))</f>
        <v>0</v>
      </c>
      <c r="J160">
        <f t="shared" si="44"/>
        <v>0.61249999999999971</v>
      </c>
      <c r="K160">
        <f t="shared" si="45"/>
        <v>0</v>
      </c>
      <c r="L160">
        <f t="shared" si="46"/>
        <v>0</v>
      </c>
      <c r="M160">
        <f t="shared" si="47"/>
        <v>0</v>
      </c>
      <c r="N160">
        <f t="shared" si="48"/>
        <v>0</v>
      </c>
      <c r="O160">
        <f t="shared" si="55"/>
        <v>6.1249999999999971E-2</v>
      </c>
      <c r="P160">
        <f t="shared" si="56"/>
        <v>0</v>
      </c>
      <c r="Q160">
        <v>1</v>
      </c>
      <c r="R160">
        <f t="shared" si="49"/>
        <v>0</v>
      </c>
      <c r="S160">
        <f t="shared" si="50"/>
        <v>0</v>
      </c>
      <c r="T160">
        <f t="shared" si="51"/>
        <v>0</v>
      </c>
      <c r="U160">
        <f t="shared" si="52"/>
        <v>0</v>
      </c>
      <c r="V160">
        <f t="shared" si="57"/>
        <v>0</v>
      </c>
      <c r="W160">
        <f t="shared" si="57"/>
        <v>0</v>
      </c>
      <c r="X160">
        <f t="shared" si="53"/>
        <v>0</v>
      </c>
      <c r="Y160">
        <f t="shared" si="58"/>
        <v>0</v>
      </c>
      <c r="Z160">
        <f t="shared" si="58"/>
        <v>0</v>
      </c>
      <c r="AA160">
        <f t="shared" si="59"/>
        <v>0</v>
      </c>
      <c r="AB160">
        <v>68</v>
      </c>
      <c r="AC160">
        <v>341</v>
      </c>
      <c r="AD160">
        <f t="shared" si="60"/>
        <v>1</v>
      </c>
      <c r="AE160">
        <f t="shared" si="61"/>
        <v>0</v>
      </c>
      <c r="AF160">
        <f t="shared" si="62"/>
        <v>0.19666666666666666</v>
      </c>
      <c r="AG160">
        <f t="shared" si="63"/>
        <v>0</v>
      </c>
      <c r="AH160">
        <f t="shared" si="64"/>
        <v>0</v>
      </c>
      <c r="AI160">
        <f t="shared" si="65"/>
        <v>0</v>
      </c>
      <c r="AJ160">
        <v>0</v>
      </c>
      <c r="AK160">
        <v>16.100000000000001</v>
      </c>
      <c r="AL160">
        <v>252</v>
      </c>
      <c r="AM160">
        <v>8.1</v>
      </c>
    </row>
    <row r="161" spans="1:39" x14ac:dyDescent="0.25">
      <c r="A161">
        <v>62</v>
      </c>
      <c r="B161">
        <f t="shared" si="54"/>
        <v>142</v>
      </c>
      <c r="C161">
        <v>14.2</v>
      </c>
      <c r="D161">
        <v>30.4</v>
      </c>
      <c r="E161">
        <v>38.200000000000003</v>
      </c>
      <c r="F161">
        <v>100.7</v>
      </c>
      <c r="G161">
        <v>0.33700000000000002</v>
      </c>
      <c r="H161">
        <v>4.68</v>
      </c>
      <c r="I161">
        <f>IF(B161&gt;=125,0,IF(B161&lt;=115,1,(125-B161)/(125-115)))</f>
        <v>0</v>
      </c>
      <c r="J161">
        <f t="shared" si="44"/>
        <v>0.53749999999999964</v>
      </c>
      <c r="K161">
        <f t="shared" si="45"/>
        <v>0</v>
      </c>
      <c r="L161">
        <f t="shared" si="46"/>
        <v>0</v>
      </c>
      <c r="M161">
        <f t="shared" si="47"/>
        <v>0.16764705882352948</v>
      </c>
      <c r="N161">
        <f t="shared" si="48"/>
        <v>0</v>
      </c>
      <c r="O161">
        <f t="shared" si="55"/>
        <v>7.051470588235291E-2</v>
      </c>
      <c r="P161">
        <f t="shared" si="56"/>
        <v>0</v>
      </c>
      <c r="Q161">
        <v>1</v>
      </c>
      <c r="R161">
        <f t="shared" si="49"/>
        <v>0</v>
      </c>
      <c r="S161">
        <f t="shared" si="50"/>
        <v>0.16764705882352948</v>
      </c>
      <c r="T161">
        <f t="shared" si="51"/>
        <v>0</v>
      </c>
      <c r="U161">
        <f t="shared" si="52"/>
        <v>0</v>
      </c>
      <c r="V161">
        <f t="shared" si="57"/>
        <v>0</v>
      </c>
      <c r="W161">
        <f t="shared" si="57"/>
        <v>8.3823529411764741E-2</v>
      </c>
      <c r="X161">
        <f t="shared" si="53"/>
        <v>8.3823529411764741E-2</v>
      </c>
      <c r="Y161">
        <f t="shared" si="58"/>
        <v>0</v>
      </c>
      <c r="Z161">
        <f t="shared" si="58"/>
        <v>0</v>
      </c>
      <c r="AA161">
        <f t="shared" si="59"/>
        <v>0</v>
      </c>
      <c r="AB161">
        <v>62</v>
      </c>
      <c r="AC161">
        <v>430</v>
      </c>
      <c r="AD161">
        <f t="shared" si="60"/>
        <v>1</v>
      </c>
      <c r="AE161">
        <f t="shared" si="61"/>
        <v>0</v>
      </c>
      <c r="AF161">
        <f t="shared" si="62"/>
        <v>0</v>
      </c>
      <c r="AG161">
        <f t="shared" si="63"/>
        <v>0</v>
      </c>
      <c r="AH161">
        <f t="shared" si="64"/>
        <v>0</v>
      </c>
      <c r="AI161">
        <f t="shared" si="65"/>
        <v>0</v>
      </c>
      <c r="AJ161">
        <v>0</v>
      </c>
      <c r="AK161">
        <v>16.3</v>
      </c>
      <c r="AL161">
        <v>131</v>
      </c>
      <c r="AM161">
        <v>6.6</v>
      </c>
    </row>
    <row r="162" spans="1:39" x14ac:dyDescent="0.25">
      <c r="A162">
        <v>40</v>
      </c>
      <c r="B162">
        <f t="shared" si="54"/>
        <v>115</v>
      </c>
      <c r="C162">
        <v>11.5</v>
      </c>
      <c r="D162">
        <v>34.200000000000003</v>
      </c>
      <c r="E162">
        <v>33</v>
      </c>
      <c r="F162">
        <v>103.5</v>
      </c>
      <c r="G162">
        <v>0.32799999999999996</v>
      </c>
      <c r="H162">
        <v>3.48</v>
      </c>
      <c r="I162">
        <f>IF(B162&gt;=125,0,IF(B162&lt;=115,1,(125-B162)/(125-115)))</f>
        <v>1</v>
      </c>
      <c r="J162">
        <f t="shared" si="44"/>
        <v>0.65000000000000047</v>
      </c>
      <c r="K162">
        <f t="shared" si="45"/>
        <v>0</v>
      </c>
      <c r="L162">
        <f t="shared" si="46"/>
        <v>8.3333333333334564E-2</v>
      </c>
      <c r="M162">
        <f t="shared" si="47"/>
        <v>0.25</v>
      </c>
      <c r="N162">
        <f t="shared" si="48"/>
        <v>1</v>
      </c>
      <c r="O162">
        <f t="shared" si="55"/>
        <v>0.69833333333333347</v>
      </c>
      <c r="P162">
        <f t="shared" si="56"/>
        <v>1</v>
      </c>
      <c r="Q162">
        <v>1</v>
      </c>
      <c r="R162">
        <f t="shared" si="49"/>
        <v>0</v>
      </c>
      <c r="S162">
        <f t="shared" si="50"/>
        <v>0.25</v>
      </c>
      <c r="T162">
        <f t="shared" si="51"/>
        <v>0</v>
      </c>
      <c r="U162">
        <f t="shared" si="52"/>
        <v>8.3333333333334564E-2</v>
      </c>
      <c r="V162">
        <f t="shared" si="57"/>
        <v>0</v>
      </c>
      <c r="W162">
        <f t="shared" si="57"/>
        <v>0.1666666666666673</v>
      </c>
      <c r="X162">
        <f t="shared" si="53"/>
        <v>0.1666666666666673</v>
      </c>
      <c r="Y162">
        <f t="shared" si="58"/>
        <v>0</v>
      </c>
      <c r="Z162">
        <f t="shared" si="58"/>
        <v>0</v>
      </c>
      <c r="AA162">
        <f t="shared" si="59"/>
        <v>0</v>
      </c>
      <c r="AB162">
        <v>48</v>
      </c>
      <c r="AC162">
        <v>248</v>
      </c>
      <c r="AD162">
        <f t="shared" si="60"/>
        <v>0.4</v>
      </c>
      <c r="AE162">
        <f t="shared" si="61"/>
        <v>0</v>
      </c>
      <c r="AF162">
        <f t="shared" si="62"/>
        <v>0.50666666666666671</v>
      </c>
      <c r="AG162">
        <f t="shared" si="63"/>
        <v>0</v>
      </c>
      <c r="AH162">
        <f t="shared" si="64"/>
        <v>0</v>
      </c>
      <c r="AI162">
        <f t="shared" si="65"/>
        <v>0</v>
      </c>
      <c r="AJ162">
        <v>1</v>
      </c>
      <c r="AK162">
        <v>16.100000000000001</v>
      </c>
      <c r="AL162">
        <v>246</v>
      </c>
      <c r="AM162">
        <v>7.2</v>
      </c>
    </row>
    <row r="163" spans="1:39" x14ac:dyDescent="0.25">
      <c r="A163">
        <v>37</v>
      </c>
      <c r="B163">
        <f t="shared" si="54"/>
        <v>112</v>
      </c>
      <c r="C163">
        <v>11.2</v>
      </c>
      <c r="D163">
        <v>24.7</v>
      </c>
      <c r="E163">
        <v>31.8</v>
      </c>
      <c r="F163">
        <v>77.7</v>
      </c>
      <c r="G163">
        <v>0.33500000000000002</v>
      </c>
      <c r="H163">
        <v>4.87</v>
      </c>
      <c r="I163">
        <f>IF(B163&gt;=125,0,IF(B163&lt;=115,1,(125-B163)/(125-115)))</f>
        <v>1</v>
      </c>
      <c r="J163">
        <f t="shared" si="44"/>
        <v>0.56249999999999967</v>
      </c>
      <c r="K163">
        <f t="shared" si="45"/>
        <v>4.9999999999999822E-2</v>
      </c>
      <c r="L163">
        <f t="shared" si="46"/>
        <v>0.27058823529411774</v>
      </c>
      <c r="M163">
        <f t="shared" si="47"/>
        <v>0.14374999999999982</v>
      </c>
      <c r="N163">
        <f t="shared" si="48"/>
        <v>0</v>
      </c>
      <c r="O163">
        <f t="shared" si="55"/>
        <v>0.60268382352941174</v>
      </c>
      <c r="P163">
        <f t="shared" si="56"/>
        <v>1</v>
      </c>
      <c r="Q163">
        <v>1</v>
      </c>
      <c r="R163">
        <f t="shared" si="49"/>
        <v>0.14374999999999982</v>
      </c>
      <c r="S163">
        <f t="shared" si="50"/>
        <v>0</v>
      </c>
      <c r="T163">
        <f t="shared" si="51"/>
        <v>0.27058823529411774</v>
      </c>
      <c r="U163">
        <f t="shared" si="52"/>
        <v>0</v>
      </c>
      <c r="V163">
        <f t="shared" si="57"/>
        <v>0.20716911764705878</v>
      </c>
      <c r="W163">
        <f t="shared" si="57"/>
        <v>0</v>
      </c>
      <c r="X163">
        <f t="shared" si="53"/>
        <v>0.20716911764705878</v>
      </c>
      <c r="Y163">
        <f t="shared" si="58"/>
        <v>1</v>
      </c>
      <c r="Z163">
        <f t="shared" si="58"/>
        <v>0</v>
      </c>
      <c r="AA163">
        <f t="shared" si="59"/>
        <v>0</v>
      </c>
      <c r="AB163">
        <v>68</v>
      </c>
      <c r="AC163">
        <v>216</v>
      </c>
      <c r="AD163">
        <f t="shared" si="60"/>
        <v>1</v>
      </c>
      <c r="AE163">
        <f t="shared" si="61"/>
        <v>0</v>
      </c>
      <c r="AF163">
        <f t="shared" si="62"/>
        <v>0.61333333333333329</v>
      </c>
      <c r="AG163">
        <f t="shared" si="63"/>
        <v>0</v>
      </c>
      <c r="AH163">
        <f t="shared" si="64"/>
        <v>0</v>
      </c>
      <c r="AI163">
        <f t="shared" si="65"/>
        <v>0</v>
      </c>
      <c r="AJ163">
        <v>0</v>
      </c>
      <c r="AK163">
        <v>15.9</v>
      </c>
      <c r="AL163">
        <v>417</v>
      </c>
      <c r="AM163">
        <v>8.6</v>
      </c>
    </row>
    <row r="164" spans="1:39" x14ac:dyDescent="0.25">
      <c r="A164">
        <v>38</v>
      </c>
      <c r="B164">
        <f t="shared" si="54"/>
        <v>138</v>
      </c>
      <c r="C164">
        <v>13.8</v>
      </c>
      <c r="D164">
        <v>28.4</v>
      </c>
      <c r="E164">
        <v>31.1</v>
      </c>
      <c r="F164">
        <v>84.7</v>
      </c>
      <c r="G164">
        <v>0.33100000000000002</v>
      </c>
      <c r="H164">
        <v>4.74</v>
      </c>
      <c r="I164">
        <f>IF(B164&gt;=125,0,IF(B164&lt;=115,1,(125-B164)/(125-115)))</f>
        <v>0</v>
      </c>
      <c r="J164">
        <f t="shared" si="44"/>
        <v>0.61249999999999971</v>
      </c>
      <c r="K164">
        <f t="shared" si="45"/>
        <v>0.22499999999999964</v>
      </c>
      <c r="L164">
        <f t="shared" si="46"/>
        <v>0</v>
      </c>
      <c r="M164">
        <f t="shared" si="47"/>
        <v>0</v>
      </c>
      <c r="N164">
        <f t="shared" si="48"/>
        <v>0</v>
      </c>
      <c r="O164">
        <f t="shared" si="55"/>
        <v>8.3749999999999936E-2</v>
      </c>
      <c r="P164">
        <f t="shared" si="56"/>
        <v>0</v>
      </c>
      <c r="Q164">
        <v>1</v>
      </c>
      <c r="R164">
        <f t="shared" si="49"/>
        <v>0</v>
      </c>
      <c r="S164">
        <f t="shared" si="50"/>
        <v>0</v>
      </c>
      <c r="T164">
        <f t="shared" si="51"/>
        <v>0</v>
      </c>
      <c r="U164">
        <f t="shared" si="52"/>
        <v>0</v>
      </c>
      <c r="V164">
        <f t="shared" si="57"/>
        <v>0</v>
      </c>
      <c r="W164">
        <f t="shared" si="57"/>
        <v>0</v>
      </c>
      <c r="X164">
        <f t="shared" si="53"/>
        <v>0</v>
      </c>
      <c r="Y164">
        <f t="shared" si="58"/>
        <v>0</v>
      </c>
      <c r="Z164">
        <f t="shared" si="58"/>
        <v>0</v>
      </c>
      <c r="AA164">
        <f t="shared" si="59"/>
        <v>0</v>
      </c>
      <c r="AB164">
        <v>12</v>
      </c>
      <c r="AC164">
        <v>166</v>
      </c>
      <c r="AD164">
        <f t="shared" si="60"/>
        <v>0</v>
      </c>
      <c r="AE164">
        <f t="shared" si="61"/>
        <v>1</v>
      </c>
      <c r="AF164">
        <f t="shared" si="62"/>
        <v>0.78</v>
      </c>
      <c r="AG164">
        <f t="shared" si="63"/>
        <v>0</v>
      </c>
      <c r="AH164">
        <f t="shared" si="64"/>
        <v>0</v>
      </c>
      <c r="AI164">
        <f t="shared" si="65"/>
        <v>0</v>
      </c>
      <c r="AJ164">
        <v>0</v>
      </c>
      <c r="AK164">
        <v>16.2</v>
      </c>
      <c r="AL164">
        <v>191</v>
      </c>
      <c r="AM164">
        <v>9.1999999999999993</v>
      </c>
    </row>
    <row r="165" spans="1:39" x14ac:dyDescent="0.25">
      <c r="A165">
        <v>29</v>
      </c>
      <c r="B165">
        <f t="shared" si="54"/>
        <v>121</v>
      </c>
      <c r="C165">
        <v>12.1</v>
      </c>
      <c r="D165">
        <v>30.4</v>
      </c>
      <c r="E165">
        <v>33.9</v>
      </c>
      <c r="F165">
        <v>89.8</v>
      </c>
      <c r="G165">
        <v>0.309</v>
      </c>
      <c r="H165">
        <v>4.18</v>
      </c>
      <c r="I165">
        <f>IF(B165&gt;=125,0,IF(B165&lt;=115,1,(125-B165)/(125-115)))</f>
        <v>0.4</v>
      </c>
      <c r="J165">
        <f t="shared" si="44"/>
        <v>0.88749999999999996</v>
      </c>
      <c r="K165">
        <f t="shared" si="45"/>
        <v>0</v>
      </c>
      <c r="L165">
        <f t="shared" si="46"/>
        <v>0</v>
      </c>
      <c r="M165">
        <f t="shared" si="47"/>
        <v>0</v>
      </c>
      <c r="N165">
        <f t="shared" si="48"/>
        <v>0</v>
      </c>
      <c r="O165">
        <f t="shared" si="55"/>
        <v>0.28875000000000001</v>
      </c>
      <c r="P165">
        <f t="shared" si="56"/>
        <v>1</v>
      </c>
      <c r="Q165">
        <v>1</v>
      </c>
      <c r="R165">
        <f t="shared" si="49"/>
        <v>0</v>
      </c>
      <c r="S165">
        <f t="shared" si="50"/>
        <v>0</v>
      </c>
      <c r="T165">
        <f t="shared" si="51"/>
        <v>0</v>
      </c>
      <c r="U165">
        <f t="shared" si="52"/>
        <v>0</v>
      </c>
      <c r="V165">
        <f t="shared" si="57"/>
        <v>0</v>
      </c>
      <c r="W165">
        <f t="shared" si="57"/>
        <v>0</v>
      </c>
      <c r="X165">
        <f t="shared" si="53"/>
        <v>0</v>
      </c>
      <c r="Y165">
        <f t="shared" si="58"/>
        <v>0</v>
      </c>
      <c r="Z165">
        <f t="shared" si="58"/>
        <v>0</v>
      </c>
      <c r="AA165">
        <f t="shared" si="59"/>
        <v>0</v>
      </c>
      <c r="AB165">
        <v>66</v>
      </c>
      <c r="AC165">
        <v>165</v>
      </c>
      <c r="AD165">
        <f t="shared" si="60"/>
        <v>1</v>
      </c>
      <c r="AE165">
        <f t="shared" si="61"/>
        <v>0</v>
      </c>
      <c r="AF165">
        <f t="shared" si="62"/>
        <v>0.78333333333333333</v>
      </c>
      <c r="AG165">
        <f t="shared" si="63"/>
        <v>0</v>
      </c>
      <c r="AH165">
        <f t="shared" si="64"/>
        <v>0</v>
      </c>
      <c r="AI165">
        <f t="shared" si="65"/>
        <v>0</v>
      </c>
      <c r="AJ165">
        <v>0</v>
      </c>
      <c r="AK165">
        <v>16.2</v>
      </c>
      <c r="AL165">
        <v>153</v>
      </c>
      <c r="AM165">
        <v>5.2</v>
      </c>
    </row>
    <row r="166" spans="1:39" x14ac:dyDescent="0.25">
      <c r="A166">
        <v>50</v>
      </c>
      <c r="B166">
        <f t="shared" si="54"/>
        <v>126</v>
      </c>
      <c r="C166">
        <v>12.6</v>
      </c>
      <c r="D166">
        <v>30.5</v>
      </c>
      <c r="E166">
        <v>33.9</v>
      </c>
      <c r="F166">
        <v>88.9</v>
      </c>
      <c r="G166">
        <v>0.29600000000000004</v>
      </c>
      <c r="H166">
        <v>4.33</v>
      </c>
      <c r="I166">
        <f>IF(B166&gt;=125,0,IF(B166&lt;=115,1,(125-B166)/(125-115)))</f>
        <v>0</v>
      </c>
      <c r="J166">
        <f t="shared" si="44"/>
        <v>1</v>
      </c>
      <c r="K166">
        <f t="shared" si="45"/>
        <v>0</v>
      </c>
      <c r="L166">
        <f t="shared" si="46"/>
        <v>0</v>
      </c>
      <c r="M166">
        <f t="shared" si="47"/>
        <v>0</v>
      </c>
      <c r="N166">
        <f t="shared" si="48"/>
        <v>0</v>
      </c>
      <c r="O166">
        <f t="shared" si="55"/>
        <v>0.1</v>
      </c>
      <c r="P166">
        <f t="shared" si="56"/>
        <v>0</v>
      </c>
      <c r="Q166">
        <v>1</v>
      </c>
      <c r="R166">
        <f t="shared" si="49"/>
        <v>0</v>
      </c>
      <c r="S166">
        <f t="shared" si="50"/>
        <v>0</v>
      </c>
      <c r="T166">
        <f t="shared" si="51"/>
        <v>0</v>
      </c>
      <c r="U166">
        <f t="shared" si="52"/>
        <v>0</v>
      </c>
      <c r="V166">
        <f t="shared" si="57"/>
        <v>0</v>
      </c>
      <c r="W166">
        <f t="shared" si="57"/>
        <v>0</v>
      </c>
      <c r="X166">
        <f t="shared" si="53"/>
        <v>0</v>
      </c>
      <c r="Y166">
        <f t="shared" si="58"/>
        <v>0</v>
      </c>
      <c r="Z166">
        <f t="shared" si="58"/>
        <v>0</v>
      </c>
      <c r="AA166">
        <f t="shared" si="59"/>
        <v>0</v>
      </c>
      <c r="AB166">
        <v>15</v>
      </c>
      <c r="AC166">
        <v>407</v>
      </c>
      <c r="AD166">
        <f t="shared" si="60"/>
        <v>0</v>
      </c>
      <c r="AE166">
        <f t="shared" si="61"/>
        <v>1</v>
      </c>
      <c r="AF166">
        <f t="shared" si="62"/>
        <v>0</v>
      </c>
      <c r="AG166">
        <f t="shared" si="63"/>
        <v>0</v>
      </c>
      <c r="AH166">
        <f t="shared" si="64"/>
        <v>0</v>
      </c>
      <c r="AI166">
        <f t="shared" si="65"/>
        <v>0</v>
      </c>
      <c r="AJ166">
        <v>1</v>
      </c>
      <c r="AK166">
        <v>15.7</v>
      </c>
      <c r="AL166">
        <v>168</v>
      </c>
      <c r="AM166">
        <v>6.2</v>
      </c>
    </row>
    <row r="167" spans="1:39" x14ac:dyDescent="0.25">
      <c r="A167">
        <v>27</v>
      </c>
      <c r="B167">
        <f t="shared" si="54"/>
        <v>125</v>
      </c>
      <c r="C167">
        <v>12.5</v>
      </c>
      <c r="D167">
        <v>27.8</v>
      </c>
      <c r="E167">
        <v>33.9</v>
      </c>
      <c r="F167">
        <v>82.2</v>
      </c>
      <c r="G167">
        <v>0.33100000000000002</v>
      </c>
      <c r="H167">
        <v>4.8600000000000003</v>
      </c>
      <c r="I167">
        <f>IF(B167&gt;=125,0,IF(B167&lt;=115,1,(125-B167)/(125-115)))</f>
        <v>0</v>
      </c>
      <c r="J167">
        <f t="shared" si="44"/>
        <v>0.61249999999999971</v>
      </c>
      <c r="K167">
        <f t="shared" si="45"/>
        <v>0</v>
      </c>
      <c r="L167">
        <f t="shared" si="46"/>
        <v>0</v>
      </c>
      <c r="M167">
        <f t="shared" si="47"/>
        <v>0</v>
      </c>
      <c r="N167">
        <f t="shared" si="48"/>
        <v>0</v>
      </c>
      <c r="O167">
        <f t="shared" si="55"/>
        <v>6.1249999999999971E-2</v>
      </c>
      <c r="P167">
        <f t="shared" si="56"/>
        <v>0</v>
      </c>
      <c r="Q167">
        <v>1</v>
      </c>
      <c r="R167">
        <f t="shared" si="49"/>
        <v>0</v>
      </c>
      <c r="S167">
        <f t="shared" si="50"/>
        <v>0</v>
      </c>
      <c r="T167">
        <f t="shared" si="51"/>
        <v>0</v>
      </c>
      <c r="U167">
        <f t="shared" si="52"/>
        <v>0</v>
      </c>
      <c r="V167">
        <f t="shared" si="57"/>
        <v>0</v>
      </c>
      <c r="W167">
        <f t="shared" si="57"/>
        <v>0</v>
      </c>
      <c r="X167">
        <f t="shared" si="53"/>
        <v>0</v>
      </c>
      <c r="Y167">
        <f t="shared" si="58"/>
        <v>0</v>
      </c>
      <c r="Z167">
        <f t="shared" si="58"/>
        <v>0</v>
      </c>
      <c r="AA167">
        <f t="shared" si="59"/>
        <v>0</v>
      </c>
      <c r="AB167">
        <v>50</v>
      </c>
      <c r="AC167">
        <v>496</v>
      </c>
      <c r="AD167">
        <f t="shared" si="60"/>
        <v>0.5</v>
      </c>
      <c r="AE167">
        <f t="shared" si="61"/>
        <v>0</v>
      </c>
      <c r="AF167">
        <f t="shared" si="62"/>
        <v>0</v>
      </c>
      <c r="AG167">
        <f t="shared" si="63"/>
        <v>0</v>
      </c>
      <c r="AH167">
        <f t="shared" si="64"/>
        <v>0</v>
      </c>
      <c r="AI167">
        <f t="shared" si="65"/>
        <v>0</v>
      </c>
      <c r="AJ167">
        <v>1</v>
      </c>
      <c r="AK167">
        <v>16.3</v>
      </c>
      <c r="AL167">
        <v>282</v>
      </c>
      <c r="AM167">
        <v>6.6</v>
      </c>
    </row>
    <row r="168" spans="1:39" x14ac:dyDescent="0.25">
      <c r="A168">
        <v>62</v>
      </c>
      <c r="B168">
        <f t="shared" si="54"/>
        <v>139</v>
      </c>
      <c r="C168">
        <v>13.9</v>
      </c>
      <c r="D168">
        <v>26.6</v>
      </c>
      <c r="E168">
        <v>32.9</v>
      </c>
      <c r="F168">
        <v>80.8</v>
      </c>
      <c r="G168">
        <v>0.33500000000000002</v>
      </c>
      <c r="H168">
        <v>5.59</v>
      </c>
      <c r="I168">
        <f>IF(B168&gt;=125,0,IF(B168&lt;=115,1,(125-B168)/(125-115)))</f>
        <v>0</v>
      </c>
      <c r="J168">
        <f t="shared" si="44"/>
        <v>0.56249999999999967</v>
      </c>
      <c r="K168">
        <f t="shared" si="45"/>
        <v>0</v>
      </c>
      <c r="L168">
        <f t="shared" si="46"/>
        <v>4.7058823529411598E-2</v>
      </c>
      <c r="M168">
        <f t="shared" si="47"/>
        <v>0</v>
      </c>
      <c r="N168">
        <f t="shared" si="48"/>
        <v>0</v>
      </c>
      <c r="O168">
        <f t="shared" si="55"/>
        <v>6.0955882352941124E-2</v>
      </c>
      <c r="P168">
        <f t="shared" si="56"/>
        <v>0</v>
      </c>
      <c r="Q168">
        <v>1</v>
      </c>
      <c r="R168">
        <f t="shared" si="49"/>
        <v>0</v>
      </c>
      <c r="S168">
        <f t="shared" si="50"/>
        <v>0</v>
      </c>
      <c r="T168">
        <f t="shared" si="51"/>
        <v>4.7058823529411598E-2</v>
      </c>
      <c r="U168">
        <f t="shared" si="52"/>
        <v>0</v>
      </c>
      <c r="V168">
        <f t="shared" si="57"/>
        <v>2.3529411764705799E-2</v>
      </c>
      <c r="W168">
        <f t="shared" si="57"/>
        <v>0</v>
      </c>
      <c r="X168">
        <f t="shared" si="53"/>
        <v>2.3529411764705799E-2</v>
      </c>
      <c r="Y168">
        <f t="shared" si="58"/>
        <v>0</v>
      </c>
      <c r="Z168">
        <f t="shared" si="58"/>
        <v>0</v>
      </c>
      <c r="AA168">
        <f t="shared" si="59"/>
        <v>0</v>
      </c>
      <c r="AB168">
        <v>39</v>
      </c>
      <c r="AC168">
        <v>100</v>
      </c>
      <c r="AD168">
        <f t="shared" si="60"/>
        <v>0</v>
      </c>
      <c r="AE168">
        <f t="shared" si="61"/>
        <v>0.05</v>
      </c>
      <c r="AF168">
        <f t="shared" si="62"/>
        <v>1</v>
      </c>
      <c r="AG168">
        <f t="shared" si="63"/>
        <v>0</v>
      </c>
      <c r="AH168">
        <f t="shared" si="64"/>
        <v>0</v>
      </c>
      <c r="AI168">
        <f t="shared" si="65"/>
        <v>0</v>
      </c>
      <c r="AJ168">
        <v>0</v>
      </c>
      <c r="AK168">
        <v>16</v>
      </c>
      <c r="AL168">
        <v>197</v>
      </c>
      <c r="AM168">
        <v>12.2</v>
      </c>
    </row>
    <row r="169" spans="1:39" x14ac:dyDescent="0.25">
      <c r="A169">
        <v>36</v>
      </c>
      <c r="B169">
        <f t="shared" si="54"/>
        <v>138</v>
      </c>
      <c r="C169">
        <v>13.8</v>
      </c>
      <c r="D169">
        <v>31.3</v>
      </c>
      <c r="E169">
        <v>34.299999999999997</v>
      </c>
      <c r="F169">
        <v>89.1</v>
      </c>
      <c r="G169">
        <v>0.309</v>
      </c>
      <c r="H169">
        <v>4.55</v>
      </c>
      <c r="I169">
        <f>IF(B169&gt;=125,0,IF(B169&lt;=115,1,(125-B169)/(125-115)))</f>
        <v>0</v>
      </c>
      <c r="J169">
        <f t="shared" si="44"/>
        <v>0.88749999999999996</v>
      </c>
      <c r="K169">
        <f t="shared" si="45"/>
        <v>0</v>
      </c>
      <c r="L169">
        <f t="shared" si="46"/>
        <v>0</v>
      </c>
      <c r="M169">
        <f t="shared" si="47"/>
        <v>0</v>
      </c>
      <c r="N169">
        <f t="shared" si="48"/>
        <v>0</v>
      </c>
      <c r="O169">
        <f t="shared" si="55"/>
        <v>8.8749999999999996E-2</v>
      </c>
      <c r="P169">
        <f t="shared" si="56"/>
        <v>0</v>
      </c>
      <c r="Q169">
        <v>1</v>
      </c>
      <c r="R169">
        <f t="shared" si="49"/>
        <v>0</v>
      </c>
      <c r="S169">
        <f t="shared" si="50"/>
        <v>0</v>
      </c>
      <c r="T169">
        <f t="shared" si="51"/>
        <v>0</v>
      </c>
      <c r="U169">
        <f t="shared" si="52"/>
        <v>0</v>
      </c>
      <c r="V169">
        <f t="shared" si="57"/>
        <v>0</v>
      </c>
      <c r="W169">
        <f t="shared" si="57"/>
        <v>0</v>
      </c>
      <c r="X169">
        <f t="shared" si="53"/>
        <v>0</v>
      </c>
      <c r="Y169">
        <f t="shared" si="58"/>
        <v>0</v>
      </c>
      <c r="Z169">
        <f t="shared" si="58"/>
        <v>0</v>
      </c>
      <c r="AA169">
        <f t="shared" si="59"/>
        <v>0</v>
      </c>
      <c r="AB169">
        <v>63</v>
      </c>
      <c r="AC169">
        <v>63</v>
      </c>
      <c r="AD169">
        <f t="shared" si="60"/>
        <v>1</v>
      </c>
      <c r="AE169">
        <f t="shared" si="61"/>
        <v>0</v>
      </c>
      <c r="AF169">
        <f t="shared" si="62"/>
        <v>1</v>
      </c>
      <c r="AG169">
        <f t="shared" si="63"/>
        <v>0</v>
      </c>
      <c r="AH169">
        <f t="shared" si="64"/>
        <v>0</v>
      </c>
      <c r="AI169">
        <f t="shared" si="65"/>
        <v>0</v>
      </c>
      <c r="AJ169">
        <v>1</v>
      </c>
      <c r="AK169">
        <v>15.7</v>
      </c>
      <c r="AL169">
        <v>253</v>
      </c>
      <c r="AM169">
        <v>9.1</v>
      </c>
    </row>
    <row r="170" spans="1:39" x14ac:dyDescent="0.25">
      <c r="A170">
        <v>28</v>
      </c>
      <c r="B170">
        <f t="shared" si="54"/>
        <v>138</v>
      </c>
      <c r="C170">
        <v>13.8</v>
      </c>
      <c r="D170">
        <v>34.200000000000003</v>
      </c>
      <c r="E170">
        <v>41</v>
      </c>
      <c r="F170">
        <v>94.2</v>
      </c>
      <c r="G170">
        <v>0.33100000000000002</v>
      </c>
      <c r="H170">
        <v>4.38</v>
      </c>
      <c r="I170">
        <f>IF(B170&gt;=125,0,IF(B170&lt;=115,1,(125-B170)/(125-115)))</f>
        <v>0</v>
      </c>
      <c r="J170">
        <f t="shared" si="44"/>
        <v>0.61249999999999971</v>
      </c>
      <c r="K170">
        <f t="shared" si="45"/>
        <v>0</v>
      </c>
      <c r="L170">
        <f t="shared" si="46"/>
        <v>8.3333333333334564E-2</v>
      </c>
      <c r="M170">
        <f t="shared" si="47"/>
        <v>0</v>
      </c>
      <c r="N170">
        <f t="shared" si="48"/>
        <v>0</v>
      </c>
      <c r="O170">
        <f t="shared" si="55"/>
        <v>6.9583333333333428E-2</v>
      </c>
      <c r="P170">
        <f t="shared" si="56"/>
        <v>0</v>
      </c>
      <c r="Q170">
        <v>1</v>
      </c>
      <c r="R170">
        <f t="shared" si="49"/>
        <v>0</v>
      </c>
      <c r="S170">
        <f t="shared" si="50"/>
        <v>0</v>
      </c>
      <c r="T170">
        <f t="shared" si="51"/>
        <v>0</v>
      </c>
      <c r="U170">
        <f t="shared" si="52"/>
        <v>8.3333333333334564E-2</v>
      </c>
      <c r="V170">
        <f t="shared" si="57"/>
        <v>0</v>
      </c>
      <c r="W170">
        <f t="shared" si="57"/>
        <v>4.1666666666667282E-2</v>
      </c>
      <c r="X170">
        <f t="shared" si="53"/>
        <v>4.1666666666667282E-2</v>
      </c>
      <c r="Y170">
        <f t="shared" si="58"/>
        <v>0</v>
      </c>
      <c r="Z170">
        <f t="shared" si="58"/>
        <v>0</v>
      </c>
      <c r="AA170">
        <f t="shared" si="59"/>
        <v>0</v>
      </c>
      <c r="AB170">
        <v>42</v>
      </c>
      <c r="AC170">
        <v>422</v>
      </c>
      <c r="AD170">
        <f t="shared" si="60"/>
        <v>0.1</v>
      </c>
      <c r="AE170">
        <f t="shared" si="61"/>
        <v>0</v>
      </c>
      <c r="AF170">
        <f t="shared" si="62"/>
        <v>0</v>
      </c>
      <c r="AG170">
        <f t="shared" si="63"/>
        <v>0</v>
      </c>
      <c r="AH170">
        <f t="shared" si="64"/>
        <v>0</v>
      </c>
      <c r="AI170">
        <f t="shared" si="65"/>
        <v>0</v>
      </c>
      <c r="AJ170">
        <v>0</v>
      </c>
      <c r="AK170">
        <v>16.100000000000001</v>
      </c>
      <c r="AL170">
        <v>185</v>
      </c>
      <c r="AM170">
        <v>7.3</v>
      </c>
    </row>
    <row r="171" spans="1:39" x14ac:dyDescent="0.25">
      <c r="A171">
        <v>60</v>
      </c>
      <c r="B171">
        <f t="shared" si="54"/>
        <v>112</v>
      </c>
      <c r="C171">
        <v>11.2</v>
      </c>
      <c r="D171">
        <v>24.2</v>
      </c>
      <c r="E171">
        <v>29.2</v>
      </c>
      <c r="F171">
        <v>82.7</v>
      </c>
      <c r="G171">
        <v>0.38299999999999995</v>
      </c>
      <c r="H171">
        <v>4.53</v>
      </c>
      <c r="I171">
        <f>IF(B171&gt;=125,0,IF(B171&lt;=115,1,(125-B171)/(125-115)))</f>
        <v>1</v>
      </c>
      <c r="J171">
        <f t="shared" si="44"/>
        <v>0</v>
      </c>
      <c r="K171">
        <f t="shared" si="45"/>
        <v>0.70000000000000018</v>
      </c>
      <c r="L171">
        <f t="shared" si="46"/>
        <v>0.32941176470588246</v>
      </c>
      <c r="M171">
        <f t="shared" si="47"/>
        <v>0</v>
      </c>
      <c r="N171">
        <f t="shared" si="48"/>
        <v>0</v>
      </c>
      <c r="O171">
        <f t="shared" si="55"/>
        <v>0.60294117647058831</v>
      </c>
      <c r="P171">
        <f t="shared" si="56"/>
        <v>1</v>
      </c>
      <c r="Q171">
        <v>1</v>
      </c>
      <c r="R171">
        <f t="shared" si="49"/>
        <v>0</v>
      </c>
      <c r="S171">
        <f t="shared" si="50"/>
        <v>0</v>
      </c>
      <c r="T171">
        <f t="shared" si="51"/>
        <v>0.32941176470588246</v>
      </c>
      <c r="U171">
        <f t="shared" si="52"/>
        <v>0</v>
      </c>
      <c r="V171">
        <f t="shared" si="57"/>
        <v>0.16470588235294123</v>
      </c>
      <c r="W171">
        <f t="shared" si="57"/>
        <v>0</v>
      </c>
      <c r="X171">
        <f t="shared" si="53"/>
        <v>0.16470588235294123</v>
      </c>
      <c r="Y171">
        <f t="shared" si="58"/>
        <v>0</v>
      </c>
      <c r="Z171">
        <f t="shared" si="58"/>
        <v>0</v>
      </c>
      <c r="AA171">
        <f t="shared" si="59"/>
        <v>0</v>
      </c>
      <c r="AB171">
        <v>52</v>
      </c>
      <c r="AC171">
        <v>318</v>
      </c>
      <c r="AD171">
        <f t="shared" si="60"/>
        <v>0.6</v>
      </c>
      <c r="AE171">
        <f t="shared" si="61"/>
        <v>0</v>
      </c>
      <c r="AF171">
        <f t="shared" si="62"/>
        <v>0.27333333333333332</v>
      </c>
      <c r="AG171">
        <f t="shared" si="63"/>
        <v>0</v>
      </c>
      <c r="AH171">
        <f t="shared" si="64"/>
        <v>0</v>
      </c>
      <c r="AI171">
        <f t="shared" si="65"/>
        <v>0</v>
      </c>
      <c r="AJ171">
        <v>1</v>
      </c>
      <c r="AK171">
        <v>16.399999999999999</v>
      </c>
      <c r="AL171">
        <v>311</v>
      </c>
      <c r="AM171">
        <v>11.66</v>
      </c>
    </row>
    <row r="172" spans="1:39" x14ac:dyDescent="0.25">
      <c r="A172">
        <v>60</v>
      </c>
      <c r="B172">
        <f t="shared" si="54"/>
        <v>113</v>
      </c>
      <c r="C172">
        <v>11.3</v>
      </c>
      <c r="D172">
        <v>27</v>
      </c>
      <c r="E172">
        <v>30.3</v>
      </c>
      <c r="F172">
        <v>89.2</v>
      </c>
      <c r="G172">
        <v>0.373</v>
      </c>
      <c r="H172">
        <v>4.18</v>
      </c>
      <c r="I172">
        <f>IF(B172&gt;=125,0,IF(B172&lt;=115,1,(125-B172)/(125-115)))</f>
        <v>1</v>
      </c>
      <c r="J172">
        <f t="shared" si="44"/>
        <v>8.7500000000000064E-2</v>
      </c>
      <c r="K172">
        <f t="shared" si="45"/>
        <v>0.42499999999999982</v>
      </c>
      <c r="L172">
        <f t="shared" si="46"/>
        <v>0</v>
      </c>
      <c r="M172">
        <f t="shared" si="47"/>
        <v>0</v>
      </c>
      <c r="N172">
        <f t="shared" si="48"/>
        <v>0</v>
      </c>
      <c r="O172">
        <f t="shared" si="55"/>
        <v>0.55125000000000002</v>
      </c>
      <c r="P172">
        <f t="shared" si="56"/>
        <v>1</v>
      </c>
      <c r="Q172">
        <v>1</v>
      </c>
      <c r="R172">
        <f t="shared" si="49"/>
        <v>0</v>
      </c>
      <c r="S172">
        <f t="shared" si="50"/>
        <v>0</v>
      </c>
      <c r="T172">
        <f t="shared" si="51"/>
        <v>0</v>
      </c>
      <c r="U172">
        <f t="shared" si="52"/>
        <v>0</v>
      </c>
      <c r="V172">
        <f t="shared" si="57"/>
        <v>0</v>
      </c>
      <c r="W172">
        <f t="shared" si="57"/>
        <v>0</v>
      </c>
      <c r="X172">
        <f t="shared" si="53"/>
        <v>0</v>
      </c>
      <c r="Y172">
        <f t="shared" si="58"/>
        <v>0</v>
      </c>
      <c r="Z172">
        <f t="shared" si="58"/>
        <v>0</v>
      </c>
      <c r="AA172">
        <f t="shared" si="59"/>
        <v>0</v>
      </c>
      <c r="AB172">
        <v>44</v>
      </c>
      <c r="AC172">
        <v>109</v>
      </c>
      <c r="AD172">
        <f t="shared" si="60"/>
        <v>0.2</v>
      </c>
      <c r="AE172">
        <f t="shared" si="61"/>
        <v>0</v>
      </c>
      <c r="AF172">
        <f t="shared" si="62"/>
        <v>0.97</v>
      </c>
      <c r="AG172">
        <f t="shared" si="63"/>
        <v>0</v>
      </c>
      <c r="AH172">
        <f t="shared" si="64"/>
        <v>0</v>
      </c>
      <c r="AI172">
        <f t="shared" si="65"/>
        <v>0</v>
      </c>
      <c r="AJ172">
        <v>0</v>
      </c>
      <c r="AK172">
        <v>15</v>
      </c>
      <c r="AL172">
        <v>140</v>
      </c>
      <c r="AM172">
        <v>19.510000000000002</v>
      </c>
    </row>
    <row r="173" spans="1:39" x14ac:dyDescent="0.25">
      <c r="A173">
        <v>48</v>
      </c>
      <c r="B173">
        <f t="shared" si="54"/>
        <v>126</v>
      </c>
      <c r="C173">
        <v>12.6</v>
      </c>
      <c r="D173">
        <v>27.3</v>
      </c>
      <c r="E173">
        <v>30.3</v>
      </c>
      <c r="F173">
        <v>88.3</v>
      </c>
      <c r="G173">
        <v>0.40799999999999997</v>
      </c>
      <c r="H173">
        <v>4.5199999999999996</v>
      </c>
      <c r="I173">
        <f>IF(B173&gt;=125,0,IF(B173&lt;=115,1,(125-B173)/(125-115)))</f>
        <v>0</v>
      </c>
      <c r="J173">
        <f t="shared" si="44"/>
        <v>0</v>
      </c>
      <c r="K173">
        <f t="shared" si="45"/>
        <v>0.42499999999999982</v>
      </c>
      <c r="L173">
        <f t="shared" si="46"/>
        <v>0</v>
      </c>
      <c r="M173">
        <f t="shared" si="47"/>
        <v>0</v>
      </c>
      <c r="N173">
        <f t="shared" si="48"/>
        <v>0</v>
      </c>
      <c r="O173">
        <f t="shared" si="55"/>
        <v>4.2499999999999982E-2</v>
      </c>
      <c r="P173">
        <f t="shared" si="56"/>
        <v>0</v>
      </c>
      <c r="Q173">
        <v>1</v>
      </c>
      <c r="R173">
        <f t="shared" si="49"/>
        <v>0</v>
      </c>
      <c r="S173">
        <f t="shared" si="50"/>
        <v>0</v>
      </c>
      <c r="T173">
        <f t="shared" si="51"/>
        <v>0</v>
      </c>
      <c r="U173">
        <f t="shared" si="52"/>
        <v>0</v>
      </c>
      <c r="V173">
        <f t="shared" si="57"/>
        <v>0</v>
      </c>
      <c r="W173">
        <f t="shared" si="57"/>
        <v>0</v>
      </c>
      <c r="X173">
        <f t="shared" si="53"/>
        <v>0</v>
      </c>
      <c r="Y173">
        <f t="shared" si="58"/>
        <v>0</v>
      </c>
      <c r="Z173">
        <f t="shared" si="58"/>
        <v>0</v>
      </c>
      <c r="AA173">
        <f t="shared" si="59"/>
        <v>0</v>
      </c>
      <c r="AB173">
        <v>55</v>
      </c>
      <c r="AC173">
        <v>352</v>
      </c>
      <c r="AD173">
        <f t="shared" si="60"/>
        <v>0.75</v>
      </c>
      <c r="AE173">
        <f t="shared" si="61"/>
        <v>0</v>
      </c>
      <c r="AF173">
        <f t="shared" si="62"/>
        <v>0.16</v>
      </c>
      <c r="AG173">
        <f t="shared" si="63"/>
        <v>0</v>
      </c>
      <c r="AH173">
        <f t="shared" si="64"/>
        <v>0</v>
      </c>
      <c r="AI173">
        <f t="shared" si="65"/>
        <v>0</v>
      </c>
      <c r="AJ173">
        <v>1</v>
      </c>
      <c r="AK173">
        <v>16.899999999999999</v>
      </c>
      <c r="AL173">
        <v>392</v>
      </c>
      <c r="AM173">
        <v>9.09</v>
      </c>
    </row>
    <row r="174" spans="1:39" x14ac:dyDescent="0.25">
      <c r="A174">
        <v>80</v>
      </c>
      <c r="B174">
        <f t="shared" si="54"/>
        <v>110</v>
      </c>
      <c r="C174">
        <v>11</v>
      </c>
      <c r="D174">
        <v>29.1</v>
      </c>
      <c r="E174">
        <v>28.9</v>
      </c>
      <c r="F174">
        <v>100.5</v>
      </c>
      <c r="G174">
        <v>0.38</v>
      </c>
      <c r="H174">
        <v>3.78</v>
      </c>
      <c r="I174">
        <f>IF(B174&gt;=125,0,IF(B174&lt;=115,1,(125-B174)/(125-115)))</f>
        <v>1</v>
      </c>
      <c r="J174">
        <f t="shared" si="44"/>
        <v>0</v>
      </c>
      <c r="K174">
        <f t="shared" si="45"/>
        <v>0.77500000000000036</v>
      </c>
      <c r="L174">
        <f t="shared" si="46"/>
        <v>0</v>
      </c>
      <c r="M174">
        <f t="shared" si="47"/>
        <v>0.16176470588235295</v>
      </c>
      <c r="N174">
        <f t="shared" si="48"/>
        <v>0.44000000000000039</v>
      </c>
      <c r="O174">
        <f t="shared" si="55"/>
        <v>0.6376764705882354</v>
      </c>
      <c r="P174">
        <f t="shared" si="56"/>
        <v>1</v>
      </c>
      <c r="Q174">
        <v>1</v>
      </c>
      <c r="R174">
        <f t="shared" si="49"/>
        <v>0</v>
      </c>
      <c r="S174">
        <f t="shared" si="50"/>
        <v>0.16176470588235295</v>
      </c>
      <c r="T174">
        <f t="shared" si="51"/>
        <v>0</v>
      </c>
      <c r="U174">
        <f t="shared" si="52"/>
        <v>0</v>
      </c>
      <c r="V174">
        <f t="shared" si="57"/>
        <v>0</v>
      </c>
      <c r="W174">
        <f t="shared" si="57"/>
        <v>8.0882352941176475E-2</v>
      </c>
      <c r="X174">
        <f t="shared" si="53"/>
        <v>8.0882352941176475E-2</v>
      </c>
      <c r="Y174">
        <f t="shared" si="58"/>
        <v>0</v>
      </c>
      <c r="Z174">
        <f t="shared" si="58"/>
        <v>0</v>
      </c>
      <c r="AA174">
        <f t="shared" si="59"/>
        <v>0</v>
      </c>
      <c r="AB174">
        <v>46</v>
      </c>
      <c r="AC174">
        <v>333</v>
      </c>
      <c r="AD174">
        <f t="shared" si="60"/>
        <v>0.3</v>
      </c>
      <c r="AE174">
        <f t="shared" si="61"/>
        <v>0</v>
      </c>
      <c r="AF174">
        <f t="shared" si="62"/>
        <v>0.22333333333333333</v>
      </c>
      <c r="AG174">
        <f t="shared" si="63"/>
        <v>0</v>
      </c>
      <c r="AH174">
        <f t="shared" si="64"/>
        <v>0</v>
      </c>
      <c r="AI174">
        <f t="shared" si="65"/>
        <v>0</v>
      </c>
      <c r="AJ174">
        <v>0</v>
      </c>
      <c r="AK174">
        <v>15.5</v>
      </c>
      <c r="AL174">
        <v>151</v>
      </c>
      <c r="AM174">
        <v>8.19</v>
      </c>
    </row>
    <row r="175" spans="1:39" x14ac:dyDescent="0.25">
      <c r="A175">
        <v>55</v>
      </c>
      <c r="B175">
        <f t="shared" si="54"/>
        <v>119</v>
      </c>
      <c r="C175">
        <v>11.9</v>
      </c>
      <c r="D175">
        <v>25.6</v>
      </c>
      <c r="E175">
        <v>29.9</v>
      </c>
      <c r="F175">
        <v>85.6</v>
      </c>
      <c r="G175">
        <v>0.39799999999999996</v>
      </c>
      <c r="H175">
        <v>4.6500000000000004</v>
      </c>
      <c r="I175">
        <f>IF(B175&gt;=125,0,IF(B175&lt;=115,1,(125-B175)/(125-115)))</f>
        <v>0.6</v>
      </c>
      <c r="J175">
        <f t="shared" si="44"/>
        <v>0</v>
      </c>
      <c r="K175">
        <f t="shared" si="45"/>
        <v>0.52500000000000036</v>
      </c>
      <c r="L175">
        <f t="shared" si="46"/>
        <v>0.16470588235294101</v>
      </c>
      <c r="M175">
        <f t="shared" si="47"/>
        <v>0</v>
      </c>
      <c r="N175">
        <f t="shared" si="48"/>
        <v>0</v>
      </c>
      <c r="O175">
        <f t="shared" si="55"/>
        <v>0.36897058823529416</v>
      </c>
      <c r="P175">
        <f t="shared" si="56"/>
        <v>1</v>
      </c>
      <c r="Q175">
        <v>1</v>
      </c>
      <c r="R175">
        <f t="shared" si="49"/>
        <v>0</v>
      </c>
      <c r="S175">
        <f t="shared" si="50"/>
        <v>0</v>
      </c>
      <c r="T175">
        <f t="shared" si="51"/>
        <v>0.16470588235294101</v>
      </c>
      <c r="U175">
        <f t="shared" si="52"/>
        <v>0</v>
      </c>
      <c r="V175">
        <f t="shared" si="57"/>
        <v>8.2352941176470504E-2</v>
      </c>
      <c r="W175">
        <f t="shared" si="57"/>
        <v>0</v>
      </c>
      <c r="X175">
        <f t="shared" si="53"/>
        <v>8.2352941176470504E-2</v>
      </c>
      <c r="Y175">
        <f t="shared" si="58"/>
        <v>0</v>
      </c>
      <c r="Z175">
        <f t="shared" si="58"/>
        <v>0</v>
      </c>
      <c r="AA175">
        <f t="shared" si="59"/>
        <v>0</v>
      </c>
      <c r="AB175">
        <v>60</v>
      </c>
      <c r="AC175">
        <v>490</v>
      </c>
      <c r="AD175">
        <f t="shared" si="60"/>
        <v>1</v>
      </c>
      <c r="AE175">
        <f t="shared" si="61"/>
        <v>0</v>
      </c>
      <c r="AF175">
        <f t="shared" si="62"/>
        <v>0</v>
      </c>
      <c r="AG175">
        <f t="shared" si="63"/>
        <v>0</v>
      </c>
      <c r="AH175">
        <f t="shared" si="64"/>
        <v>0</v>
      </c>
      <c r="AI175">
        <f t="shared" si="65"/>
        <v>0</v>
      </c>
      <c r="AJ175">
        <v>1</v>
      </c>
      <c r="AK175">
        <v>14.7</v>
      </c>
      <c r="AL175">
        <v>449</v>
      </c>
      <c r="AM175">
        <v>17.27</v>
      </c>
    </row>
    <row r="176" spans="1:39" x14ac:dyDescent="0.25">
      <c r="A176">
        <v>25</v>
      </c>
      <c r="B176">
        <f t="shared" si="54"/>
        <v>95</v>
      </c>
      <c r="C176">
        <v>9.5</v>
      </c>
      <c r="D176">
        <v>23.1</v>
      </c>
      <c r="E176">
        <v>30</v>
      </c>
      <c r="F176">
        <v>77.099999999999994</v>
      </c>
      <c r="G176">
        <v>0.317</v>
      </c>
      <c r="H176">
        <v>4.1100000000000003</v>
      </c>
      <c r="I176">
        <f>IF(B176&gt;=125,0,IF(B176&lt;=115,1,(125-B176)/(125-115)))</f>
        <v>1</v>
      </c>
      <c r="J176">
        <f t="shared" si="44"/>
        <v>0.78749999999999987</v>
      </c>
      <c r="K176">
        <f t="shared" si="45"/>
        <v>0.5</v>
      </c>
      <c r="L176">
        <f t="shared" si="46"/>
        <v>0.45882352941176452</v>
      </c>
      <c r="M176">
        <f t="shared" si="47"/>
        <v>0.18125000000000036</v>
      </c>
      <c r="N176">
        <f t="shared" si="48"/>
        <v>0</v>
      </c>
      <c r="O176">
        <f t="shared" si="55"/>
        <v>0.69275735294117657</v>
      </c>
      <c r="P176">
        <f t="shared" si="56"/>
        <v>1</v>
      </c>
      <c r="Q176">
        <v>1</v>
      </c>
      <c r="R176">
        <f t="shared" si="49"/>
        <v>0.18125000000000036</v>
      </c>
      <c r="S176">
        <f t="shared" si="50"/>
        <v>0</v>
      </c>
      <c r="T176">
        <f t="shared" si="51"/>
        <v>0.45882352941176452</v>
      </c>
      <c r="U176">
        <f t="shared" si="52"/>
        <v>0</v>
      </c>
      <c r="V176">
        <f t="shared" si="57"/>
        <v>0.32003676470588244</v>
      </c>
      <c r="W176">
        <f t="shared" si="57"/>
        <v>0</v>
      </c>
      <c r="X176">
        <f t="shared" si="53"/>
        <v>0.32003676470588244</v>
      </c>
      <c r="Y176">
        <f t="shared" si="58"/>
        <v>1</v>
      </c>
      <c r="Z176">
        <f t="shared" si="58"/>
        <v>0</v>
      </c>
      <c r="AA176">
        <f t="shared" si="59"/>
        <v>0</v>
      </c>
      <c r="AB176">
        <v>38</v>
      </c>
      <c r="AC176">
        <v>95</v>
      </c>
      <c r="AD176">
        <f t="shared" si="60"/>
        <v>0</v>
      </c>
      <c r="AE176">
        <f t="shared" si="61"/>
        <v>0.1</v>
      </c>
      <c r="AF176">
        <f t="shared" si="62"/>
        <v>1</v>
      </c>
      <c r="AG176">
        <f t="shared" si="63"/>
        <v>0</v>
      </c>
      <c r="AH176">
        <f t="shared" si="64"/>
        <v>0</v>
      </c>
      <c r="AI176">
        <f t="shared" si="65"/>
        <v>0</v>
      </c>
      <c r="AJ176">
        <v>1</v>
      </c>
      <c r="AK176">
        <v>17.8</v>
      </c>
      <c r="AL176">
        <v>176</v>
      </c>
      <c r="AM176">
        <v>6.49</v>
      </c>
    </row>
    <row r="177" spans="1:39" x14ac:dyDescent="0.25">
      <c r="A177">
        <v>31</v>
      </c>
      <c r="B177">
        <f t="shared" si="54"/>
        <v>150</v>
      </c>
      <c r="C177">
        <v>15</v>
      </c>
      <c r="D177">
        <v>33.6</v>
      </c>
      <c r="E177">
        <v>33.4</v>
      </c>
      <c r="F177">
        <v>100.7</v>
      </c>
      <c r="G177">
        <v>0.44900000000000001</v>
      </c>
      <c r="H177">
        <v>4.46</v>
      </c>
      <c r="I177">
        <f>IF(B177&gt;=125,0,IF(B177&lt;=115,1,(125-B177)/(125-115)))</f>
        <v>0</v>
      </c>
      <c r="J177">
        <f t="shared" si="44"/>
        <v>0</v>
      </c>
      <c r="K177">
        <f t="shared" si="45"/>
        <v>0</v>
      </c>
      <c r="L177">
        <f t="shared" si="46"/>
        <v>0</v>
      </c>
      <c r="M177">
        <f t="shared" si="47"/>
        <v>0.16764705882352948</v>
      </c>
      <c r="N177">
        <f t="shared" si="48"/>
        <v>0</v>
      </c>
      <c r="O177">
        <f t="shared" si="55"/>
        <v>1.6764705882352949E-2</v>
      </c>
      <c r="P177">
        <f t="shared" si="56"/>
        <v>0</v>
      </c>
      <c r="Q177">
        <v>0</v>
      </c>
      <c r="R177">
        <f t="shared" si="49"/>
        <v>0</v>
      </c>
      <c r="S177">
        <f t="shared" si="50"/>
        <v>0.16764705882352948</v>
      </c>
      <c r="T177">
        <f t="shared" si="51"/>
        <v>0</v>
      </c>
      <c r="U177">
        <f t="shared" si="52"/>
        <v>0</v>
      </c>
      <c r="V177">
        <f t="shared" si="57"/>
        <v>0</v>
      </c>
      <c r="W177">
        <f t="shared" si="57"/>
        <v>8.3823529411764741E-2</v>
      </c>
      <c r="X177">
        <f t="shared" si="53"/>
        <v>8.3823529411764741E-2</v>
      </c>
      <c r="Y177">
        <f t="shared" si="58"/>
        <v>0</v>
      </c>
      <c r="Z177">
        <f t="shared" si="58"/>
        <v>0</v>
      </c>
      <c r="AA177">
        <f t="shared" si="59"/>
        <v>0</v>
      </c>
      <c r="AB177">
        <v>60</v>
      </c>
      <c r="AC177">
        <v>359</v>
      </c>
      <c r="AD177">
        <f t="shared" si="60"/>
        <v>1</v>
      </c>
      <c r="AE177">
        <f t="shared" si="61"/>
        <v>0</v>
      </c>
      <c r="AF177">
        <f t="shared" si="62"/>
        <v>0.13666666666666666</v>
      </c>
      <c r="AG177">
        <f t="shared" si="63"/>
        <v>0</v>
      </c>
      <c r="AH177">
        <f t="shared" si="64"/>
        <v>0</v>
      </c>
      <c r="AI177">
        <f t="shared" si="65"/>
        <v>0</v>
      </c>
      <c r="AJ177">
        <v>0</v>
      </c>
      <c r="AK177">
        <v>14.7</v>
      </c>
      <c r="AL177">
        <v>152</v>
      </c>
      <c r="AM177">
        <v>8.4499999999999993</v>
      </c>
    </row>
    <row r="178" spans="1:39" x14ac:dyDescent="0.25">
      <c r="A178">
        <v>72</v>
      </c>
      <c r="B178">
        <f t="shared" si="54"/>
        <v>139</v>
      </c>
      <c r="C178">
        <v>13.9</v>
      </c>
      <c r="D178">
        <v>28.3</v>
      </c>
      <c r="E178">
        <v>31.5</v>
      </c>
      <c r="F178">
        <v>89.8</v>
      </c>
      <c r="G178">
        <v>0.441</v>
      </c>
      <c r="H178">
        <v>4.91</v>
      </c>
      <c r="I178">
        <f>IF(B178&gt;=125,0,IF(B178&lt;=115,1,(125-B178)/(125-115)))</f>
        <v>0</v>
      </c>
      <c r="J178">
        <f t="shared" si="44"/>
        <v>0</v>
      </c>
      <c r="K178">
        <f t="shared" si="45"/>
        <v>0.125</v>
      </c>
      <c r="L178">
        <f t="shared" si="46"/>
        <v>0</v>
      </c>
      <c r="M178">
        <f t="shared" si="47"/>
        <v>0</v>
      </c>
      <c r="N178">
        <f t="shared" si="48"/>
        <v>0</v>
      </c>
      <c r="O178">
        <f t="shared" si="55"/>
        <v>1.2500000000000001E-2</v>
      </c>
      <c r="P178">
        <f t="shared" si="56"/>
        <v>0</v>
      </c>
      <c r="Q178">
        <v>0</v>
      </c>
      <c r="R178">
        <f t="shared" si="49"/>
        <v>0</v>
      </c>
      <c r="S178">
        <f t="shared" si="50"/>
        <v>0</v>
      </c>
      <c r="T178">
        <f t="shared" si="51"/>
        <v>0</v>
      </c>
      <c r="U178">
        <f t="shared" si="52"/>
        <v>0</v>
      </c>
      <c r="V178">
        <f t="shared" si="57"/>
        <v>0</v>
      </c>
      <c r="W178">
        <f t="shared" si="57"/>
        <v>0</v>
      </c>
      <c r="X178">
        <f t="shared" si="53"/>
        <v>0</v>
      </c>
      <c r="Y178">
        <f t="shared" si="58"/>
        <v>0</v>
      </c>
      <c r="Z178">
        <f t="shared" si="58"/>
        <v>0</v>
      </c>
      <c r="AA178">
        <f t="shared" si="59"/>
        <v>0</v>
      </c>
      <c r="AB178">
        <v>64</v>
      </c>
      <c r="AC178">
        <v>100</v>
      </c>
      <c r="AD178">
        <f t="shared" si="60"/>
        <v>1</v>
      </c>
      <c r="AE178">
        <f t="shared" si="61"/>
        <v>0</v>
      </c>
      <c r="AF178">
        <f t="shared" si="62"/>
        <v>1</v>
      </c>
      <c r="AG178">
        <f t="shared" si="63"/>
        <v>0</v>
      </c>
      <c r="AH178">
        <f t="shared" si="64"/>
        <v>0</v>
      </c>
      <c r="AI178">
        <f t="shared" si="65"/>
        <v>0</v>
      </c>
      <c r="AJ178">
        <v>0</v>
      </c>
      <c r="AK178">
        <v>14.1</v>
      </c>
      <c r="AL178">
        <v>266</v>
      </c>
      <c r="AM178">
        <v>8.76</v>
      </c>
    </row>
    <row r="179" spans="1:39" x14ac:dyDescent="0.25">
      <c r="A179">
        <v>32</v>
      </c>
      <c r="B179">
        <f t="shared" si="54"/>
        <v>131</v>
      </c>
      <c r="C179">
        <v>13.1</v>
      </c>
      <c r="D179">
        <v>29.8</v>
      </c>
      <c r="E179">
        <v>31.3</v>
      </c>
      <c r="F179">
        <v>95</v>
      </c>
      <c r="G179">
        <v>0.41799999999999998</v>
      </c>
      <c r="H179">
        <v>4.4000000000000004</v>
      </c>
      <c r="I179">
        <f>IF(B179&gt;=125,0,IF(B179&lt;=115,1,(125-B179)/(125-115)))</f>
        <v>0</v>
      </c>
      <c r="J179">
        <f t="shared" si="44"/>
        <v>0</v>
      </c>
      <c r="K179">
        <f t="shared" si="45"/>
        <v>0.17499999999999982</v>
      </c>
      <c r="L179">
        <f t="shared" si="46"/>
        <v>0</v>
      </c>
      <c r="M179">
        <f t="shared" si="47"/>
        <v>0</v>
      </c>
      <c r="N179">
        <f t="shared" si="48"/>
        <v>0</v>
      </c>
      <c r="O179">
        <f t="shared" si="55"/>
        <v>1.7499999999999984E-2</v>
      </c>
      <c r="P179">
        <f t="shared" si="56"/>
        <v>0</v>
      </c>
      <c r="Q179">
        <v>1</v>
      </c>
      <c r="R179">
        <f t="shared" si="49"/>
        <v>0</v>
      </c>
      <c r="S179">
        <f t="shared" si="50"/>
        <v>0</v>
      </c>
      <c r="T179">
        <f t="shared" si="51"/>
        <v>0</v>
      </c>
      <c r="U179">
        <f t="shared" si="52"/>
        <v>0</v>
      </c>
      <c r="V179">
        <f t="shared" si="57"/>
        <v>0</v>
      </c>
      <c r="W179">
        <f t="shared" si="57"/>
        <v>0</v>
      </c>
      <c r="X179">
        <f t="shared" si="53"/>
        <v>0</v>
      </c>
      <c r="Y179">
        <f t="shared" si="58"/>
        <v>0</v>
      </c>
      <c r="Z179">
        <f t="shared" si="58"/>
        <v>0</v>
      </c>
      <c r="AA179">
        <f t="shared" si="59"/>
        <v>0</v>
      </c>
      <c r="AB179">
        <v>43</v>
      </c>
      <c r="AC179">
        <v>341</v>
      </c>
      <c r="AD179">
        <f t="shared" si="60"/>
        <v>0.15</v>
      </c>
      <c r="AE179">
        <f t="shared" si="61"/>
        <v>0</v>
      </c>
      <c r="AF179">
        <f t="shared" si="62"/>
        <v>0.19666666666666666</v>
      </c>
      <c r="AG179">
        <f t="shared" si="63"/>
        <v>0</v>
      </c>
      <c r="AH179">
        <f t="shared" si="64"/>
        <v>0</v>
      </c>
      <c r="AI179">
        <f t="shared" si="65"/>
        <v>0</v>
      </c>
      <c r="AJ179">
        <v>0</v>
      </c>
      <c r="AK179">
        <v>14.2</v>
      </c>
      <c r="AL179">
        <v>105</v>
      </c>
      <c r="AM179">
        <v>5.71</v>
      </c>
    </row>
    <row r="180" spans="1:39" x14ac:dyDescent="0.25">
      <c r="A180">
        <v>21</v>
      </c>
      <c r="B180">
        <f t="shared" si="54"/>
        <v>109</v>
      </c>
      <c r="C180">
        <v>10.9</v>
      </c>
      <c r="D180">
        <v>27</v>
      </c>
      <c r="E180">
        <v>31.1</v>
      </c>
      <c r="F180">
        <v>87.1</v>
      </c>
      <c r="G180">
        <v>0.35100000000000003</v>
      </c>
      <c r="H180">
        <v>4.03</v>
      </c>
      <c r="I180">
        <f>IF(B180&gt;=125,0,IF(B180&lt;=115,1,(125-B180)/(125-115)))</f>
        <v>1</v>
      </c>
      <c r="J180">
        <f t="shared" si="44"/>
        <v>0.36249999999999954</v>
      </c>
      <c r="K180">
        <f t="shared" si="45"/>
        <v>0.22499999999999964</v>
      </c>
      <c r="L180">
        <f t="shared" si="46"/>
        <v>0</v>
      </c>
      <c r="M180">
        <f t="shared" si="47"/>
        <v>0</v>
      </c>
      <c r="N180">
        <f t="shared" si="48"/>
        <v>0</v>
      </c>
      <c r="O180">
        <f t="shared" si="55"/>
        <v>0.55874999999999997</v>
      </c>
      <c r="P180">
        <f t="shared" si="56"/>
        <v>1</v>
      </c>
      <c r="Q180">
        <v>1</v>
      </c>
      <c r="R180">
        <f t="shared" si="49"/>
        <v>0</v>
      </c>
      <c r="S180">
        <f t="shared" si="50"/>
        <v>0</v>
      </c>
      <c r="T180">
        <f t="shared" si="51"/>
        <v>0</v>
      </c>
      <c r="U180">
        <f t="shared" si="52"/>
        <v>0</v>
      </c>
      <c r="V180">
        <f t="shared" si="57"/>
        <v>0</v>
      </c>
      <c r="W180">
        <f t="shared" si="57"/>
        <v>0</v>
      </c>
      <c r="X180">
        <f t="shared" si="53"/>
        <v>0</v>
      </c>
      <c r="Y180">
        <f t="shared" si="58"/>
        <v>0</v>
      </c>
      <c r="Z180">
        <f t="shared" si="58"/>
        <v>0</v>
      </c>
      <c r="AA180">
        <f t="shared" si="59"/>
        <v>0</v>
      </c>
      <c r="AB180">
        <v>30</v>
      </c>
      <c r="AC180">
        <v>478</v>
      </c>
      <c r="AD180">
        <f t="shared" si="60"/>
        <v>0</v>
      </c>
      <c r="AE180">
        <f t="shared" si="61"/>
        <v>0.5</v>
      </c>
      <c r="AF180">
        <f t="shared" si="62"/>
        <v>0</v>
      </c>
      <c r="AG180">
        <f t="shared" si="63"/>
        <v>0</v>
      </c>
      <c r="AH180">
        <f t="shared" si="64"/>
        <v>0</v>
      </c>
      <c r="AI180">
        <f t="shared" si="65"/>
        <v>0</v>
      </c>
      <c r="AJ180">
        <v>1</v>
      </c>
      <c r="AK180">
        <v>14.6</v>
      </c>
      <c r="AL180">
        <v>289</v>
      </c>
      <c r="AM180">
        <v>10.8</v>
      </c>
    </row>
    <row r="181" spans="1:39" x14ac:dyDescent="0.25">
      <c r="A181">
        <v>53</v>
      </c>
      <c r="B181">
        <f t="shared" si="54"/>
        <v>121</v>
      </c>
      <c r="C181">
        <v>12.1</v>
      </c>
      <c r="D181">
        <v>29.1</v>
      </c>
      <c r="E181">
        <v>31.2</v>
      </c>
      <c r="F181">
        <v>93.3</v>
      </c>
      <c r="G181">
        <v>0.38799999999999996</v>
      </c>
      <c r="H181">
        <v>4.16</v>
      </c>
      <c r="I181">
        <f>IF(B181&gt;=125,0,IF(B181&lt;=115,1,(125-B181)/(125-115)))</f>
        <v>0.4</v>
      </c>
      <c r="J181">
        <f t="shared" si="44"/>
        <v>0</v>
      </c>
      <c r="K181">
        <f t="shared" si="45"/>
        <v>0.20000000000000018</v>
      </c>
      <c r="L181">
        <f t="shared" si="46"/>
        <v>0</v>
      </c>
      <c r="M181">
        <f t="shared" si="47"/>
        <v>0</v>
      </c>
      <c r="N181">
        <f t="shared" si="48"/>
        <v>0</v>
      </c>
      <c r="O181">
        <f t="shared" si="55"/>
        <v>0.22000000000000003</v>
      </c>
      <c r="P181">
        <f t="shared" si="56"/>
        <v>1</v>
      </c>
      <c r="Q181">
        <v>0</v>
      </c>
      <c r="R181">
        <f t="shared" si="49"/>
        <v>0</v>
      </c>
      <c r="S181">
        <f t="shared" si="50"/>
        <v>0</v>
      </c>
      <c r="T181">
        <f t="shared" si="51"/>
        <v>0</v>
      </c>
      <c r="U181">
        <f t="shared" si="52"/>
        <v>0</v>
      </c>
      <c r="V181">
        <f t="shared" si="57"/>
        <v>0</v>
      </c>
      <c r="W181">
        <f t="shared" si="57"/>
        <v>0</v>
      </c>
      <c r="X181">
        <f t="shared" si="53"/>
        <v>0</v>
      </c>
      <c r="Y181">
        <f t="shared" si="58"/>
        <v>0</v>
      </c>
      <c r="Z181">
        <f t="shared" si="58"/>
        <v>0</v>
      </c>
      <c r="AA181">
        <f t="shared" si="59"/>
        <v>0</v>
      </c>
      <c r="AB181">
        <v>48</v>
      </c>
      <c r="AC181">
        <v>100</v>
      </c>
      <c r="AD181">
        <f t="shared" si="60"/>
        <v>0.4</v>
      </c>
      <c r="AE181">
        <f t="shared" si="61"/>
        <v>0</v>
      </c>
      <c r="AF181">
        <f t="shared" si="62"/>
        <v>1</v>
      </c>
      <c r="AG181">
        <f t="shared" si="63"/>
        <v>0</v>
      </c>
      <c r="AH181">
        <f t="shared" si="64"/>
        <v>0</v>
      </c>
      <c r="AI181">
        <f t="shared" si="65"/>
        <v>0</v>
      </c>
      <c r="AJ181">
        <v>0</v>
      </c>
      <c r="AK181">
        <v>13.3</v>
      </c>
      <c r="AL181">
        <v>166</v>
      </c>
      <c r="AM181">
        <v>10.3</v>
      </c>
    </row>
    <row r="182" spans="1:39" x14ac:dyDescent="0.25">
      <c r="A182">
        <v>38</v>
      </c>
      <c r="B182">
        <f t="shared" si="54"/>
        <v>123</v>
      </c>
      <c r="C182">
        <v>12.3</v>
      </c>
      <c r="D182">
        <v>26.7</v>
      </c>
      <c r="E182">
        <v>31.5</v>
      </c>
      <c r="F182">
        <v>84.8</v>
      </c>
      <c r="G182">
        <v>0.39100000000000001</v>
      </c>
      <c r="H182">
        <v>4.6100000000000003</v>
      </c>
      <c r="I182">
        <f>IF(B182&gt;=125,0,IF(B182&lt;=115,1,(125-B182)/(125-115)))</f>
        <v>0.2</v>
      </c>
      <c r="J182">
        <f t="shared" si="44"/>
        <v>0</v>
      </c>
      <c r="K182">
        <f t="shared" si="45"/>
        <v>0.125</v>
      </c>
      <c r="L182">
        <f t="shared" si="46"/>
        <v>3.5294117647058906E-2</v>
      </c>
      <c r="M182">
        <f t="shared" si="47"/>
        <v>0</v>
      </c>
      <c r="N182">
        <f t="shared" si="48"/>
        <v>0</v>
      </c>
      <c r="O182">
        <f t="shared" si="55"/>
        <v>0.11602941176470589</v>
      </c>
      <c r="P182">
        <f t="shared" si="56"/>
        <v>0</v>
      </c>
      <c r="Q182">
        <v>0</v>
      </c>
      <c r="R182">
        <f t="shared" si="49"/>
        <v>0</v>
      </c>
      <c r="S182">
        <f t="shared" si="50"/>
        <v>0</v>
      </c>
      <c r="T182">
        <f t="shared" si="51"/>
        <v>3.5294117647058906E-2</v>
      </c>
      <c r="U182">
        <f t="shared" si="52"/>
        <v>0</v>
      </c>
      <c r="V182">
        <f t="shared" si="57"/>
        <v>1.7647058823529453E-2</v>
      </c>
      <c r="W182">
        <f t="shared" si="57"/>
        <v>0</v>
      </c>
      <c r="X182">
        <f t="shared" si="53"/>
        <v>1.7647058823529453E-2</v>
      </c>
      <c r="Y182">
        <f t="shared" si="58"/>
        <v>0</v>
      </c>
      <c r="Z182">
        <f t="shared" si="58"/>
        <v>0</v>
      </c>
      <c r="AA182">
        <f t="shared" si="59"/>
        <v>0</v>
      </c>
      <c r="AB182">
        <v>57</v>
      </c>
      <c r="AC182">
        <v>395</v>
      </c>
      <c r="AD182">
        <f t="shared" si="60"/>
        <v>0.85</v>
      </c>
      <c r="AE182">
        <f t="shared" si="61"/>
        <v>0</v>
      </c>
      <c r="AF182">
        <f t="shared" si="62"/>
        <v>1.6666666666666666E-2</v>
      </c>
      <c r="AG182">
        <f t="shared" si="63"/>
        <v>0</v>
      </c>
      <c r="AH182">
        <f t="shared" si="64"/>
        <v>0</v>
      </c>
      <c r="AI182">
        <f t="shared" si="65"/>
        <v>0</v>
      </c>
      <c r="AJ182">
        <v>1</v>
      </c>
      <c r="AK182">
        <v>12.9</v>
      </c>
      <c r="AL182">
        <v>195</v>
      </c>
      <c r="AM182">
        <v>9.34</v>
      </c>
    </row>
    <row r="183" spans="1:39" x14ac:dyDescent="0.25">
      <c r="A183">
        <v>30</v>
      </c>
      <c r="B183">
        <f t="shared" si="54"/>
        <v>139</v>
      </c>
      <c r="C183">
        <v>13.9</v>
      </c>
      <c r="D183">
        <v>26.2</v>
      </c>
      <c r="E183">
        <v>31.4</v>
      </c>
      <c r="F183">
        <v>83.4</v>
      </c>
      <c r="G183">
        <v>0.44299999999999995</v>
      </c>
      <c r="H183">
        <v>5.31</v>
      </c>
      <c r="I183">
        <f>IF(B183&gt;=125,0,IF(B183&lt;=115,1,(125-B183)/(125-115)))</f>
        <v>0</v>
      </c>
      <c r="J183">
        <f t="shared" si="44"/>
        <v>0</v>
      </c>
      <c r="K183">
        <f t="shared" si="45"/>
        <v>0.15000000000000036</v>
      </c>
      <c r="L183">
        <f t="shared" si="46"/>
        <v>9.4117647058823611E-2</v>
      </c>
      <c r="M183">
        <f t="shared" si="47"/>
        <v>0</v>
      </c>
      <c r="N183">
        <f t="shared" si="48"/>
        <v>0</v>
      </c>
      <c r="O183">
        <f t="shared" si="55"/>
        <v>2.4411764705882397E-2</v>
      </c>
      <c r="P183">
        <f t="shared" si="56"/>
        <v>0</v>
      </c>
      <c r="Q183">
        <v>1</v>
      </c>
      <c r="R183">
        <f t="shared" si="49"/>
        <v>0</v>
      </c>
      <c r="S183">
        <f t="shared" si="50"/>
        <v>0</v>
      </c>
      <c r="T183">
        <f t="shared" si="51"/>
        <v>9.4117647058823611E-2</v>
      </c>
      <c r="U183">
        <f t="shared" si="52"/>
        <v>0</v>
      </c>
      <c r="V183">
        <f t="shared" si="57"/>
        <v>4.7058823529411806E-2</v>
      </c>
      <c r="W183">
        <f t="shared" si="57"/>
        <v>0</v>
      </c>
      <c r="X183">
        <f t="shared" si="53"/>
        <v>4.7058823529411806E-2</v>
      </c>
      <c r="Y183">
        <f t="shared" si="58"/>
        <v>0</v>
      </c>
      <c r="Z183">
        <f t="shared" si="58"/>
        <v>0</v>
      </c>
      <c r="AA183">
        <f t="shared" si="59"/>
        <v>0</v>
      </c>
      <c r="AB183">
        <v>24</v>
      </c>
      <c r="AC183">
        <v>169</v>
      </c>
      <c r="AD183">
        <f t="shared" si="60"/>
        <v>0</v>
      </c>
      <c r="AE183">
        <f t="shared" si="61"/>
        <v>0.8</v>
      </c>
      <c r="AF183">
        <f t="shared" si="62"/>
        <v>0.77</v>
      </c>
      <c r="AG183">
        <f t="shared" si="63"/>
        <v>0</v>
      </c>
      <c r="AH183">
        <f t="shared" si="64"/>
        <v>0</v>
      </c>
      <c r="AI183">
        <f t="shared" si="65"/>
        <v>0</v>
      </c>
      <c r="AJ183">
        <v>0</v>
      </c>
      <c r="AK183">
        <v>15.6</v>
      </c>
      <c r="AL183">
        <v>275</v>
      </c>
      <c r="AM183">
        <v>12.05</v>
      </c>
    </row>
    <row r="184" spans="1:39" x14ac:dyDescent="0.25">
      <c r="A184">
        <v>60</v>
      </c>
      <c r="B184">
        <f t="shared" si="54"/>
        <v>142</v>
      </c>
      <c r="C184">
        <v>14.2</v>
      </c>
      <c r="D184">
        <v>27.7</v>
      </c>
      <c r="E184">
        <v>31.4</v>
      </c>
      <c r="F184">
        <v>88.1</v>
      </c>
      <c r="G184">
        <v>0.45200000000000001</v>
      </c>
      <c r="H184">
        <v>5.13</v>
      </c>
      <c r="I184">
        <f>IF(B184&gt;=125,0,IF(B184&lt;=115,1,(125-B184)/(125-115)))</f>
        <v>0</v>
      </c>
      <c r="J184">
        <f t="shared" si="44"/>
        <v>0</v>
      </c>
      <c r="K184">
        <f t="shared" si="45"/>
        <v>0.15000000000000036</v>
      </c>
      <c r="L184">
        <f t="shared" si="46"/>
        <v>0</v>
      </c>
      <c r="M184">
        <f t="shared" si="47"/>
        <v>0</v>
      </c>
      <c r="N184">
        <f t="shared" si="48"/>
        <v>0</v>
      </c>
      <c r="O184">
        <f t="shared" si="55"/>
        <v>1.5000000000000036E-2</v>
      </c>
      <c r="P184">
        <f t="shared" si="56"/>
        <v>0</v>
      </c>
      <c r="Q184">
        <v>1</v>
      </c>
      <c r="R184">
        <f t="shared" si="49"/>
        <v>0</v>
      </c>
      <c r="S184">
        <f t="shared" si="50"/>
        <v>0</v>
      </c>
      <c r="T184">
        <f t="shared" si="51"/>
        <v>0</v>
      </c>
      <c r="U184">
        <f t="shared" si="52"/>
        <v>0</v>
      </c>
      <c r="V184">
        <f t="shared" si="57"/>
        <v>0</v>
      </c>
      <c r="W184">
        <f t="shared" si="57"/>
        <v>0</v>
      </c>
      <c r="X184">
        <f t="shared" si="53"/>
        <v>0</v>
      </c>
      <c r="Y184">
        <f t="shared" si="58"/>
        <v>0</v>
      </c>
      <c r="Z184">
        <f t="shared" si="58"/>
        <v>0</v>
      </c>
      <c r="AA184">
        <f t="shared" si="59"/>
        <v>0</v>
      </c>
      <c r="AB184">
        <v>50</v>
      </c>
      <c r="AC184">
        <v>460</v>
      </c>
      <c r="AD184">
        <f t="shared" si="60"/>
        <v>0.5</v>
      </c>
      <c r="AE184">
        <f t="shared" si="61"/>
        <v>0</v>
      </c>
      <c r="AF184">
        <f t="shared" si="62"/>
        <v>0</v>
      </c>
      <c r="AG184">
        <f t="shared" si="63"/>
        <v>0</v>
      </c>
      <c r="AH184">
        <f t="shared" si="64"/>
        <v>0</v>
      </c>
      <c r="AI184">
        <f t="shared" si="65"/>
        <v>0</v>
      </c>
      <c r="AJ184">
        <v>0</v>
      </c>
      <c r="AK184">
        <v>13.6</v>
      </c>
      <c r="AL184">
        <v>499</v>
      </c>
      <c r="AM184">
        <v>10.58</v>
      </c>
    </row>
    <row r="185" spans="1:39" x14ac:dyDescent="0.25">
      <c r="A185">
        <v>45</v>
      </c>
      <c r="B185">
        <f t="shared" si="54"/>
        <v>125</v>
      </c>
      <c r="C185">
        <v>12.5</v>
      </c>
      <c r="D185">
        <v>28.9</v>
      </c>
      <c r="E185">
        <v>29.6</v>
      </c>
      <c r="F185">
        <v>97.7</v>
      </c>
      <c r="G185">
        <v>0.42299999999999999</v>
      </c>
      <c r="H185">
        <v>4.33</v>
      </c>
      <c r="I185">
        <f>IF(B185&gt;=125,0,IF(B185&lt;=115,1,(125-B185)/(125-115)))</f>
        <v>0</v>
      </c>
      <c r="J185">
        <f t="shared" si="44"/>
        <v>0</v>
      </c>
      <c r="K185">
        <f t="shared" si="45"/>
        <v>0.59999999999999964</v>
      </c>
      <c r="L185">
        <f t="shared" si="46"/>
        <v>0</v>
      </c>
      <c r="M185">
        <f t="shared" si="47"/>
        <v>7.9411764705882432E-2</v>
      </c>
      <c r="N185">
        <f t="shared" si="48"/>
        <v>0</v>
      </c>
      <c r="O185">
        <f t="shared" si="55"/>
        <v>6.7941176470588213E-2</v>
      </c>
      <c r="P185">
        <f t="shared" si="56"/>
        <v>0</v>
      </c>
      <c r="Q185">
        <v>1</v>
      </c>
      <c r="R185">
        <f t="shared" si="49"/>
        <v>0</v>
      </c>
      <c r="S185">
        <f t="shared" si="50"/>
        <v>7.9411764705882432E-2</v>
      </c>
      <c r="T185">
        <f t="shared" si="51"/>
        <v>0</v>
      </c>
      <c r="U185">
        <f t="shared" si="52"/>
        <v>0</v>
      </c>
      <c r="V185">
        <f t="shared" si="57"/>
        <v>0</v>
      </c>
      <c r="W185">
        <f t="shared" si="57"/>
        <v>3.9705882352941216E-2</v>
      </c>
      <c r="X185">
        <f t="shared" si="53"/>
        <v>3.9705882352941216E-2</v>
      </c>
      <c r="Y185">
        <f t="shared" si="58"/>
        <v>0</v>
      </c>
      <c r="Z185">
        <f t="shared" si="58"/>
        <v>0</v>
      </c>
      <c r="AA185">
        <f t="shared" si="59"/>
        <v>0</v>
      </c>
      <c r="AB185">
        <v>21</v>
      </c>
      <c r="AC185">
        <v>163</v>
      </c>
      <c r="AD185">
        <f t="shared" si="60"/>
        <v>0</v>
      </c>
      <c r="AE185">
        <f t="shared" si="61"/>
        <v>0.95</v>
      </c>
      <c r="AF185">
        <f t="shared" si="62"/>
        <v>0.79</v>
      </c>
      <c r="AG185">
        <f t="shared" si="63"/>
        <v>0</v>
      </c>
      <c r="AH185">
        <f t="shared" si="64"/>
        <v>0</v>
      </c>
      <c r="AI185">
        <f t="shared" si="65"/>
        <v>0</v>
      </c>
      <c r="AJ185">
        <v>1</v>
      </c>
      <c r="AK185">
        <v>15.4</v>
      </c>
      <c r="AL185">
        <v>352</v>
      </c>
      <c r="AM185">
        <v>13.5</v>
      </c>
    </row>
    <row r="186" spans="1:39" x14ac:dyDescent="0.25">
      <c r="A186">
        <v>65</v>
      </c>
      <c r="B186">
        <f t="shared" si="54"/>
        <v>131</v>
      </c>
      <c r="C186">
        <v>13.1</v>
      </c>
      <c r="D186">
        <v>28.8</v>
      </c>
      <c r="E186">
        <v>32.4</v>
      </c>
      <c r="F186">
        <v>88.8</v>
      </c>
      <c r="G186">
        <v>0.40399999999999997</v>
      </c>
      <c r="H186">
        <v>4.55</v>
      </c>
      <c r="I186">
        <f>IF(B186&gt;=125,0,IF(B186&lt;=115,1,(125-B186)/(125-115)))</f>
        <v>0</v>
      </c>
      <c r="J186">
        <f t="shared" si="44"/>
        <v>0</v>
      </c>
      <c r="K186">
        <f t="shared" si="45"/>
        <v>0</v>
      </c>
      <c r="L186">
        <f t="shared" si="46"/>
        <v>0</v>
      </c>
      <c r="M186">
        <f t="shared" si="47"/>
        <v>0</v>
      </c>
      <c r="N186">
        <f t="shared" si="48"/>
        <v>0</v>
      </c>
      <c r="O186">
        <f t="shared" si="55"/>
        <v>0</v>
      </c>
      <c r="P186">
        <f t="shared" si="56"/>
        <v>0</v>
      </c>
      <c r="Q186">
        <v>0</v>
      </c>
      <c r="R186">
        <f t="shared" si="49"/>
        <v>0</v>
      </c>
      <c r="S186">
        <f t="shared" si="50"/>
        <v>0</v>
      </c>
      <c r="T186">
        <f t="shared" si="51"/>
        <v>0</v>
      </c>
      <c r="U186">
        <f t="shared" si="52"/>
        <v>0</v>
      </c>
      <c r="V186">
        <f t="shared" si="57"/>
        <v>0</v>
      </c>
      <c r="W186">
        <f t="shared" si="57"/>
        <v>0</v>
      </c>
      <c r="X186">
        <f t="shared" si="53"/>
        <v>0</v>
      </c>
      <c r="Y186">
        <f t="shared" si="58"/>
        <v>0</v>
      </c>
      <c r="Z186">
        <f t="shared" si="58"/>
        <v>0</v>
      </c>
      <c r="AA186">
        <f t="shared" si="59"/>
        <v>0</v>
      </c>
      <c r="AB186">
        <v>44</v>
      </c>
      <c r="AC186">
        <v>325</v>
      </c>
      <c r="AD186">
        <f t="shared" si="60"/>
        <v>0.2</v>
      </c>
      <c r="AE186">
        <f t="shared" si="61"/>
        <v>0</v>
      </c>
      <c r="AF186">
        <f t="shared" si="62"/>
        <v>0.25</v>
      </c>
      <c r="AG186">
        <f t="shared" si="63"/>
        <v>0</v>
      </c>
      <c r="AH186">
        <f t="shared" si="64"/>
        <v>0</v>
      </c>
      <c r="AI186">
        <f t="shared" si="65"/>
        <v>0</v>
      </c>
      <c r="AJ186">
        <v>0</v>
      </c>
      <c r="AK186">
        <v>13.9</v>
      </c>
      <c r="AL186">
        <v>153</v>
      </c>
      <c r="AM186">
        <v>4.5</v>
      </c>
    </row>
    <row r="187" spans="1:39" x14ac:dyDescent="0.25">
      <c r="A187">
        <v>20</v>
      </c>
      <c r="B187">
        <f t="shared" si="54"/>
        <v>137</v>
      </c>
      <c r="C187">
        <v>13.7</v>
      </c>
      <c r="D187">
        <v>29.7</v>
      </c>
      <c r="E187">
        <v>31.7</v>
      </c>
      <c r="F187">
        <v>93.5</v>
      </c>
      <c r="G187">
        <v>0.43200000000000005</v>
      </c>
      <c r="H187">
        <v>4.62</v>
      </c>
      <c r="I187">
        <f>IF(B187&gt;=125,0,IF(B187&lt;=115,1,(125-B187)/(125-115)))</f>
        <v>0</v>
      </c>
      <c r="J187">
        <f t="shared" si="44"/>
        <v>0</v>
      </c>
      <c r="K187">
        <f t="shared" si="45"/>
        <v>7.5000000000000178E-2</v>
      </c>
      <c r="L187">
        <f t="shared" si="46"/>
        <v>0</v>
      </c>
      <c r="M187">
        <f t="shared" si="47"/>
        <v>0</v>
      </c>
      <c r="N187">
        <f t="shared" si="48"/>
        <v>0</v>
      </c>
      <c r="O187">
        <f t="shared" si="55"/>
        <v>7.5000000000000179E-3</v>
      </c>
      <c r="P187">
        <f t="shared" si="56"/>
        <v>0</v>
      </c>
      <c r="Q187">
        <v>0</v>
      </c>
      <c r="R187">
        <f t="shared" si="49"/>
        <v>0</v>
      </c>
      <c r="S187">
        <f t="shared" si="50"/>
        <v>0</v>
      </c>
      <c r="T187">
        <f t="shared" si="51"/>
        <v>0</v>
      </c>
      <c r="U187">
        <f t="shared" si="52"/>
        <v>0</v>
      </c>
      <c r="V187">
        <f t="shared" si="57"/>
        <v>0</v>
      </c>
      <c r="W187">
        <f t="shared" si="57"/>
        <v>0</v>
      </c>
      <c r="X187">
        <f t="shared" si="53"/>
        <v>0</v>
      </c>
      <c r="Y187">
        <f t="shared" si="58"/>
        <v>0</v>
      </c>
      <c r="Z187">
        <f t="shared" si="58"/>
        <v>0</v>
      </c>
      <c r="AA187">
        <f t="shared" si="59"/>
        <v>0</v>
      </c>
      <c r="AB187">
        <v>68</v>
      </c>
      <c r="AC187">
        <v>203</v>
      </c>
      <c r="AD187">
        <f t="shared" si="60"/>
        <v>1</v>
      </c>
      <c r="AE187">
        <f t="shared" si="61"/>
        <v>0</v>
      </c>
      <c r="AF187">
        <f t="shared" si="62"/>
        <v>0.65666666666666662</v>
      </c>
      <c r="AG187">
        <f t="shared" si="63"/>
        <v>0</v>
      </c>
      <c r="AH187">
        <f t="shared" si="64"/>
        <v>0</v>
      </c>
      <c r="AI187">
        <f t="shared" si="65"/>
        <v>0</v>
      </c>
      <c r="AJ187">
        <v>0</v>
      </c>
      <c r="AK187">
        <v>15.9</v>
      </c>
      <c r="AL187">
        <v>152</v>
      </c>
      <c r="AM187">
        <v>4.29</v>
      </c>
    </row>
    <row r="188" spans="1:39" x14ac:dyDescent="0.25">
      <c r="A188">
        <v>32</v>
      </c>
      <c r="B188">
        <f t="shared" si="54"/>
        <v>114</v>
      </c>
      <c r="C188">
        <v>11.4</v>
      </c>
      <c r="D188">
        <v>25.1</v>
      </c>
      <c r="E188">
        <v>29.6</v>
      </c>
      <c r="F188">
        <v>84.8</v>
      </c>
      <c r="G188">
        <v>0.38500000000000001</v>
      </c>
      <c r="H188">
        <v>4.54</v>
      </c>
      <c r="I188">
        <f>IF(B188&gt;=125,0,IF(B188&lt;=115,1,(125-B188)/(125-115)))</f>
        <v>1</v>
      </c>
      <c r="J188">
        <f t="shared" si="44"/>
        <v>0</v>
      </c>
      <c r="K188">
        <f t="shared" si="45"/>
        <v>0.59999999999999964</v>
      </c>
      <c r="L188">
        <f t="shared" si="46"/>
        <v>0.22352941176470573</v>
      </c>
      <c r="M188">
        <f t="shared" si="47"/>
        <v>0</v>
      </c>
      <c r="N188">
        <f t="shared" si="48"/>
        <v>0</v>
      </c>
      <c r="O188">
        <f t="shared" si="55"/>
        <v>0.58235294117647052</v>
      </c>
      <c r="P188">
        <f t="shared" si="56"/>
        <v>1</v>
      </c>
      <c r="Q188">
        <v>1</v>
      </c>
      <c r="R188">
        <f t="shared" si="49"/>
        <v>0</v>
      </c>
      <c r="S188">
        <f t="shared" si="50"/>
        <v>0</v>
      </c>
      <c r="T188">
        <f t="shared" si="51"/>
        <v>0.22352941176470573</v>
      </c>
      <c r="U188">
        <f t="shared" si="52"/>
        <v>0</v>
      </c>
      <c r="V188">
        <f t="shared" si="57"/>
        <v>0.11176470588235286</v>
      </c>
      <c r="W188">
        <f t="shared" si="57"/>
        <v>0</v>
      </c>
      <c r="X188">
        <f t="shared" si="53"/>
        <v>0.11176470588235286</v>
      </c>
      <c r="Y188">
        <f t="shared" si="58"/>
        <v>0</v>
      </c>
      <c r="Z188">
        <f t="shared" si="58"/>
        <v>0</v>
      </c>
      <c r="AA188">
        <f t="shared" si="59"/>
        <v>0</v>
      </c>
      <c r="AB188">
        <v>54</v>
      </c>
      <c r="AC188">
        <v>86</v>
      </c>
      <c r="AD188">
        <f t="shared" si="60"/>
        <v>0.7</v>
      </c>
      <c r="AE188">
        <f t="shared" si="61"/>
        <v>0</v>
      </c>
      <c r="AF188">
        <f t="shared" si="62"/>
        <v>1</v>
      </c>
      <c r="AG188">
        <f t="shared" si="63"/>
        <v>0</v>
      </c>
      <c r="AH188">
        <f t="shared" si="64"/>
        <v>0</v>
      </c>
      <c r="AI188">
        <f t="shared" si="65"/>
        <v>0</v>
      </c>
      <c r="AJ188">
        <v>1</v>
      </c>
      <c r="AK188">
        <v>16.399999999999999</v>
      </c>
      <c r="AL188">
        <v>154</v>
      </c>
      <c r="AM188">
        <v>7.08</v>
      </c>
    </row>
    <row r="189" spans="1:39" x14ac:dyDescent="0.25">
      <c r="A189">
        <v>75</v>
      </c>
      <c r="B189">
        <f t="shared" si="54"/>
        <v>152</v>
      </c>
      <c r="C189">
        <v>15.2</v>
      </c>
      <c r="D189">
        <v>25.8</v>
      </c>
      <c r="E189">
        <v>29.1</v>
      </c>
      <c r="F189">
        <v>88.6</v>
      </c>
      <c r="G189">
        <v>0.52200000000000002</v>
      </c>
      <c r="H189">
        <v>5.89</v>
      </c>
      <c r="I189">
        <f>IF(B189&gt;=125,0,IF(B189&lt;=115,1,(125-B189)/(125-115)))</f>
        <v>0</v>
      </c>
      <c r="J189">
        <f t="shared" si="44"/>
        <v>0</v>
      </c>
      <c r="K189">
        <f t="shared" si="45"/>
        <v>0.72499999999999964</v>
      </c>
      <c r="L189">
        <f t="shared" si="46"/>
        <v>0.14117647058823521</v>
      </c>
      <c r="M189">
        <f t="shared" si="47"/>
        <v>0</v>
      </c>
      <c r="N189">
        <f t="shared" si="48"/>
        <v>0</v>
      </c>
      <c r="O189">
        <f t="shared" si="55"/>
        <v>8.6617647058823494E-2</v>
      </c>
      <c r="P189">
        <f t="shared" si="56"/>
        <v>0</v>
      </c>
      <c r="Q189">
        <v>1</v>
      </c>
      <c r="R189">
        <f t="shared" si="49"/>
        <v>0</v>
      </c>
      <c r="S189">
        <f t="shared" si="50"/>
        <v>0</v>
      </c>
      <c r="T189">
        <f t="shared" si="51"/>
        <v>0.14117647058823521</v>
      </c>
      <c r="U189">
        <f t="shared" si="52"/>
        <v>0</v>
      </c>
      <c r="V189">
        <f t="shared" si="57"/>
        <v>7.0588235294117604E-2</v>
      </c>
      <c r="W189">
        <f t="shared" si="57"/>
        <v>0</v>
      </c>
      <c r="X189">
        <f t="shared" si="53"/>
        <v>7.0588235294117604E-2</v>
      </c>
      <c r="Y189">
        <f t="shared" si="58"/>
        <v>0</v>
      </c>
      <c r="Z189">
        <f t="shared" si="58"/>
        <v>0</v>
      </c>
      <c r="AA189">
        <f t="shared" si="59"/>
        <v>0</v>
      </c>
      <c r="AB189">
        <v>65</v>
      </c>
      <c r="AC189">
        <v>377</v>
      </c>
      <c r="AD189">
        <f t="shared" si="60"/>
        <v>1</v>
      </c>
      <c r="AE189">
        <f t="shared" si="61"/>
        <v>0</v>
      </c>
      <c r="AF189">
        <f t="shared" si="62"/>
        <v>7.6666666666666661E-2</v>
      </c>
      <c r="AG189">
        <f t="shared" si="63"/>
        <v>0</v>
      </c>
      <c r="AH189">
        <f t="shared" si="64"/>
        <v>0</v>
      </c>
      <c r="AI189">
        <f t="shared" si="65"/>
        <v>0</v>
      </c>
      <c r="AJ189">
        <v>0</v>
      </c>
      <c r="AK189">
        <v>15.7</v>
      </c>
      <c r="AL189">
        <v>240</v>
      </c>
      <c r="AM189">
        <v>26.95</v>
      </c>
    </row>
    <row r="190" spans="1:39" x14ac:dyDescent="0.25">
      <c r="A190">
        <v>29</v>
      </c>
      <c r="B190">
        <f t="shared" si="54"/>
        <v>131</v>
      </c>
      <c r="C190">
        <v>13.1</v>
      </c>
      <c r="D190">
        <v>27.4</v>
      </c>
      <c r="E190">
        <v>30.6</v>
      </c>
      <c r="F190">
        <v>89.5</v>
      </c>
      <c r="G190">
        <v>0.42799999999999999</v>
      </c>
      <c r="H190">
        <v>4.78</v>
      </c>
      <c r="I190">
        <f>IF(B190&gt;=125,0,IF(B190&lt;=115,1,(125-B190)/(125-115)))</f>
        <v>0</v>
      </c>
      <c r="J190">
        <f t="shared" si="44"/>
        <v>0</v>
      </c>
      <c r="K190">
        <f t="shared" si="45"/>
        <v>0.34999999999999964</v>
      </c>
      <c r="L190">
        <f t="shared" si="46"/>
        <v>0</v>
      </c>
      <c r="M190">
        <f t="shared" si="47"/>
        <v>0</v>
      </c>
      <c r="N190">
        <f t="shared" si="48"/>
        <v>0</v>
      </c>
      <c r="O190">
        <f t="shared" si="55"/>
        <v>3.4999999999999969E-2</v>
      </c>
      <c r="P190">
        <f t="shared" si="56"/>
        <v>0</v>
      </c>
      <c r="Q190">
        <v>0</v>
      </c>
      <c r="R190">
        <f t="shared" si="49"/>
        <v>0</v>
      </c>
      <c r="S190">
        <f t="shared" si="50"/>
        <v>0</v>
      </c>
      <c r="T190">
        <f t="shared" si="51"/>
        <v>0</v>
      </c>
      <c r="U190">
        <f t="shared" si="52"/>
        <v>0</v>
      </c>
      <c r="V190">
        <f t="shared" si="57"/>
        <v>0</v>
      </c>
      <c r="W190">
        <f t="shared" si="57"/>
        <v>0</v>
      </c>
      <c r="X190">
        <f t="shared" si="53"/>
        <v>0</v>
      </c>
      <c r="Y190">
        <f t="shared" si="58"/>
        <v>0</v>
      </c>
      <c r="Z190">
        <f t="shared" si="58"/>
        <v>0</v>
      </c>
      <c r="AA190">
        <f t="shared" si="59"/>
        <v>0</v>
      </c>
      <c r="AB190">
        <v>30</v>
      </c>
      <c r="AC190">
        <v>415</v>
      </c>
      <c r="AD190">
        <f t="shared" si="60"/>
        <v>0</v>
      </c>
      <c r="AE190">
        <f t="shared" si="61"/>
        <v>0.5</v>
      </c>
      <c r="AF190">
        <f t="shared" si="62"/>
        <v>0</v>
      </c>
      <c r="AG190">
        <f t="shared" si="63"/>
        <v>0</v>
      </c>
      <c r="AH190">
        <f t="shared" si="64"/>
        <v>0</v>
      </c>
      <c r="AI190">
        <f t="shared" si="65"/>
        <v>0</v>
      </c>
      <c r="AJ190">
        <v>0</v>
      </c>
      <c r="AK190">
        <v>14.3</v>
      </c>
      <c r="AL190">
        <v>170</v>
      </c>
      <c r="AM190">
        <v>6.4</v>
      </c>
    </row>
    <row r="191" spans="1:39" x14ac:dyDescent="0.25">
      <c r="A191">
        <v>70</v>
      </c>
      <c r="B191">
        <f t="shared" si="54"/>
        <v>109</v>
      </c>
      <c r="C191">
        <v>10.9</v>
      </c>
      <c r="D191">
        <v>26.3</v>
      </c>
      <c r="E191">
        <v>29.7</v>
      </c>
      <c r="F191">
        <v>88.4</v>
      </c>
      <c r="G191">
        <v>0.36700000000000005</v>
      </c>
      <c r="H191">
        <v>4.1500000000000004</v>
      </c>
      <c r="I191">
        <f>IF(B191&gt;=125,0,IF(B191&lt;=115,1,(125-B191)/(125-115)))</f>
        <v>1</v>
      </c>
      <c r="J191">
        <f t="shared" si="44"/>
        <v>0.16249999999999942</v>
      </c>
      <c r="K191">
        <f t="shared" si="45"/>
        <v>0.57500000000000018</v>
      </c>
      <c r="L191">
        <f t="shared" si="46"/>
        <v>8.2352941176470504E-2</v>
      </c>
      <c r="M191">
        <f t="shared" si="47"/>
        <v>0</v>
      </c>
      <c r="N191">
        <f t="shared" si="48"/>
        <v>0</v>
      </c>
      <c r="O191">
        <f t="shared" si="55"/>
        <v>0.58198529411764699</v>
      </c>
      <c r="P191">
        <f t="shared" si="56"/>
        <v>1</v>
      </c>
      <c r="Q191">
        <v>1</v>
      </c>
      <c r="R191">
        <f t="shared" si="49"/>
        <v>0</v>
      </c>
      <c r="S191">
        <f t="shared" si="50"/>
        <v>0</v>
      </c>
      <c r="T191">
        <f t="shared" si="51"/>
        <v>8.2352941176470504E-2</v>
      </c>
      <c r="U191">
        <f t="shared" si="52"/>
        <v>0</v>
      </c>
      <c r="V191">
        <f t="shared" si="57"/>
        <v>4.1176470588235252E-2</v>
      </c>
      <c r="W191">
        <f t="shared" si="57"/>
        <v>0</v>
      </c>
      <c r="X191">
        <f t="shared" si="53"/>
        <v>4.1176470588235252E-2</v>
      </c>
      <c r="Y191">
        <f t="shared" si="58"/>
        <v>0</v>
      </c>
      <c r="Z191">
        <f t="shared" si="58"/>
        <v>0</v>
      </c>
      <c r="AA191">
        <f t="shared" si="59"/>
        <v>0</v>
      </c>
      <c r="AB191">
        <v>22</v>
      </c>
      <c r="AC191">
        <v>335</v>
      </c>
      <c r="AD191">
        <f t="shared" si="60"/>
        <v>0</v>
      </c>
      <c r="AE191">
        <f t="shared" si="61"/>
        <v>0.9</v>
      </c>
      <c r="AF191">
        <f t="shared" si="62"/>
        <v>0.21666666666666667</v>
      </c>
      <c r="AG191">
        <f t="shared" si="63"/>
        <v>0</v>
      </c>
      <c r="AH191">
        <f t="shared" si="64"/>
        <v>0</v>
      </c>
      <c r="AI191">
        <f t="shared" si="65"/>
        <v>0</v>
      </c>
      <c r="AJ191">
        <v>1</v>
      </c>
      <c r="AK191">
        <v>15.2</v>
      </c>
      <c r="AL191">
        <v>230</v>
      </c>
      <c r="AM191">
        <v>9.09</v>
      </c>
    </row>
    <row r="192" spans="1:39" x14ac:dyDescent="0.25">
      <c r="A192">
        <v>66</v>
      </c>
      <c r="B192">
        <f t="shared" si="54"/>
        <v>124</v>
      </c>
      <c r="C192">
        <v>12.4</v>
      </c>
      <c r="D192">
        <v>27.1</v>
      </c>
      <c r="E192">
        <v>31.1</v>
      </c>
      <c r="F192">
        <v>87.3</v>
      </c>
      <c r="G192">
        <v>0.39899999999999997</v>
      </c>
      <c r="H192">
        <v>4.57</v>
      </c>
      <c r="I192">
        <f>IF(B192&gt;=125,0,IF(B192&lt;=115,1,(125-B192)/(125-115)))</f>
        <v>0.1</v>
      </c>
      <c r="J192">
        <f t="shared" si="44"/>
        <v>0</v>
      </c>
      <c r="K192">
        <f t="shared" si="45"/>
        <v>0.22499999999999964</v>
      </c>
      <c r="L192">
        <f t="shared" si="46"/>
        <v>0</v>
      </c>
      <c r="M192">
        <f t="shared" si="47"/>
        <v>0</v>
      </c>
      <c r="N192">
        <f t="shared" si="48"/>
        <v>0</v>
      </c>
      <c r="O192">
        <f t="shared" si="55"/>
        <v>7.2499999999999967E-2</v>
      </c>
      <c r="P192">
        <f t="shared" si="56"/>
        <v>0</v>
      </c>
      <c r="Q192">
        <v>0</v>
      </c>
      <c r="R192">
        <f t="shared" si="49"/>
        <v>0</v>
      </c>
      <c r="S192">
        <f t="shared" si="50"/>
        <v>0</v>
      </c>
      <c r="T192">
        <f t="shared" si="51"/>
        <v>0</v>
      </c>
      <c r="U192">
        <f t="shared" si="52"/>
        <v>0</v>
      </c>
      <c r="V192">
        <f t="shared" si="57"/>
        <v>0</v>
      </c>
      <c r="W192">
        <f t="shared" si="57"/>
        <v>0</v>
      </c>
      <c r="X192">
        <f t="shared" si="53"/>
        <v>0</v>
      </c>
      <c r="Y192">
        <f t="shared" si="58"/>
        <v>0</v>
      </c>
      <c r="Z192">
        <f t="shared" si="58"/>
        <v>0</v>
      </c>
      <c r="AA192">
        <f t="shared" si="59"/>
        <v>0</v>
      </c>
      <c r="AB192">
        <v>61</v>
      </c>
      <c r="AC192">
        <v>326</v>
      </c>
      <c r="AD192">
        <f t="shared" si="60"/>
        <v>1</v>
      </c>
      <c r="AE192">
        <f t="shared" si="61"/>
        <v>0</v>
      </c>
      <c r="AF192">
        <f t="shared" si="62"/>
        <v>0.24666666666666667</v>
      </c>
      <c r="AG192">
        <f t="shared" si="63"/>
        <v>0</v>
      </c>
      <c r="AH192">
        <f t="shared" si="64"/>
        <v>0</v>
      </c>
      <c r="AI192">
        <f t="shared" si="65"/>
        <v>0</v>
      </c>
      <c r="AJ192">
        <v>0</v>
      </c>
      <c r="AK192">
        <v>14.2</v>
      </c>
      <c r="AL192">
        <v>257</v>
      </c>
      <c r="AM192">
        <v>7.05</v>
      </c>
    </row>
    <row r="193" spans="1:39" x14ac:dyDescent="0.25">
      <c r="A193">
        <v>70</v>
      </c>
      <c r="B193">
        <f t="shared" si="54"/>
        <v>135</v>
      </c>
      <c r="C193">
        <v>13.5</v>
      </c>
      <c r="D193">
        <v>28.4</v>
      </c>
      <c r="E193">
        <v>31.5</v>
      </c>
      <c r="F193">
        <v>89.9</v>
      </c>
      <c r="G193">
        <v>0.42799999999999999</v>
      </c>
      <c r="H193">
        <v>4.76</v>
      </c>
      <c r="I193">
        <f>IF(B193&gt;=125,0,IF(B193&lt;=115,1,(125-B193)/(125-115)))</f>
        <v>0</v>
      </c>
      <c r="J193">
        <f t="shared" si="44"/>
        <v>0</v>
      </c>
      <c r="K193">
        <f t="shared" si="45"/>
        <v>0.125</v>
      </c>
      <c r="L193">
        <f t="shared" si="46"/>
        <v>0</v>
      </c>
      <c r="M193">
        <f t="shared" si="47"/>
        <v>0</v>
      </c>
      <c r="N193">
        <f t="shared" si="48"/>
        <v>0</v>
      </c>
      <c r="O193">
        <f t="shared" si="55"/>
        <v>1.2500000000000001E-2</v>
      </c>
      <c r="P193">
        <f t="shared" si="56"/>
        <v>0</v>
      </c>
      <c r="Q193">
        <v>1</v>
      </c>
      <c r="R193">
        <f t="shared" si="49"/>
        <v>0</v>
      </c>
      <c r="S193">
        <f t="shared" si="50"/>
        <v>0</v>
      </c>
      <c r="T193">
        <f t="shared" si="51"/>
        <v>0</v>
      </c>
      <c r="U193">
        <f t="shared" si="52"/>
        <v>0</v>
      </c>
      <c r="V193">
        <f t="shared" si="57"/>
        <v>0</v>
      </c>
      <c r="W193">
        <f t="shared" si="57"/>
        <v>0</v>
      </c>
      <c r="X193">
        <f t="shared" si="53"/>
        <v>0</v>
      </c>
      <c r="Y193">
        <f t="shared" si="58"/>
        <v>0</v>
      </c>
      <c r="Z193">
        <f t="shared" si="58"/>
        <v>0</v>
      </c>
      <c r="AA193">
        <f t="shared" si="59"/>
        <v>0</v>
      </c>
      <c r="AB193">
        <v>29</v>
      </c>
      <c r="AC193">
        <v>159</v>
      </c>
      <c r="AD193">
        <f t="shared" si="60"/>
        <v>0</v>
      </c>
      <c r="AE193">
        <f t="shared" si="61"/>
        <v>0.55000000000000004</v>
      </c>
      <c r="AF193">
        <f t="shared" si="62"/>
        <v>0.80333333333333334</v>
      </c>
      <c r="AG193">
        <f t="shared" si="63"/>
        <v>0</v>
      </c>
      <c r="AH193">
        <f t="shared" si="64"/>
        <v>0</v>
      </c>
      <c r="AI193">
        <f t="shared" si="65"/>
        <v>0</v>
      </c>
      <c r="AJ193">
        <v>1</v>
      </c>
      <c r="AK193">
        <v>12.1</v>
      </c>
      <c r="AL193">
        <v>242</v>
      </c>
      <c r="AM193">
        <v>8.7100000000000009</v>
      </c>
    </row>
    <row r="194" spans="1:39" x14ac:dyDescent="0.25">
      <c r="A194">
        <v>40</v>
      </c>
      <c r="B194">
        <f t="shared" si="54"/>
        <v>94</v>
      </c>
      <c r="C194">
        <v>9.4</v>
      </c>
      <c r="D194">
        <v>31.6</v>
      </c>
      <c r="E194">
        <v>32.299999999999997</v>
      </c>
      <c r="F194">
        <v>98</v>
      </c>
      <c r="G194">
        <v>0.29100000000000004</v>
      </c>
      <c r="H194">
        <v>2.97</v>
      </c>
      <c r="I194">
        <f>IF(B194&gt;=125,0,IF(B194&lt;=115,1,(125-B194)/(125-115)))</f>
        <v>1</v>
      </c>
      <c r="J194">
        <f t="shared" ref="J194:J257" si="66">IF(G194&gt;=0.38,0,IF(G194&lt;=0.3,1,(0.38-G194)/(0.38-0.3)))</f>
        <v>1</v>
      </c>
      <c r="K194">
        <f t="shared" ref="K194:K257" si="67">IF(E194&gt;=32,0,IF(E194&lt;=28,1,(32-E194)/(32-28)))</f>
        <v>0</v>
      </c>
      <c r="L194">
        <f t="shared" ref="L194:L257" si="68">IF(AND(D194&gt;=27, D194&lt;=34), 0, IF(OR(D194&lt;=18.5, D194&gt;=36.4), 1, IF(AND(D194&lt;27, D194&gt;18.5),(27-D194)/(27-18.5), IF(AND(D194&lt;36.4, D194&gt;34),(D194-34)/(36.4-34)))))</f>
        <v>0</v>
      </c>
      <c r="M194">
        <f t="shared" ref="M194:M257" si="69">IF(AND(F194&gt;=80,F194&lt;=95),0,IF(OR(F194&lt;64, F194&gt;129),1,IF(F194&gt;95, (F194-95)/(129-95), (80-F194)/(80-64))))</f>
        <v>8.8235294117647065E-2</v>
      </c>
      <c r="N194">
        <f t="shared" ref="N194:N257" si="70">IF(H194&gt;=4,0,IF(H194&lt;=3.5,1,(4-H194)/(4-3.5)))</f>
        <v>1</v>
      </c>
      <c r="O194">
        <f t="shared" si="55"/>
        <v>0.70882352941176463</v>
      </c>
      <c r="P194">
        <f t="shared" si="56"/>
        <v>1</v>
      </c>
      <c r="Q194">
        <v>1</v>
      </c>
      <c r="R194">
        <f t="shared" ref="R194:R257" si="71">IF(F194 &gt;=80,0,IF(F194&lt;=64,1,((80-F194)/(80-64))))</f>
        <v>0</v>
      </c>
      <c r="S194">
        <f t="shared" ref="S194:S257" si="72">IF(F194 &lt;=95,0,IF(F194&gt;=129,1,((F194-95)/(129-95))))</f>
        <v>8.8235294117647065E-2</v>
      </c>
      <c r="T194">
        <f t="shared" ref="T194:T257" si="73">IF(D194 &gt;=27,0,IF(D194&lt;=18.5,1,((27-D194)/(27-18.5))))</f>
        <v>0</v>
      </c>
      <c r="U194">
        <f t="shared" ref="U194:U257" si="74">IF(D194 &lt;= 34,0,IF(D194&gt;=36.4,1,((D194-34)/(36.4-34))))</f>
        <v>0</v>
      </c>
      <c r="V194">
        <f t="shared" si="57"/>
        <v>0</v>
      </c>
      <c r="W194">
        <f t="shared" si="57"/>
        <v>4.4117647058823532E-2</v>
      </c>
      <c r="X194">
        <f t="shared" ref="X194:X257" si="75">L194*0.5+M194*0.5</f>
        <v>4.4117647058823532E-2</v>
      </c>
      <c r="Y194">
        <f t="shared" si="58"/>
        <v>0</v>
      </c>
      <c r="Z194">
        <f t="shared" si="58"/>
        <v>0</v>
      </c>
      <c r="AA194">
        <f t="shared" si="59"/>
        <v>0</v>
      </c>
      <c r="AB194">
        <v>65</v>
      </c>
      <c r="AC194">
        <v>377</v>
      </c>
      <c r="AD194">
        <f t="shared" si="60"/>
        <v>1</v>
      </c>
      <c r="AE194">
        <f t="shared" si="61"/>
        <v>0</v>
      </c>
      <c r="AF194">
        <f t="shared" si="62"/>
        <v>7.6666666666666661E-2</v>
      </c>
      <c r="AG194">
        <f t="shared" si="63"/>
        <v>0</v>
      </c>
      <c r="AH194">
        <f t="shared" si="64"/>
        <v>0</v>
      </c>
      <c r="AI194">
        <f t="shared" si="65"/>
        <v>0</v>
      </c>
      <c r="AJ194">
        <v>1</v>
      </c>
      <c r="AK194">
        <v>21.3</v>
      </c>
      <c r="AL194">
        <v>179</v>
      </c>
      <c r="AM194">
        <v>10.31</v>
      </c>
    </row>
    <row r="195" spans="1:39" x14ac:dyDescent="0.25">
      <c r="A195">
        <v>38</v>
      </c>
      <c r="B195">
        <f t="shared" ref="B195:B258" si="76">C195*10</f>
        <v>104</v>
      </c>
      <c r="C195">
        <v>10.4</v>
      </c>
      <c r="D195">
        <v>22.7</v>
      </c>
      <c r="E195">
        <v>29.4</v>
      </c>
      <c r="F195">
        <v>77.3</v>
      </c>
      <c r="G195">
        <v>0.36399999999999999</v>
      </c>
      <c r="H195">
        <v>4.58</v>
      </c>
      <c r="I195">
        <f>IF(B195&gt;=125,0,IF(B195&lt;=115,1,(125-B195)/(125-115)))</f>
        <v>1</v>
      </c>
      <c r="J195">
        <f t="shared" si="66"/>
        <v>0.20000000000000015</v>
      </c>
      <c r="K195">
        <f t="shared" si="67"/>
        <v>0.65000000000000036</v>
      </c>
      <c r="L195">
        <f t="shared" si="68"/>
        <v>0.50588235294117656</v>
      </c>
      <c r="M195">
        <f t="shared" si="69"/>
        <v>0.16875000000000018</v>
      </c>
      <c r="N195">
        <f t="shared" si="70"/>
        <v>0</v>
      </c>
      <c r="O195">
        <f t="shared" ref="O195:O258" si="77">I195*0.5+J195*0.1+K195*0.1+L195*0.1+M195*0.1+N195*0.1</f>
        <v>0.65246323529411776</v>
      </c>
      <c r="P195">
        <f t="shared" ref="P195:P258" si="78">IF(O195&gt;=0.5, 1, IF(O195&gt;=0.2, 1, 0))</f>
        <v>1</v>
      </c>
      <c r="Q195">
        <v>1</v>
      </c>
      <c r="R195">
        <f t="shared" si="71"/>
        <v>0.16875000000000018</v>
      </c>
      <c r="S195">
        <f t="shared" si="72"/>
        <v>0</v>
      </c>
      <c r="T195">
        <f t="shared" si="73"/>
        <v>0.50588235294117656</v>
      </c>
      <c r="U195">
        <f t="shared" si="74"/>
        <v>0</v>
      </c>
      <c r="V195">
        <f t="shared" ref="V195:W258" si="79">R195*0.5+T195*0.5</f>
        <v>0.33731617647058837</v>
      </c>
      <c r="W195">
        <f t="shared" si="79"/>
        <v>0</v>
      </c>
      <c r="X195">
        <f t="shared" si="75"/>
        <v>0.33731617647058837</v>
      </c>
      <c r="Y195">
        <f t="shared" ref="Y195:Z258" si="80">IF(V195&gt;0.2,1,0)</f>
        <v>1</v>
      </c>
      <c r="Z195">
        <f t="shared" si="80"/>
        <v>0</v>
      </c>
      <c r="AA195">
        <f t="shared" ref="AA195:AA258" si="81">IF(X195&gt;0.5,1,0)</f>
        <v>0</v>
      </c>
      <c r="AB195">
        <v>20</v>
      </c>
      <c r="AC195">
        <v>288</v>
      </c>
      <c r="AD195">
        <f t="shared" ref="AD195:AD258" si="82">IF(OR(AB195&lt;40), 0,IF(AB195&gt;60, 1, (AB195-40)/(60-40)))</f>
        <v>0</v>
      </c>
      <c r="AE195">
        <f t="shared" ref="AE195:AE258" si="83">IF(OR(AB195&gt;40), 0,IF(AB195&lt;20, 1, (40-AB195)/(40-20)))</f>
        <v>1</v>
      </c>
      <c r="AF195">
        <f t="shared" ref="AF195:AF258" si="84">IF(OR(AC195&gt;400), 0,IF(AC195&lt;100, 1, (400-AC195)/(400-100)))</f>
        <v>0.37333333333333335</v>
      </c>
      <c r="AG195">
        <f t="shared" ref="AG195:AG258" si="85">IF(AND(AD195&gt;0.5, AA195=1),1,0)</f>
        <v>0</v>
      </c>
      <c r="AH195">
        <f t="shared" ref="AH195:AH258" si="86">IF(AND(AE195&gt;0.5,OR(Y195=1,AA195=1)),1,0)</f>
        <v>1</v>
      </c>
      <c r="AI195">
        <f t="shared" ref="AI195:AI258" si="87">IF(AND(AF195&gt;0.5,Z195=1),1,0)</f>
        <v>0</v>
      </c>
      <c r="AJ195">
        <v>1</v>
      </c>
      <c r="AK195">
        <v>16.100000000000001</v>
      </c>
      <c r="AL195">
        <v>193</v>
      </c>
      <c r="AM195">
        <v>7.09</v>
      </c>
    </row>
    <row r="196" spans="1:39" x14ac:dyDescent="0.25">
      <c r="A196">
        <v>38</v>
      </c>
      <c r="B196">
        <f t="shared" si="76"/>
        <v>123</v>
      </c>
      <c r="C196">
        <v>12.3</v>
      </c>
      <c r="D196">
        <v>26.7</v>
      </c>
      <c r="E196">
        <v>31.5</v>
      </c>
      <c r="F196">
        <v>84.8</v>
      </c>
      <c r="G196">
        <v>0.39100000000000001</v>
      </c>
      <c r="H196">
        <v>4.6100000000000003</v>
      </c>
      <c r="I196">
        <f>IF(B196&gt;=125,0,IF(B196&lt;=115,1,(125-B196)/(125-115)))</f>
        <v>0.2</v>
      </c>
      <c r="J196">
        <f t="shared" si="66"/>
        <v>0</v>
      </c>
      <c r="K196">
        <f t="shared" si="67"/>
        <v>0.125</v>
      </c>
      <c r="L196">
        <f t="shared" si="68"/>
        <v>3.5294117647058906E-2</v>
      </c>
      <c r="M196">
        <f t="shared" si="69"/>
        <v>0</v>
      </c>
      <c r="N196">
        <f t="shared" si="70"/>
        <v>0</v>
      </c>
      <c r="O196">
        <f t="shared" si="77"/>
        <v>0.11602941176470589</v>
      </c>
      <c r="P196">
        <f t="shared" si="78"/>
        <v>0</v>
      </c>
      <c r="Q196">
        <v>0</v>
      </c>
      <c r="R196">
        <f t="shared" si="71"/>
        <v>0</v>
      </c>
      <c r="S196">
        <f t="shared" si="72"/>
        <v>0</v>
      </c>
      <c r="T196">
        <f t="shared" si="73"/>
        <v>3.5294117647058906E-2</v>
      </c>
      <c r="U196">
        <f t="shared" si="74"/>
        <v>0</v>
      </c>
      <c r="V196">
        <f t="shared" si="79"/>
        <v>1.7647058823529453E-2</v>
      </c>
      <c r="W196">
        <f t="shared" si="79"/>
        <v>0</v>
      </c>
      <c r="X196">
        <f t="shared" si="75"/>
        <v>1.7647058823529453E-2</v>
      </c>
      <c r="Y196">
        <f t="shared" si="80"/>
        <v>0</v>
      </c>
      <c r="Z196">
        <f t="shared" si="80"/>
        <v>0</v>
      </c>
      <c r="AA196">
        <f t="shared" si="81"/>
        <v>0</v>
      </c>
      <c r="AB196">
        <v>32</v>
      </c>
      <c r="AC196">
        <v>254</v>
      </c>
      <c r="AD196">
        <f t="shared" si="82"/>
        <v>0</v>
      </c>
      <c r="AE196">
        <f t="shared" si="83"/>
        <v>0.4</v>
      </c>
      <c r="AF196">
        <f t="shared" si="84"/>
        <v>0.48666666666666669</v>
      </c>
      <c r="AG196">
        <f t="shared" si="85"/>
        <v>0</v>
      </c>
      <c r="AH196">
        <f t="shared" si="86"/>
        <v>0</v>
      </c>
      <c r="AI196">
        <f t="shared" si="87"/>
        <v>0</v>
      </c>
      <c r="AJ196">
        <v>1</v>
      </c>
      <c r="AK196">
        <v>12.9</v>
      </c>
      <c r="AL196">
        <v>196</v>
      </c>
      <c r="AM196">
        <v>9.34</v>
      </c>
    </row>
    <row r="197" spans="1:39" x14ac:dyDescent="0.25">
      <c r="A197">
        <v>62</v>
      </c>
      <c r="B197">
        <f t="shared" si="76"/>
        <v>84</v>
      </c>
      <c r="C197">
        <v>8.4</v>
      </c>
      <c r="D197">
        <v>37.1</v>
      </c>
      <c r="E197">
        <v>50.2</v>
      </c>
      <c r="F197">
        <v>73.8</v>
      </c>
      <c r="G197">
        <v>0.16699999999999998</v>
      </c>
      <c r="H197">
        <v>2.2599999999999998</v>
      </c>
      <c r="I197">
        <f>IF(B197&gt;=125,0,IF(B197&lt;=115,1,(125-B197)/(125-115)))</f>
        <v>1</v>
      </c>
      <c r="J197">
        <f t="shared" si="66"/>
        <v>1</v>
      </c>
      <c r="K197">
        <f t="shared" si="67"/>
        <v>0</v>
      </c>
      <c r="L197">
        <f t="shared" si="68"/>
        <v>1</v>
      </c>
      <c r="M197">
        <f t="shared" si="69"/>
        <v>0.38750000000000018</v>
      </c>
      <c r="N197">
        <f t="shared" si="70"/>
        <v>1</v>
      </c>
      <c r="O197">
        <f t="shared" si="77"/>
        <v>0.83875</v>
      </c>
      <c r="P197">
        <f t="shared" si="78"/>
        <v>1</v>
      </c>
      <c r="Q197">
        <v>1</v>
      </c>
      <c r="R197">
        <f t="shared" si="71"/>
        <v>0.38750000000000018</v>
      </c>
      <c r="S197">
        <f t="shared" si="72"/>
        <v>0</v>
      </c>
      <c r="T197">
        <f t="shared" si="73"/>
        <v>0</v>
      </c>
      <c r="U197">
        <f t="shared" si="74"/>
        <v>1</v>
      </c>
      <c r="V197">
        <f t="shared" si="79"/>
        <v>0.19375000000000009</v>
      </c>
      <c r="W197">
        <f t="shared" si="79"/>
        <v>0.5</v>
      </c>
      <c r="X197">
        <f t="shared" si="75"/>
        <v>0.69375000000000009</v>
      </c>
      <c r="Y197">
        <f t="shared" si="80"/>
        <v>0</v>
      </c>
      <c r="Z197">
        <f t="shared" si="80"/>
        <v>1</v>
      </c>
      <c r="AA197">
        <f t="shared" si="81"/>
        <v>1</v>
      </c>
      <c r="AB197">
        <v>52</v>
      </c>
      <c r="AC197">
        <v>319</v>
      </c>
      <c r="AD197">
        <f t="shared" si="82"/>
        <v>0.6</v>
      </c>
      <c r="AE197">
        <f t="shared" si="83"/>
        <v>0</v>
      </c>
      <c r="AF197">
        <f t="shared" si="84"/>
        <v>0.27</v>
      </c>
      <c r="AG197">
        <f t="shared" si="85"/>
        <v>1</v>
      </c>
      <c r="AH197">
        <f t="shared" si="86"/>
        <v>0</v>
      </c>
      <c r="AI197">
        <f t="shared" si="87"/>
        <v>0</v>
      </c>
      <c r="AJ197">
        <v>0</v>
      </c>
      <c r="AK197">
        <v>15.6</v>
      </c>
      <c r="AL197">
        <v>181</v>
      </c>
      <c r="AM197">
        <v>16.2</v>
      </c>
    </row>
    <row r="198" spans="1:39" x14ac:dyDescent="0.25">
      <c r="A198">
        <v>87</v>
      </c>
      <c r="B198">
        <f t="shared" si="76"/>
        <v>120</v>
      </c>
      <c r="C198">
        <v>12</v>
      </c>
      <c r="D198">
        <v>31.7</v>
      </c>
      <c r="E198">
        <v>35</v>
      </c>
      <c r="F198">
        <v>83.5</v>
      </c>
      <c r="G198">
        <v>0.315</v>
      </c>
      <c r="H198">
        <v>3.78</v>
      </c>
      <c r="I198">
        <f>IF(B198&gt;=125,0,IF(B198&lt;=115,1,(125-B198)/(125-115)))</f>
        <v>0.5</v>
      </c>
      <c r="J198">
        <f t="shared" si="66"/>
        <v>0.81249999999999989</v>
      </c>
      <c r="K198">
        <f t="shared" si="67"/>
        <v>0</v>
      </c>
      <c r="L198">
        <f t="shared" si="68"/>
        <v>0</v>
      </c>
      <c r="M198">
        <f t="shared" si="69"/>
        <v>0</v>
      </c>
      <c r="N198">
        <f t="shared" si="70"/>
        <v>0.44000000000000039</v>
      </c>
      <c r="O198">
        <f t="shared" si="77"/>
        <v>0.37525000000000003</v>
      </c>
      <c r="P198">
        <f t="shared" si="78"/>
        <v>1</v>
      </c>
      <c r="Q198">
        <v>1</v>
      </c>
      <c r="R198">
        <f t="shared" si="71"/>
        <v>0</v>
      </c>
      <c r="S198">
        <f t="shared" si="72"/>
        <v>0</v>
      </c>
      <c r="T198">
        <f t="shared" si="73"/>
        <v>0</v>
      </c>
      <c r="U198">
        <f t="shared" si="74"/>
        <v>0</v>
      </c>
      <c r="V198">
        <f t="shared" si="79"/>
        <v>0</v>
      </c>
      <c r="W198">
        <f t="shared" si="79"/>
        <v>0</v>
      </c>
      <c r="X198">
        <f t="shared" si="75"/>
        <v>0</v>
      </c>
      <c r="Y198">
        <f t="shared" si="80"/>
        <v>0</v>
      </c>
      <c r="Z198">
        <f t="shared" si="80"/>
        <v>0</v>
      </c>
      <c r="AA198">
        <f t="shared" si="81"/>
        <v>0</v>
      </c>
      <c r="AB198">
        <v>68</v>
      </c>
      <c r="AC198">
        <v>294</v>
      </c>
      <c r="AD198">
        <f t="shared" si="82"/>
        <v>1</v>
      </c>
      <c r="AE198">
        <f t="shared" si="83"/>
        <v>0</v>
      </c>
      <c r="AF198">
        <f t="shared" si="84"/>
        <v>0.35333333333333333</v>
      </c>
      <c r="AG198">
        <f t="shared" si="85"/>
        <v>0</v>
      </c>
      <c r="AH198">
        <f t="shared" si="86"/>
        <v>0</v>
      </c>
      <c r="AI198">
        <f t="shared" si="87"/>
        <v>0</v>
      </c>
      <c r="AJ198">
        <v>0</v>
      </c>
      <c r="AK198">
        <v>13.8</v>
      </c>
      <c r="AL198">
        <v>178</v>
      </c>
      <c r="AM198">
        <v>4.7</v>
      </c>
    </row>
    <row r="199" spans="1:39" x14ac:dyDescent="0.25">
      <c r="A199">
        <v>54</v>
      </c>
      <c r="B199">
        <f t="shared" si="76"/>
        <v>127</v>
      </c>
      <c r="C199">
        <v>12.7</v>
      </c>
      <c r="D199">
        <v>31.4</v>
      </c>
      <c r="E199">
        <v>38</v>
      </c>
      <c r="F199">
        <v>82.6</v>
      </c>
      <c r="G199">
        <v>0.33500000000000002</v>
      </c>
      <c r="H199">
        <v>4.05</v>
      </c>
      <c r="I199">
        <f>IF(B199&gt;=125,0,IF(B199&lt;=115,1,(125-B199)/(125-115)))</f>
        <v>0</v>
      </c>
      <c r="J199">
        <f t="shared" si="66"/>
        <v>0.56249999999999967</v>
      </c>
      <c r="K199">
        <f t="shared" si="67"/>
        <v>0</v>
      </c>
      <c r="L199">
        <f t="shared" si="68"/>
        <v>0</v>
      </c>
      <c r="M199">
        <f t="shared" si="69"/>
        <v>0</v>
      </c>
      <c r="N199">
        <f t="shared" si="70"/>
        <v>0</v>
      </c>
      <c r="O199">
        <f t="shared" si="77"/>
        <v>5.6249999999999967E-2</v>
      </c>
      <c r="P199">
        <f t="shared" si="78"/>
        <v>0</v>
      </c>
      <c r="Q199">
        <v>1</v>
      </c>
      <c r="R199">
        <f t="shared" si="71"/>
        <v>0</v>
      </c>
      <c r="S199">
        <f t="shared" si="72"/>
        <v>0</v>
      </c>
      <c r="T199">
        <f t="shared" si="73"/>
        <v>0</v>
      </c>
      <c r="U199">
        <f t="shared" si="74"/>
        <v>0</v>
      </c>
      <c r="V199">
        <f t="shared" si="79"/>
        <v>0</v>
      </c>
      <c r="W199">
        <f t="shared" si="79"/>
        <v>0</v>
      </c>
      <c r="X199">
        <f t="shared" si="75"/>
        <v>0</v>
      </c>
      <c r="Y199">
        <f t="shared" si="80"/>
        <v>0</v>
      </c>
      <c r="Z199">
        <f t="shared" si="80"/>
        <v>0</v>
      </c>
      <c r="AA199">
        <f t="shared" si="81"/>
        <v>0</v>
      </c>
      <c r="AB199">
        <v>52</v>
      </c>
      <c r="AC199">
        <v>204</v>
      </c>
      <c r="AD199">
        <f t="shared" si="82"/>
        <v>0.6</v>
      </c>
      <c r="AE199">
        <f t="shared" si="83"/>
        <v>0</v>
      </c>
      <c r="AF199">
        <f t="shared" si="84"/>
        <v>0.65333333333333332</v>
      </c>
      <c r="AG199">
        <f t="shared" si="85"/>
        <v>0</v>
      </c>
      <c r="AH199">
        <f t="shared" si="86"/>
        <v>0</v>
      </c>
      <c r="AI199">
        <f t="shared" si="87"/>
        <v>0</v>
      </c>
      <c r="AJ199">
        <v>1</v>
      </c>
      <c r="AK199">
        <v>13.9</v>
      </c>
      <c r="AL199">
        <v>433</v>
      </c>
      <c r="AM199">
        <v>13</v>
      </c>
    </row>
    <row r="200" spans="1:39" x14ac:dyDescent="0.25">
      <c r="A200">
        <v>72</v>
      </c>
      <c r="B200">
        <f t="shared" si="76"/>
        <v>42</v>
      </c>
      <c r="C200">
        <v>4.2</v>
      </c>
      <c r="D200">
        <v>22.2</v>
      </c>
      <c r="E200">
        <v>32.5</v>
      </c>
      <c r="F200">
        <v>68.400000000000006</v>
      </c>
      <c r="G200">
        <v>0.13100000000000001</v>
      </c>
      <c r="H200">
        <v>1.91</v>
      </c>
      <c r="I200">
        <f>IF(B200&gt;=125,0,IF(B200&lt;=115,1,(125-B200)/(125-115)))</f>
        <v>1</v>
      </c>
      <c r="J200">
        <f t="shared" si="66"/>
        <v>1</v>
      </c>
      <c r="K200">
        <f t="shared" si="67"/>
        <v>0</v>
      </c>
      <c r="L200">
        <f t="shared" si="68"/>
        <v>0.56470588235294128</v>
      </c>
      <c r="M200">
        <f t="shared" si="69"/>
        <v>0.72499999999999964</v>
      </c>
      <c r="N200">
        <f t="shared" si="70"/>
        <v>1</v>
      </c>
      <c r="O200">
        <f t="shared" si="77"/>
        <v>0.82897058823529413</v>
      </c>
      <c r="P200">
        <f t="shared" si="78"/>
        <v>1</v>
      </c>
      <c r="Q200">
        <v>1</v>
      </c>
      <c r="R200">
        <f t="shared" si="71"/>
        <v>0.72499999999999964</v>
      </c>
      <c r="S200">
        <f t="shared" si="72"/>
        <v>0</v>
      </c>
      <c r="T200">
        <f t="shared" si="73"/>
        <v>0.56470588235294128</v>
      </c>
      <c r="U200">
        <f t="shared" si="74"/>
        <v>0</v>
      </c>
      <c r="V200">
        <f t="shared" si="79"/>
        <v>0.64485294117647052</v>
      </c>
      <c r="W200">
        <f t="shared" si="79"/>
        <v>0</v>
      </c>
      <c r="X200">
        <f t="shared" si="75"/>
        <v>0.64485294117647052</v>
      </c>
      <c r="Y200">
        <f t="shared" si="80"/>
        <v>1</v>
      </c>
      <c r="Z200">
        <f t="shared" si="80"/>
        <v>0</v>
      </c>
      <c r="AA200">
        <f t="shared" si="81"/>
        <v>1</v>
      </c>
      <c r="AB200">
        <v>18</v>
      </c>
      <c r="AC200">
        <v>123</v>
      </c>
      <c r="AD200">
        <f t="shared" si="82"/>
        <v>0</v>
      </c>
      <c r="AE200">
        <f t="shared" si="83"/>
        <v>1</v>
      </c>
      <c r="AF200">
        <f t="shared" si="84"/>
        <v>0.92333333333333334</v>
      </c>
      <c r="AG200">
        <f t="shared" si="85"/>
        <v>0</v>
      </c>
      <c r="AH200">
        <f t="shared" si="86"/>
        <v>1</v>
      </c>
      <c r="AI200">
        <f t="shared" si="87"/>
        <v>0</v>
      </c>
      <c r="AJ200">
        <v>1</v>
      </c>
      <c r="AK200">
        <v>18.2</v>
      </c>
      <c r="AL200">
        <v>216</v>
      </c>
      <c r="AM200">
        <v>7.8</v>
      </c>
    </row>
    <row r="201" spans="1:39" x14ac:dyDescent="0.25">
      <c r="A201">
        <v>65</v>
      </c>
      <c r="B201">
        <f t="shared" si="76"/>
        <v>113</v>
      </c>
      <c r="C201">
        <v>11.3</v>
      </c>
      <c r="D201">
        <v>30.5</v>
      </c>
      <c r="E201">
        <v>37.700000000000003</v>
      </c>
      <c r="F201">
        <v>80.900000000000006</v>
      </c>
      <c r="G201">
        <v>0.29899999999999999</v>
      </c>
      <c r="H201">
        <v>3.96</v>
      </c>
      <c r="I201">
        <f>IF(B201&gt;=125,0,IF(B201&lt;=115,1,(125-B201)/(125-115)))</f>
        <v>1</v>
      </c>
      <c r="J201">
        <f t="shared" si="66"/>
        <v>1</v>
      </c>
      <c r="K201">
        <f t="shared" si="67"/>
        <v>0</v>
      </c>
      <c r="L201">
        <f t="shared" si="68"/>
        <v>0</v>
      </c>
      <c r="M201">
        <f t="shared" si="69"/>
        <v>0</v>
      </c>
      <c r="N201">
        <f t="shared" si="70"/>
        <v>8.0000000000000071E-2</v>
      </c>
      <c r="O201">
        <f t="shared" si="77"/>
        <v>0.60799999999999998</v>
      </c>
      <c r="P201">
        <f t="shared" si="78"/>
        <v>1</v>
      </c>
      <c r="Q201">
        <v>1</v>
      </c>
      <c r="R201">
        <f t="shared" si="71"/>
        <v>0</v>
      </c>
      <c r="S201">
        <f t="shared" si="72"/>
        <v>0</v>
      </c>
      <c r="T201">
        <f t="shared" si="73"/>
        <v>0</v>
      </c>
      <c r="U201">
        <f t="shared" si="74"/>
        <v>0</v>
      </c>
      <c r="V201">
        <f t="shared" si="79"/>
        <v>0</v>
      </c>
      <c r="W201">
        <f t="shared" si="79"/>
        <v>0</v>
      </c>
      <c r="X201">
        <f t="shared" si="75"/>
        <v>0</v>
      </c>
      <c r="Y201">
        <f t="shared" si="80"/>
        <v>0</v>
      </c>
      <c r="Z201">
        <f t="shared" si="80"/>
        <v>0</v>
      </c>
      <c r="AA201">
        <f t="shared" si="81"/>
        <v>0</v>
      </c>
      <c r="AB201">
        <v>38</v>
      </c>
      <c r="AC201">
        <v>292</v>
      </c>
      <c r="AD201">
        <f t="shared" si="82"/>
        <v>0</v>
      </c>
      <c r="AE201">
        <f t="shared" si="83"/>
        <v>0.1</v>
      </c>
      <c r="AF201">
        <f t="shared" si="84"/>
        <v>0.36</v>
      </c>
      <c r="AG201">
        <f t="shared" si="85"/>
        <v>0</v>
      </c>
      <c r="AH201">
        <f t="shared" si="86"/>
        <v>0</v>
      </c>
      <c r="AI201">
        <f t="shared" si="87"/>
        <v>0</v>
      </c>
      <c r="AJ201">
        <v>1</v>
      </c>
      <c r="AK201">
        <v>16.100000000000001</v>
      </c>
      <c r="AL201">
        <v>301</v>
      </c>
      <c r="AM201">
        <v>5.4</v>
      </c>
    </row>
    <row r="202" spans="1:39" x14ac:dyDescent="0.25">
      <c r="A202">
        <v>61</v>
      </c>
      <c r="B202">
        <f t="shared" si="76"/>
        <v>124</v>
      </c>
      <c r="C202">
        <v>12.4</v>
      </c>
      <c r="D202">
        <v>31.5</v>
      </c>
      <c r="E202">
        <v>37.700000000000003</v>
      </c>
      <c r="F202">
        <v>83.6</v>
      </c>
      <c r="G202">
        <v>0.32899999999999996</v>
      </c>
      <c r="H202">
        <v>3.94</v>
      </c>
      <c r="I202">
        <f>IF(B202&gt;=125,0,IF(B202&lt;=115,1,(125-B202)/(125-115)))</f>
        <v>0.1</v>
      </c>
      <c r="J202">
        <f t="shared" si="66"/>
        <v>0.6375000000000004</v>
      </c>
      <c r="K202">
        <f t="shared" si="67"/>
        <v>0</v>
      </c>
      <c r="L202">
        <f t="shared" si="68"/>
        <v>0</v>
      </c>
      <c r="M202">
        <f t="shared" si="69"/>
        <v>0</v>
      </c>
      <c r="N202">
        <f t="shared" si="70"/>
        <v>0.12000000000000011</v>
      </c>
      <c r="O202">
        <f t="shared" si="77"/>
        <v>0.12575000000000006</v>
      </c>
      <c r="P202">
        <f t="shared" si="78"/>
        <v>0</v>
      </c>
      <c r="Q202">
        <v>1</v>
      </c>
      <c r="R202">
        <f t="shared" si="71"/>
        <v>0</v>
      </c>
      <c r="S202">
        <f t="shared" si="72"/>
        <v>0</v>
      </c>
      <c r="T202">
        <f t="shared" si="73"/>
        <v>0</v>
      </c>
      <c r="U202">
        <f t="shared" si="74"/>
        <v>0</v>
      </c>
      <c r="V202">
        <f t="shared" si="79"/>
        <v>0</v>
      </c>
      <c r="W202">
        <f t="shared" si="79"/>
        <v>0</v>
      </c>
      <c r="X202">
        <f t="shared" si="75"/>
        <v>0</v>
      </c>
      <c r="Y202">
        <f t="shared" si="80"/>
        <v>0</v>
      </c>
      <c r="Z202">
        <f t="shared" si="80"/>
        <v>0</v>
      </c>
      <c r="AA202">
        <f t="shared" si="81"/>
        <v>0</v>
      </c>
      <c r="AB202">
        <v>57</v>
      </c>
      <c r="AC202">
        <v>458</v>
      </c>
      <c r="AD202">
        <f t="shared" si="82"/>
        <v>0.85</v>
      </c>
      <c r="AE202">
        <f t="shared" si="83"/>
        <v>0</v>
      </c>
      <c r="AF202">
        <f t="shared" si="84"/>
        <v>0</v>
      </c>
      <c r="AG202">
        <f t="shared" si="85"/>
        <v>0</v>
      </c>
      <c r="AH202">
        <f t="shared" si="86"/>
        <v>0</v>
      </c>
      <c r="AI202">
        <f t="shared" si="87"/>
        <v>0</v>
      </c>
      <c r="AJ202">
        <v>0</v>
      </c>
      <c r="AK202">
        <v>13.6</v>
      </c>
      <c r="AL202">
        <v>247</v>
      </c>
      <c r="AM202">
        <v>15.3</v>
      </c>
    </row>
    <row r="203" spans="1:39" x14ac:dyDescent="0.25">
      <c r="A203">
        <v>70</v>
      </c>
      <c r="B203">
        <f t="shared" si="76"/>
        <v>129</v>
      </c>
      <c r="C203">
        <v>12.9</v>
      </c>
      <c r="D203">
        <v>21.3</v>
      </c>
      <c r="E203">
        <v>38.299999999999997</v>
      </c>
      <c r="F203">
        <v>55.7</v>
      </c>
      <c r="G203">
        <v>0.33600000000000002</v>
      </c>
      <c r="H203">
        <v>6.05</v>
      </c>
      <c r="I203">
        <f>IF(B203&gt;=125,0,IF(B203&lt;=115,1,(125-B203)/(125-115)))</f>
        <v>0</v>
      </c>
      <c r="J203">
        <f t="shared" si="66"/>
        <v>0.54999999999999971</v>
      </c>
      <c r="K203">
        <f t="shared" si="67"/>
        <v>0</v>
      </c>
      <c r="L203">
        <f t="shared" si="68"/>
        <v>0.6705882352941176</v>
      </c>
      <c r="M203">
        <f t="shared" si="69"/>
        <v>1</v>
      </c>
      <c r="N203">
        <f t="shared" si="70"/>
        <v>0</v>
      </c>
      <c r="O203">
        <f t="shared" si="77"/>
        <v>0.22205882352941175</v>
      </c>
      <c r="P203">
        <f t="shared" si="78"/>
        <v>1</v>
      </c>
      <c r="Q203">
        <v>1</v>
      </c>
      <c r="R203">
        <f t="shared" si="71"/>
        <v>1</v>
      </c>
      <c r="S203">
        <f t="shared" si="72"/>
        <v>0</v>
      </c>
      <c r="T203">
        <f t="shared" si="73"/>
        <v>0.6705882352941176</v>
      </c>
      <c r="U203">
        <f t="shared" si="74"/>
        <v>0</v>
      </c>
      <c r="V203">
        <f t="shared" si="79"/>
        <v>0.83529411764705874</v>
      </c>
      <c r="W203">
        <f t="shared" si="79"/>
        <v>0</v>
      </c>
      <c r="X203">
        <f t="shared" si="75"/>
        <v>0.83529411764705874</v>
      </c>
      <c r="Y203">
        <f t="shared" si="80"/>
        <v>1</v>
      </c>
      <c r="Z203">
        <f t="shared" si="80"/>
        <v>0</v>
      </c>
      <c r="AA203">
        <f t="shared" si="81"/>
        <v>1</v>
      </c>
      <c r="AB203">
        <v>31</v>
      </c>
      <c r="AC203">
        <v>160</v>
      </c>
      <c r="AD203">
        <f t="shared" si="82"/>
        <v>0</v>
      </c>
      <c r="AE203">
        <f t="shared" si="83"/>
        <v>0.45</v>
      </c>
      <c r="AF203">
        <f t="shared" si="84"/>
        <v>0.8</v>
      </c>
      <c r="AG203">
        <f t="shared" si="85"/>
        <v>0</v>
      </c>
      <c r="AH203">
        <f t="shared" si="86"/>
        <v>0</v>
      </c>
      <c r="AI203">
        <f t="shared" si="87"/>
        <v>0</v>
      </c>
      <c r="AJ203">
        <v>0</v>
      </c>
      <c r="AK203">
        <v>17.399999999999999</v>
      </c>
      <c r="AL203">
        <v>169</v>
      </c>
      <c r="AM203">
        <v>10.199999999999999</v>
      </c>
    </row>
    <row r="204" spans="1:39" x14ac:dyDescent="0.25">
      <c r="A204">
        <v>52</v>
      </c>
      <c r="B204">
        <f t="shared" si="76"/>
        <v>133</v>
      </c>
      <c r="C204">
        <v>13.3</v>
      </c>
      <c r="D204">
        <v>32.5</v>
      </c>
      <c r="E204">
        <v>39.6</v>
      </c>
      <c r="F204">
        <v>82.3</v>
      </c>
      <c r="G204">
        <v>0.33600000000000002</v>
      </c>
      <c r="H204">
        <v>4.09</v>
      </c>
      <c r="I204">
        <f>IF(B204&gt;=125,0,IF(B204&lt;=115,1,(125-B204)/(125-115)))</f>
        <v>0</v>
      </c>
      <c r="J204">
        <f t="shared" si="66"/>
        <v>0.54999999999999971</v>
      </c>
      <c r="K204">
        <f t="shared" si="67"/>
        <v>0</v>
      </c>
      <c r="L204">
        <f t="shared" si="68"/>
        <v>0</v>
      </c>
      <c r="M204">
        <f t="shared" si="69"/>
        <v>0</v>
      </c>
      <c r="N204">
        <f t="shared" si="70"/>
        <v>0</v>
      </c>
      <c r="O204">
        <f t="shared" si="77"/>
        <v>5.4999999999999973E-2</v>
      </c>
      <c r="P204">
        <f t="shared" si="78"/>
        <v>0</v>
      </c>
      <c r="Q204">
        <v>1</v>
      </c>
      <c r="R204">
        <f t="shared" si="71"/>
        <v>0</v>
      </c>
      <c r="S204">
        <f t="shared" si="72"/>
        <v>0</v>
      </c>
      <c r="T204">
        <f t="shared" si="73"/>
        <v>0</v>
      </c>
      <c r="U204">
        <f t="shared" si="74"/>
        <v>0</v>
      </c>
      <c r="V204">
        <f t="shared" si="79"/>
        <v>0</v>
      </c>
      <c r="W204">
        <f t="shared" si="79"/>
        <v>0</v>
      </c>
      <c r="X204">
        <f t="shared" si="75"/>
        <v>0</v>
      </c>
      <c r="Y204">
        <f t="shared" si="80"/>
        <v>0</v>
      </c>
      <c r="Z204">
        <f t="shared" si="80"/>
        <v>0</v>
      </c>
      <c r="AA204">
        <f t="shared" si="81"/>
        <v>0</v>
      </c>
      <c r="AB204">
        <v>47</v>
      </c>
      <c r="AC204">
        <v>210</v>
      </c>
      <c r="AD204">
        <f t="shared" si="82"/>
        <v>0.35</v>
      </c>
      <c r="AE204">
        <f t="shared" si="83"/>
        <v>0</v>
      </c>
      <c r="AF204">
        <f t="shared" si="84"/>
        <v>0.6333333333333333</v>
      </c>
      <c r="AG204">
        <f t="shared" si="85"/>
        <v>0</v>
      </c>
      <c r="AH204">
        <f t="shared" si="86"/>
        <v>0</v>
      </c>
      <c r="AI204">
        <f t="shared" si="87"/>
        <v>0</v>
      </c>
      <c r="AJ204">
        <v>0</v>
      </c>
      <c r="AK204">
        <v>12.3</v>
      </c>
      <c r="AL204">
        <v>242</v>
      </c>
      <c r="AM204">
        <v>4.5</v>
      </c>
    </row>
    <row r="205" spans="1:39" x14ac:dyDescent="0.25">
      <c r="A205">
        <v>55</v>
      </c>
      <c r="B205">
        <f t="shared" si="76"/>
        <v>130</v>
      </c>
      <c r="C205">
        <v>13</v>
      </c>
      <c r="D205">
        <v>31.5</v>
      </c>
      <c r="E205">
        <v>38</v>
      </c>
      <c r="F205">
        <v>82.8</v>
      </c>
      <c r="G205">
        <v>0.34299999999999997</v>
      </c>
      <c r="H205">
        <v>4.1399999999999997</v>
      </c>
      <c r="I205">
        <f>IF(B205&gt;=125,0,IF(B205&lt;=115,1,(125-B205)/(125-115)))</f>
        <v>0</v>
      </c>
      <c r="J205">
        <f t="shared" si="66"/>
        <v>0.4625000000000003</v>
      </c>
      <c r="K205">
        <f t="shared" si="67"/>
        <v>0</v>
      </c>
      <c r="L205">
        <f t="shared" si="68"/>
        <v>0</v>
      </c>
      <c r="M205">
        <f t="shared" si="69"/>
        <v>0</v>
      </c>
      <c r="N205">
        <f t="shared" si="70"/>
        <v>0</v>
      </c>
      <c r="O205">
        <f t="shared" si="77"/>
        <v>4.6250000000000034E-2</v>
      </c>
      <c r="P205">
        <f t="shared" si="78"/>
        <v>0</v>
      </c>
      <c r="Q205">
        <v>1</v>
      </c>
      <c r="R205">
        <f t="shared" si="71"/>
        <v>0</v>
      </c>
      <c r="S205">
        <f t="shared" si="72"/>
        <v>0</v>
      </c>
      <c r="T205">
        <f t="shared" si="73"/>
        <v>0</v>
      </c>
      <c r="U205">
        <f t="shared" si="74"/>
        <v>0</v>
      </c>
      <c r="V205">
        <f t="shared" si="79"/>
        <v>0</v>
      </c>
      <c r="W205">
        <f t="shared" si="79"/>
        <v>0</v>
      </c>
      <c r="X205">
        <f t="shared" si="75"/>
        <v>0</v>
      </c>
      <c r="Y205">
        <f t="shared" si="80"/>
        <v>0</v>
      </c>
      <c r="Z205">
        <f t="shared" si="80"/>
        <v>0</v>
      </c>
      <c r="AA205">
        <f t="shared" si="81"/>
        <v>0</v>
      </c>
      <c r="AB205">
        <v>11</v>
      </c>
      <c r="AC205">
        <v>464</v>
      </c>
      <c r="AD205">
        <f t="shared" si="82"/>
        <v>0</v>
      </c>
      <c r="AE205">
        <f t="shared" si="83"/>
        <v>1</v>
      </c>
      <c r="AF205">
        <f t="shared" si="84"/>
        <v>0</v>
      </c>
      <c r="AG205">
        <f t="shared" si="85"/>
        <v>0</v>
      </c>
      <c r="AH205">
        <f t="shared" si="86"/>
        <v>0</v>
      </c>
      <c r="AI205">
        <f t="shared" si="87"/>
        <v>0</v>
      </c>
      <c r="AJ205">
        <v>1</v>
      </c>
      <c r="AK205">
        <v>13.9</v>
      </c>
      <c r="AL205">
        <v>100</v>
      </c>
      <c r="AM205">
        <v>3.5</v>
      </c>
    </row>
    <row r="206" spans="1:39" x14ac:dyDescent="0.25">
      <c r="A206">
        <v>60</v>
      </c>
      <c r="B206">
        <f t="shared" si="76"/>
        <v>122</v>
      </c>
      <c r="C206">
        <v>12.2</v>
      </c>
      <c r="D206">
        <v>33.299999999999997</v>
      </c>
      <c r="E206">
        <v>38.799999999999997</v>
      </c>
      <c r="F206">
        <v>86</v>
      </c>
      <c r="G206">
        <v>0.314</v>
      </c>
      <c r="H206">
        <v>3.65</v>
      </c>
      <c r="I206">
        <f>IF(B206&gt;=125,0,IF(B206&lt;=115,1,(125-B206)/(125-115)))</f>
        <v>0.3</v>
      </c>
      <c r="J206">
        <f t="shared" si="66"/>
        <v>0.82499999999999984</v>
      </c>
      <c r="K206">
        <f t="shared" si="67"/>
        <v>0</v>
      </c>
      <c r="L206">
        <f t="shared" si="68"/>
        <v>0</v>
      </c>
      <c r="M206">
        <f t="shared" si="69"/>
        <v>0</v>
      </c>
      <c r="N206">
        <f t="shared" si="70"/>
        <v>0.70000000000000018</v>
      </c>
      <c r="O206">
        <f t="shared" si="77"/>
        <v>0.30249999999999999</v>
      </c>
      <c r="P206">
        <f t="shared" si="78"/>
        <v>1</v>
      </c>
      <c r="Q206">
        <v>1</v>
      </c>
      <c r="R206">
        <f t="shared" si="71"/>
        <v>0</v>
      </c>
      <c r="S206">
        <f t="shared" si="72"/>
        <v>0</v>
      </c>
      <c r="T206">
        <f t="shared" si="73"/>
        <v>0</v>
      </c>
      <c r="U206">
        <f t="shared" si="74"/>
        <v>0</v>
      </c>
      <c r="V206">
        <f t="shared" si="79"/>
        <v>0</v>
      </c>
      <c r="W206">
        <f t="shared" si="79"/>
        <v>0</v>
      </c>
      <c r="X206">
        <f t="shared" si="75"/>
        <v>0</v>
      </c>
      <c r="Y206">
        <f t="shared" si="80"/>
        <v>0</v>
      </c>
      <c r="Z206">
        <f t="shared" si="80"/>
        <v>0</v>
      </c>
      <c r="AA206">
        <f t="shared" si="81"/>
        <v>0</v>
      </c>
      <c r="AB206">
        <v>64</v>
      </c>
      <c r="AC206">
        <v>162</v>
      </c>
      <c r="AD206">
        <f t="shared" si="82"/>
        <v>1</v>
      </c>
      <c r="AE206">
        <f t="shared" si="83"/>
        <v>0</v>
      </c>
      <c r="AF206">
        <f t="shared" si="84"/>
        <v>0.79333333333333333</v>
      </c>
      <c r="AG206">
        <f t="shared" si="85"/>
        <v>0</v>
      </c>
      <c r="AH206">
        <f t="shared" si="86"/>
        <v>0</v>
      </c>
      <c r="AI206">
        <f t="shared" si="87"/>
        <v>0</v>
      </c>
      <c r="AJ206">
        <v>0</v>
      </c>
      <c r="AK206">
        <v>12.2</v>
      </c>
      <c r="AL206">
        <v>261</v>
      </c>
      <c r="AM206">
        <v>5.2</v>
      </c>
    </row>
    <row r="207" spans="1:39" x14ac:dyDescent="0.25">
      <c r="A207">
        <v>33</v>
      </c>
      <c r="B207">
        <f t="shared" si="76"/>
        <v>128</v>
      </c>
      <c r="C207">
        <v>12.8</v>
      </c>
      <c r="D207">
        <v>33.4</v>
      </c>
      <c r="E207">
        <v>38.299999999999997</v>
      </c>
      <c r="F207">
        <v>87.4</v>
      </c>
      <c r="G207">
        <v>0.33600000000000002</v>
      </c>
      <c r="H207">
        <v>3.84</v>
      </c>
      <c r="I207">
        <f>IF(B207&gt;=125,0,IF(B207&lt;=115,1,(125-B207)/(125-115)))</f>
        <v>0</v>
      </c>
      <c r="J207">
        <f t="shared" si="66"/>
        <v>0.54999999999999971</v>
      </c>
      <c r="K207">
        <f t="shared" si="67"/>
        <v>0</v>
      </c>
      <c r="L207">
        <f t="shared" si="68"/>
        <v>0</v>
      </c>
      <c r="M207">
        <f t="shared" si="69"/>
        <v>0</v>
      </c>
      <c r="N207">
        <f t="shared" si="70"/>
        <v>0.32000000000000028</v>
      </c>
      <c r="O207">
        <f t="shared" si="77"/>
        <v>8.6999999999999994E-2</v>
      </c>
      <c r="P207">
        <f t="shared" si="78"/>
        <v>0</v>
      </c>
      <c r="Q207">
        <v>1</v>
      </c>
      <c r="R207">
        <f t="shared" si="71"/>
        <v>0</v>
      </c>
      <c r="S207">
        <f t="shared" si="72"/>
        <v>0</v>
      </c>
      <c r="T207">
        <f t="shared" si="73"/>
        <v>0</v>
      </c>
      <c r="U207">
        <f t="shared" si="74"/>
        <v>0</v>
      </c>
      <c r="V207">
        <f t="shared" si="79"/>
        <v>0</v>
      </c>
      <c r="W207">
        <f t="shared" si="79"/>
        <v>0</v>
      </c>
      <c r="X207">
        <f t="shared" si="75"/>
        <v>0</v>
      </c>
      <c r="Y207">
        <f t="shared" si="80"/>
        <v>0</v>
      </c>
      <c r="Z207">
        <f t="shared" si="80"/>
        <v>0</v>
      </c>
      <c r="AA207">
        <f t="shared" si="81"/>
        <v>0</v>
      </c>
      <c r="AB207">
        <v>53</v>
      </c>
      <c r="AC207">
        <v>272</v>
      </c>
      <c r="AD207">
        <f t="shared" si="82"/>
        <v>0.65</v>
      </c>
      <c r="AE207">
        <f t="shared" si="83"/>
        <v>0</v>
      </c>
      <c r="AF207">
        <f t="shared" si="84"/>
        <v>0.42666666666666669</v>
      </c>
      <c r="AG207">
        <f t="shared" si="85"/>
        <v>0</v>
      </c>
      <c r="AH207">
        <f t="shared" si="86"/>
        <v>0</v>
      </c>
      <c r="AI207">
        <f t="shared" si="87"/>
        <v>0</v>
      </c>
      <c r="AJ207">
        <v>1</v>
      </c>
      <c r="AK207">
        <v>12.4</v>
      </c>
      <c r="AL207">
        <v>202</v>
      </c>
      <c r="AM207">
        <v>4.3</v>
      </c>
    </row>
    <row r="208" spans="1:39" x14ac:dyDescent="0.25">
      <c r="A208">
        <v>57</v>
      </c>
      <c r="B208">
        <f t="shared" si="76"/>
        <v>119</v>
      </c>
      <c r="C208">
        <v>11.9</v>
      </c>
      <c r="D208">
        <v>27.7</v>
      </c>
      <c r="E208">
        <v>37.700000000000003</v>
      </c>
      <c r="F208">
        <v>73.400000000000006</v>
      </c>
      <c r="G208">
        <v>0.315</v>
      </c>
      <c r="H208">
        <v>4.29</v>
      </c>
      <c r="I208">
        <f>IF(B208&gt;=125,0,IF(B208&lt;=115,1,(125-B208)/(125-115)))</f>
        <v>0.6</v>
      </c>
      <c r="J208">
        <f t="shared" si="66"/>
        <v>0.81249999999999989</v>
      </c>
      <c r="K208">
        <f t="shared" si="67"/>
        <v>0</v>
      </c>
      <c r="L208">
        <f t="shared" si="68"/>
        <v>0</v>
      </c>
      <c r="M208">
        <f t="shared" si="69"/>
        <v>0.41249999999999964</v>
      </c>
      <c r="N208">
        <f t="shared" si="70"/>
        <v>0</v>
      </c>
      <c r="O208">
        <f t="shared" si="77"/>
        <v>0.42249999999999993</v>
      </c>
      <c r="P208">
        <f t="shared" si="78"/>
        <v>1</v>
      </c>
      <c r="Q208">
        <v>1</v>
      </c>
      <c r="R208">
        <f t="shared" si="71"/>
        <v>0.41249999999999964</v>
      </c>
      <c r="S208">
        <f t="shared" si="72"/>
        <v>0</v>
      </c>
      <c r="T208">
        <f t="shared" si="73"/>
        <v>0</v>
      </c>
      <c r="U208">
        <f t="shared" si="74"/>
        <v>0</v>
      </c>
      <c r="V208">
        <f t="shared" si="79"/>
        <v>0.20624999999999982</v>
      </c>
      <c r="W208">
        <f t="shared" si="79"/>
        <v>0</v>
      </c>
      <c r="X208">
        <f t="shared" si="75"/>
        <v>0.20624999999999982</v>
      </c>
      <c r="Y208">
        <f t="shared" si="80"/>
        <v>1</v>
      </c>
      <c r="Z208">
        <f t="shared" si="80"/>
        <v>0</v>
      </c>
      <c r="AA208">
        <f t="shared" si="81"/>
        <v>0</v>
      </c>
      <c r="AB208">
        <v>41</v>
      </c>
      <c r="AC208">
        <v>87</v>
      </c>
      <c r="AD208">
        <f t="shared" si="82"/>
        <v>0.05</v>
      </c>
      <c r="AE208">
        <f t="shared" si="83"/>
        <v>0</v>
      </c>
      <c r="AF208">
        <f t="shared" si="84"/>
        <v>1</v>
      </c>
      <c r="AG208">
        <f t="shared" si="85"/>
        <v>0</v>
      </c>
      <c r="AH208">
        <f t="shared" si="86"/>
        <v>0</v>
      </c>
      <c r="AI208">
        <f t="shared" si="87"/>
        <v>0</v>
      </c>
      <c r="AJ208">
        <v>1</v>
      </c>
      <c r="AK208">
        <v>13.6</v>
      </c>
      <c r="AL208">
        <v>80</v>
      </c>
      <c r="AM208">
        <v>5.7</v>
      </c>
    </row>
    <row r="209" spans="1:39" x14ac:dyDescent="0.25">
      <c r="A209">
        <v>35</v>
      </c>
      <c r="B209">
        <f t="shared" si="76"/>
        <v>151</v>
      </c>
      <c r="C209">
        <v>15.1</v>
      </c>
      <c r="D209">
        <v>31.4</v>
      </c>
      <c r="E209">
        <v>38.299999999999997</v>
      </c>
      <c r="F209">
        <v>82</v>
      </c>
      <c r="G209">
        <v>0.39399999999999996</v>
      </c>
      <c r="H209">
        <v>4.8</v>
      </c>
      <c r="I209">
        <f>IF(B209&gt;=125,0,IF(B209&lt;=115,1,(125-B209)/(125-115)))</f>
        <v>0</v>
      </c>
      <c r="J209">
        <f t="shared" si="66"/>
        <v>0</v>
      </c>
      <c r="K209">
        <f t="shared" si="67"/>
        <v>0</v>
      </c>
      <c r="L209">
        <f t="shared" si="68"/>
        <v>0</v>
      </c>
      <c r="M209">
        <f t="shared" si="69"/>
        <v>0</v>
      </c>
      <c r="N209">
        <f t="shared" si="70"/>
        <v>0</v>
      </c>
      <c r="O209">
        <f t="shared" si="77"/>
        <v>0</v>
      </c>
      <c r="P209">
        <f t="shared" si="78"/>
        <v>0</v>
      </c>
      <c r="Q209">
        <v>1</v>
      </c>
      <c r="R209">
        <f t="shared" si="71"/>
        <v>0</v>
      </c>
      <c r="S209">
        <f t="shared" si="72"/>
        <v>0</v>
      </c>
      <c r="T209">
        <f t="shared" si="73"/>
        <v>0</v>
      </c>
      <c r="U209">
        <f t="shared" si="74"/>
        <v>0</v>
      </c>
      <c r="V209">
        <f t="shared" si="79"/>
        <v>0</v>
      </c>
      <c r="W209">
        <f t="shared" si="79"/>
        <v>0</v>
      </c>
      <c r="X209">
        <f t="shared" si="75"/>
        <v>0</v>
      </c>
      <c r="Y209">
        <f t="shared" si="80"/>
        <v>0</v>
      </c>
      <c r="Z209">
        <f t="shared" si="80"/>
        <v>0</v>
      </c>
      <c r="AA209">
        <f t="shared" si="81"/>
        <v>0</v>
      </c>
      <c r="AB209">
        <v>31</v>
      </c>
      <c r="AC209">
        <v>279</v>
      </c>
      <c r="AD209">
        <f t="shared" si="82"/>
        <v>0</v>
      </c>
      <c r="AE209">
        <f t="shared" si="83"/>
        <v>0.45</v>
      </c>
      <c r="AF209">
        <f t="shared" si="84"/>
        <v>0.40333333333333332</v>
      </c>
      <c r="AG209">
        <f t="shared" si="85"/>
        <v>0</v>
      </c>
      <c r="AH209">
        <f t="shared" si="86"/>
        <v>0</v>
      </c>
      <c r="AI209">
        <f t="shared" si="87"/>
        <v>0</v>
      </c>
      <c r="AJ209">
        <v>0</v>
      </c>
      <c r="AK209">
        <v>13.8</v>
      </c>
      <c r="AL209">
        <v>70</v>
      </c>
      <c r="AM209">
        <v>5.3</v>
      </c>
    </row>
    <row r="210" spans="1:39" x14ac:dyDescent="0.25">
      <c r="A210">
        <v>73</v>
      </c>
      <c r="B210">
        <f t="shared" si="76"/>
        <v>42</v>
      </c>
      <c r="C210">
        <v>4.2</v>
      </c>
      <c r="D210">
        <v>22.2</v>
      </c>
      <c r="E210">
        <v>32.5</v>
      </c>
      <c r="F210">
        <v>68.400000000000006</v>
      </c>
      <c r="G210">
        <v>0.13100000000000001</v>
      </c>
      <c r="H210">
        <v>1.91</v>
      </c>
      <c r="I210">
        <f>IF(B210&gt;=125,0,IF(B210&lt;=115,1,(125-B210)/(125-115)))</f>
        <v>1</v>
      </c>
      <c r="J210">
        <f t="shared" si="66"/>
        <v>1</v>
      </c>
      <c r="K210">
        <f t="shared" si="67"/>
        <v>0</v>
      </c>
      <c r="L210">
        <f t="shared" si="68"/>
        <v>0.56470588235294128</v>
      </c>
      <c r="M210">
        <f t="shared" si="69"/>
        <v>0.72499999999999964</v>
      </c>
      <c r="N210">
        <f t="shared" si="70"/>
        <v>1</v>
      </c>
      <c r="O210">
        <f t="shared" si="77"/>
        <v>0.82897058823529413</v>
      </c>
      <c r="P210">
        <f t="shared" si="78"/>
        <v>1</v>
      </c>
      <c r="Q210">
        <v>1</v>
      </c>
      <c r="R210">
        <f t="shared" si="71"/>
        <v>0.72499999999999964</v>
      </c>
      <c r="S210">
        <f t="shared" si="72"/>
        <v>0</v>
      </c>
      <c r="T210">
        <f t="shared" si="73"/>
        <v>0.56470588235294128</v>
      </c>
      <c r="U210">
        <f t="shared" si="74"/>
        <v>0</v>
      </c>
      <c r="V210">
        <f t="shared" si="79"/>
        <v>0.64485294117647052</v>
      </c>
      <c r="W210">
        <f t="shared" si="79"/>
        <v>0</v>
      </c>
      <c r="X210">
        <f t="shared" si="75"/>
        <v>0.64485294117647052</v>
      </c>
      <c r="Y210">
        <f t="shared" si="80"/>
        <v>1</v>
      </c>
      <c r="Z210">
        <f t="shared" si="80"/>
        <v>0</v>
      </c>
      <c r="AA210">
        <f t="shared" si="81"/>
        <v>1</v>
      </c>
      <c r="AB210">
        <v>21</v>
      </c>
      <c r="AC210">
        <v>328</v>
      </c>
      <c r="AD210">
        <f t="shared" si="82"/>
        <v>0</v>
      </c>
      <c r="AE210">
        <f t="shared" si="83"/>
        <v>0.95</v>
      </c>
      <c r="AF210">
        <f t="shared" si="84"/>
        <v>0.24</v>
      </c>
      <c r="AG210">
        <f t="shared" si="85"/>
        <v>0</v>
      </c>
      <c r="AH210">
        <f t="shared" si="86"/>
        <v>1</v>
      </c>
      <c r="AI210">
        <f t="shared" si="87"/>
        <v>0</v>
      </c>
      <c r="AJ210">
        <v>1</v>
      </c>
      <c r="AK210">
        <v>18.2</v>
      </c>
      <c r="AL210">
        <v>216</v>
      </c>
      <c r="AM210">
        <v>7.8</v>
      </c>
    </row>
    <row r="211" spans="1:39" x14ac:dyDescent="0.25">
      <c r="A211">
        <v>57</v>
      </c>
      <c r="B211">
        <f t="shared" si="76"/>
        <v>123</v>
      </c>
      <c r="C211">
        <v>12.3</v>
      </c>
      <c r="D211">
        <v>31.5</v>
      </c>
      <c r="E211">
        <v>37.299999999999997</v>
      </c>
      <c r="F211">
        <v>84.5</v>
      </c>
      <c r="G211">
        <v>0.33100000000000002</v>
      </c>
      <c r="H211">
        <v>3.92</v>
      </c>
      <c r="I211">
        <f>IF(B211&gt;=125,0,IF(B211&lt;=115,1,(125-B211)/(125-115)))</f>
        <v>0.2</v>
      </c>
      <c r="J211">
        <f t="shared" si="66"/>
        <v>0.61249999999999971</v>
      </c>
      <c r="K211">
        <f t="shared" si="67"/>
        <v>0</v>
      </c>
      <c r="L211">
        <f t="shared" si="68"/>
        <v>0</v>
      </c>
      <c r="M211">
        <f t="shared" si="69"/>
        <v>0</v>
      </c>
      <c r="N211">
        <f t="shared" si="70"/>
        <v>0.16000000000000014</v>
      </c>
      <c r="O211">
        <f t="shared" si="77"/>
        <v>0.17724999999999999</v>
      </c>
      <c r="P211">
        <f t="shared" si="78"/>
        <v>0</v>
      </c>
      <c r="Q211">
        <v>1</v>
      </c>
      <c r="R211">
        <f t="shared" si="71"/>
        <v>0</v>
      </c>
      <c r="S211">
        <f t="shared" si="72"/>
        <v>0</v>
      </c>
      <c r="T211">
        <f t="shared" si="73"/>
        <v>0</v>
      </c>
      <c r="U211">
        <f t="shared" si="74"/>
        <v>0</v>
      </c>
      <c r="V211">
        <f t="shared" si="79"/>
        <v>0</v>
      </c>
      <c r="W211">
        <f t="shared" si="79"/>
        <v>0</v>
      </c>
      <c r="X211">
        <f t="shared" si="75"/>
        <v>0</v>
      </c>
      <c r="Y211">
        <f t="shared" si="80"/>
        <v>0</v>
      </c>
      <c r="Z211">
        <f t="shared" si="80"/>
        <v>0</v>
      </c>
      <c r="AA211">
        <f t="shared" si="81"/>
        <v>0</v>
      </c>
      <c r="AB211">
        <v>66</v>
      </c>
      <c r="AC211">
        <v>265</v>
      </c>
      <c r="AD211">
        <f t="shared" si="82"/>
        <v>1</v>
      </c>
      <c r="AE211">
        <f t="shared" si="83"/>
        <v>0</v>
      </c>
      <c r="AF211">
        <f t="shared" si="84"/>
        <v>0.45</v>
      </c>
      <c r="AG211">
        <f t="shared" si="85"/>
        <v>0</v>
      </c>
      <c r="AH211">
        <f t="shared" si="86"/>
        <v>0</v>
      </c>
      <c r="AI211">
        <f t="shared" si="87"/>
        <v>0</v>
      </c>
      <c r="AJ211">
        <v>0</v>
      </c>
      <c r="AK211">
        <v>13.7</v>
      </c>
      <c r="AL211">
        <v>191</v>
      </c>
      <c r="AM211">
        <v>4.5</v>
      </c>
    </row>
    <row r="212" spans="1:39" x14ac:dyDescent="0.25">
      <c r="A212">
        <v>58</v>
      </c>
      <c r="B212">
        <f t="shared" si="76"/>
        <v>123</v>
      </c>
      <c r="C212">
        <v>12.3</v>
      </c>
      <c r="D212">
        <v>28.4</v>
      </c>
      <c r="E212">
        <v>38.700000000000003</v>
      </c>
      <c r="F212">
        <v>73.3</v>
      </c>
      <c r="G212">
        <v>0.317</v>
      </c>
      <c r="H212">
        <v>4.33</v>
      </c>
      <c r="I212">
        <f>IF(B212&gt;=125,0,IF(B212&lt;=115,1,(125-B212)/(125-115)))</f>
        <v>0.2</v>
      </c>
      <c r="J212">
        <f t="shared" si="66"/>
        <v>0.78749999999999987</v>
      </c>
      <c r="K212">
        <f t="shared" si="67"/>
        <v>0</v>
      </c>
      <c r="L212">
        <f t="shared" si="68"/>
        <v>0</v>
      </c>
      <c r="M212">
        <f t="shared" si="69"/>
        <v>0.41875000000000018</v>
      </c>
      <c r="N212">
        <f t="shared" si="70"/>
        <v>0</v>
      </c>
      <c r="O212">
        <f t="shared" si="77"/>
        <v>0.22062500000000002</v>
      </c>
      <c r="P212">
        <f t="shared" si="78"/>
        <v>1</v>
      </c>
      <c r="Q212">
        <v>1</v>
      </c>
      <c r="R212">
        <f t="shared" si="71"/>
        <v>0.41875000000000018</v>
      </c>
      <c r="S212">
        <f t="shared" si="72"/>
        <v>0</v>
      </c>
      <c r="T212">
        <f t="shared" si="73"/>
        <v>0</v>
      </c>
      <c r="U212">
        <f t="shared" si="74"/>
        <v>0</v>
      </c>
      <c r="V212">
        <f t="shared" si="79"/>
        <v>0.20937500000000009</v>
      </c>
      <c r="W212">
        <f t="shared" si="79"/>
        <v>0</v>
      </c>
      <c r="X212">
        <f t="shared" si="75"/>
        <v>0.20937500000000009</v>
      </c>
      <c r="Y212">
        <f t="shared" si="80"/>
        <v>1</v>
      </c>
      <c r="Z212">
        <f t="shared" si="80"/>
        <v>0</v>
      </c>
      <c r="AA212">
        <f t="shared" si="81"/>
        <v>0</v>
      </c>
      <c r="AB212">
        <v>15</v>
      </c>
      <c r="AC212">
        <v>120</v>
      </c>
      <c r="AD212">
        <f t="shared" si="82"/>
        <v>0</v>
      </c>
      <c r="AE212">
        <f t="shared" si="83"/>
        <v>1</v>
      </c>
      <c r="AF212">
        <f t="shared" si="84"/>
        <v>0.93333333333333335</v>
      </c>
      <c r="AG212">
        <f t="shared" si="85"/>
        <v>0</v>
      </c>
      <c r="AH212">
        <f t="shared" si="86"/>
        <v>1</v>
      </c>
      <c r="AI212">
        <f t="shared" si="87"/>
        <v>0</v>
      </c>
      <c r="AJ212">
        <v>0</v>
      </c>
      <c r="AK212">
        <v>15.3</v>
      </c>
      <c r="AL212">
        <v>461</v>
      </c>
      <c r="AM212">
        <v>8.9</v>
      </c>
    </row>
    <row r="213" spans="1:39" x14ac:dyDescent="0.25">
      <c r="A213">
        <v>71</v>
      </c>
      <c r="B213">
        <f t="shared" si="76"/>
        <v>97</v>
      </c>
      <c r="C213">
        <v>9.6999999999999993</v>
      </c>
      <c r="D213">
        <v>34.4</v>
      </c>
      <c r="E213">
        <v>38.9</v>
      </c>
      <c r="F213">
        <v>88.5</v>
      </c>
      <c r="G213">
        <v>0.25</v>
      </c>
      <c r="H213">
        <v>2.83</v>
      </c>
      <c r="I213">
        <f>IF(B213&gt;=125,0,IF(B213&lt;=115,1,(125-B213)/(125-115)))</f>
        <v>1</v>
      </c>
      <c r="J213">
        <f t="shared" si="66"/>
        <v>1</v>
      </c>
      <c r="K213">
        <f t="shared" si="67"/>
        <v>0</v>
      </c>
      <c r="L213">
        <f t="shared" si="68"/>
        <v>0.16666666666666619</v>
      </c>
      <c r="M213">
        <f t="shared" si="69"/>
        <v>0</v>
      </c>
      <c r="N213">
        <f t="shared" si="70"/>
        <v>1</v>
      </c>
      <c r="O213">
        <f t="shared" si="77"/>
        <v>0.71666666666666656</v>
      </c>
      <c r="P213">
        <f t="shared" si="78"/>
        <v>1</v>
      </c>
      <c r="Q213">
        <v>1</v>
      </c>
      <c r="R213">
        <f t="shared" si="71"/>
        <v>0</v>
      </c>
      <c r="S213">
        <f t="shared" si="72"/>
        <v>0</v>
      </c>
      <c r="T213">
        <f t="shared" si="73"/>
        <v>0</v>
      </c>
      <c r="U213">
        <f t="shared" si="74"/>
        <v>0.16666666666666619</v>
      </c>
      <c r="V213">
        <f t="shared" si="79"/>
        <v>0</v>
      </c>
      <c r="W213">
        <f t="shared" si="79"/>
        <v>8.3333333333333093E-2</v>
      </c>
      <c r="X213">
        <f t="shared" si="75"/>
        <v>8.3333333333333093E-2</v>
      </c>
      <c r="Y213">
        <f t="shared" si="80"/>
        <v>0</v>
      </c>
      <c r="Z213">
        <f t="shared" si="80"/>
        <v>0</v>
      </c>
      <c r="AA213">
        <f t="shared" si="81"/>
        <v>0</v>
      </c>
      <c r="AB213">
        <v>48</v>
      </c>
      <c r="AC213">
        <v>168</v>
      </c>
      <c r="AD213">
        <f t="shared" si="82"/>
        <v>0.4</v>
      </c>
      <c r="AE213">
        <f t="shared" si="83"/>
        <v>0</v>
      </c>
      <c r="AF213">
        <f t="shared" si="84"/>
        <v>0.77333333333333332</v>
      </c>
      <c r="AG213">
        <f t="shared" si="85"/>
        <v>0</v>
      </c>
      <c r="AH213">
        <f t="shared" si="86"/>
        <v>0</v>
      </c>
      <c r="AI213">
        <f t="shared" si="87"/>
        <v>0</v>
      </c>
      <c r="AJ213">
        <v>0</v>
      </c>
      <c r="AK213">
        <v>15.9</v>
      </c>
      <c r="AL213">
        <v>280</v>
      </c>
      <c r="AM213">
        <v>13</v>
      </c>
    </row>
    <row r="214" spans="1:39" x14ac:dyDescent="0.25">
      <c r="A214">
        <v>62</v>
      </c>
      <c r="B214">
        <f t="shared" si="76"/>
        <v>139</v>
      </c>
      <c r="C214">
        <v>13.9</v>
      </c>
      <c r="D214">
        <v>32.200000000000003</v>
      </c>
      <c r="E214">
        <v>36.700000000000003</v>
      </c>
      <c r="F214">
        <v>87.8</v>
      </c>
      <c r="G214">
        <v>0.37799999999999995</v>
      </c>
      <c r="H214">
        <v>4.3</v>
      </c>
      <c r="I214">
        <f>IF(B214&gt;=125,0,IF(B214&lt;=115,1,(125-B214)/(125-115)))</f>
        <v>0</v>
      </c>
      <c r="J214">
        <f t="shared" si="66"/>
        <v>2.5000000000000713E-2</v>
      </c>
      <c r="K214">
        <f t="shared" si="67"/>
        <v>0</v>
      </c>
      <c r="L214">
        <f t="shared" si="68"/>
        <v>0</v>
      </c>
      <c r="M214">
        <f t="shared" si="69"/>
        <v>0</v>
      </c>
      <c r="N214">
        <f t="shared" si="70"/>
        <v>0</v>
      </c>
      <c r="O214">
        <f t="shared" si="77"/>
        <v>2.5000000000000716E-3</v>
      </c>
      <c r="P214">
        <f t="shared" si="78"/>
        <v>0</v>
      </c>
      <c r="Q214">
        <v>1</v>
      </c>
      <c r="R214">
        <f t="shared" si="71"/>
        <v>0</v>
      </c>
      <c r="S214">
        <f t="shared" si="72"/>
        <v>0</v>
      </c>
      <c r="T214">
        <f t="shared" si="73"/>
        <v>0</v>
      </c>
      <c r="U214">
        <f t="shared" si="74"/>
        <v>0</v>
      </c>
      <c r="V214">
        <f t="shared" si="79"/>
        <v>0</v>
      </c>
      <c r="W214">
        <f t="shared" si="79"/>
        <v>0</v>
      </c>
      <c r="X214">
        <f t="shared" si="75"/>
        <v>0</v>
      </c>
      <c r="Y214">
        <f t="shared" si="80"/>
        <v>0</v>
      </c>
      <c r="Z214">
        <f t="shared" si="80"/>
        <v>0</v>
      </c>
      <c r="AA214">
        <f t="shared" si="81"/>
        <v>0</v>
      </c>
      <c r="AB214">
        <v>45</v>
      </c>
      <c r="AC214">
        <v>129</v>
      </c>
      <c r="AD214">
        <f t="shared" si="82"/>
        <v>0.25</v>
      </c>
      <c r="AE214">
        <f t="shared" si="83"/>
        <v>0</v>
      </c>
      <c r="AF214">
        <f t="shared" si="84"/>
        <v>0.90333333333333332</v>
      </c>
      <c r="AG214">
        <f t="shared" si="85"/>
        <v>0</v>
      </c>
      <c r="AH214">
        <f t="shared" si="86"/>
        <v>0</v>
      </c>
      <c r="AI214">
        <f t="shared" si="87"/>
        <v>0</v>
      </c>
      <c r="AJ214">
        <v>0</v>
      </c>
      <c r="AK214">
        <v>12.9</v>
      </c>
      <c r="AL214">
        <v>385</v>
      </c>
      <c r="AM214">
        <v>19.3</v>
      </c>
    </row>
    <row r="215" spans="1:39" x14ac:dyDescent="0.25">
      <c r="A215">
        <v>65</v>
      </c>
      <c r="B215">
        <f t="shared" si="76"/>
        <v>129</v>
      </c>
      <c r="C215">
        <v>12.9</v>
      </c>
      <c r="D215">
        <v>27.4</v>
      </c>
      <c r="E215">
        <v>31.2</v>
      </c>
      <c r="F215">
        <v>87.9</v>
      </c>
      <c r="G215">
        <v>0.41299999999999998</v>
      </c>
      <c r="H215">
        <v>4.7</v>
      </c>
      <c r="I215">
        <f>IF(B215&gt;=125,0,IF(B215&lt;=115,1,(125-B215)/(125-115)))</f>
        <v>0</v>
      </c>
      <c r="J215">
        <f t="shared" si="66"/>
        <v>0</v>
      </c>
      <c r="K215">
        <f t="shared" si="67"/>
        <v>0.20000000000000018</v>
      </c>
      <c r="L215">
        <f t="shared" si="68"/>
        <v>0</v>
      </c>
      <c r="M215">
        <f t="shared" si="69"/>
        <v>0</v>
      </c>
      <c r="N215">
        <f t="shared" si="70"/>
        <v>0</v>
      </c>
      <c r="O215">
        <f t="shared" si="77"/>
        <v>2.0000000000000018E-2</v>
      </c>
      <c r="P215">
        <f t="shared" si="78"/>
        <v>0</v>
      </c>
      <c r="Q215">
        <v>0</v>
      </c>
      <c r="R215">
        <f t="shared" si="71"/>
        <v>0</v>
      </c>
      <c r="S215">
        <f t="shared" si="72"/>
        <v>0</v>
      </c>
      <c r="T215">
        <f t="shared" si="73"/>
        <v>0</v>
      </c>
      <c r="U215">
        <f t="shared" si="74"/>
        <v>0</v>
      </c>
      <c r="V215">
        <f t="shared" si="79"/>
        <v>0</v>
      </c>
      <c r="W215">
        <f t="shared" si="79"/>
        <v>0</v>
      </c>
      <c r="X215">
        <f t="shared" si="75"/>
        <v>0</v>
      </c>
      <c r="Y215">
        <f t="shared" si="80"/>
        <v>0</v>
      </c>
      <c r="Z215">
        <f t="shared" si="80"/>
        <v>0</v>
      </c>
      <c r="AA215">
        <f t="shared" si="81"/>
        <v>0</v>
      </c>
      <c r="AB215">
        <v>24</v>
      </c>
      <c r="AC215">
        <v>190</v>
      </c>
      <c r="AD215">
        <f t="shared" si="82"/>
        <v>0</v>
      </c>
      <c r="AE215">
        <f t="shared" si="83"/>
        <v>0.8</v>
      </c>
      <c r="AF215">
        <f t="shared" si="84"/>
        <v>0.7</v>
      </c>
      <c r="AG215">
        <f t="shared" si="85"/>
        <v>0</v>
      </c>
      <c r="AH215">
        <f t="shared" si="86"/>
        <v>0</v>
      </c>
      <c r="AI215">
        <f t="shared" si="87"/>
        <v>0</v>
      </c>
      <c r="AJ215">
        <v>0</v>
      </c>
      <c r="AK215">
        <v>14.1</v>
      </c>
      <c r="AL215">
        <v>281</v>
      </c>
      <c r="AM215">
        <v>9.8699999999999992</v>
      </c>
    </row>
    <row r="216" spans="1:39" x14ac:dyDescent="0.25">
      <c r="A216">
        <v>65</v>
      </c>
      <c r="B216">
        <f t="shared" si="76"/>
        <v>148</v>
      </c>
      <c r="C216">
        <v>14.8</v>
      </c>
      <c r="D216">
        <v>25.5</v>
      </c>
      <c r="E216">
        <v>29.8</v>
      </c>
      <c r="F216">
        <v>85.4</v>
      </c>
      <c r="G216">
        <v>0.496</v>
      </c>
      <c r="H216">
        <v>5.81</v>
      </c>
      <c r="I216">
        <f>IF(B216&gt;=125,0,IF(B216&lt;=115,1,(125-B216)/(125-115)))</f>
        <v>0</v>
      </c>
      <c r="J216">
        <f t="shared" si="66"/>
        <v>0</v>
      </c>
      <c r="K216">
        <f t="shared" si="67"/>
        <v>0.54999999999999982</v>
      </c>
      <c r="L216">
        <f t="shared" si="68"/>
        <v>0.17647058823529413</v>
      </c>
      <c r="M216">
        <f t="shared" si="69"/>
        <v>0</v>
      </c>
      <c r="N216">
        <f t="shared" si="70"/>
        <v>0</v>
      </c>
      <c r="O216">
        <f t="shared" si="77"/>
        <v>7.2647058823529398E-2</v>
      </c>
      <c r="P216">
        <f t="shared" si="78"/>
        <v>0</v>
      </c>
      <c r="Q216">
        <v>1</v>
      </c>
      <c r="R216">
        <f t="shared" si="71"/>
        <v>0</v>
      </c>
      <c r="S216">
        <f t="shared" si="72"/>
        <v>0</v>
      </c>
      <c r="T216">
        <f t="shared" si="73"/>
        <v>0.17647058823529413</v>
      </c>
      <c r="U216">
        <f t="shared" si="74"/>
        <v>0</v>
      </c>
      <c r="V216">
        <f t="shared" si="79"/>
        <v>8.8235294117647065E-2</v>
      </c>
      <c r="W216">
        <f t="shared" si="79"/>
        <v>0</v>
      </c>
      <c r="X216">
        <f t="shared" si="75"/>
        <v>8.8235294117647065E-2</v>
      </c>
      <c r="Y216">
        <f t="shared" si="80"/>
        <v>0</v>
      </c>
      <c r="Z216">
        <f t="shared" si="80"/>
        <v>0</v>
      </c>
      <c r="AA216">
        <f t="shared" si="81"/>
        <v>0</v>
      </c>
      <c r="AB216">
        <v>59</v>
      </c>
      <c r="AC216">
        <v>492</v>
      </c>
      <c r="AD216">
        <f t="shared" si="82"/>
        <v>0.95</v>
      </c>
      <c r="AE216">
        <f t="shared" si="83"/>
        <v>0</v>
      </c>
      <c r="AF216">
        <f t="shared" si="84"/>
        <v>0</v>
      </c>
      <c r="AG216">
        <f t="shared" si="85"/>
        <v>0</v>
      </c>
      <c r="AH216">
        <f t="shared" si="86"/>
        <v>0</v>
      </c>
      <c r="AI216">
        <f t="shared" si="87"/>
        <v>0</v>
      </c>
      <c r="AJ216">
        <v>0</v>
      </c>
      <c r="AK216">
        <v>15.3</v>
      </c>
      <c r="AL216">
        <v>212</v>
      </c>
      <c r="AM216">
        <v>8.36</v>
      </c>
    </row>
    <row r="217" spans="1:39" x14ac:dyDescent="0.25">
      <c r="A217">
        <v>74</v>
      </c>
      <c r="B217">
        <f t="shared" si="76"/>
        <v>126</v>
      </c>
      <c r="C217">
        <v>12.6</v>
      </c>
      <c r="D217">
        <v>30.5</v>
      </c>
      <c r="E217">
        <v>31.3</v>
      </c>
      <c r="F217">
        <v>97.3</v>
      </c>
      <c r="G217">
        <v>0.40200000000000002</v>
      </c>
      <c r="H217">
        <v>4.13</v>
      </c>
      <c r="I217">
        <f>IF(B217&gt;=125,0,IF(B217&lt;=115,1,(125-B217)/(125-115)))</f>
        <v>0</v>
      </c>
      <c r="J217">
        <f t="shared" si="66"/>
        <v>0</v>
      </c>
      <c r="K217">
        <f t="shared" si="67"/>
        <v>0.17499999999999982</v>
      </c>
      <c r="L217">
        <f t="shared" si="68"/>
        <v>0</v>
      </c>
      <c r="M217">
        <f t="shared" si="69"/>
        <v>6.7647058823529324E-2</v>
      </c>
      <c r="N217">
        <f t="shared" si="70"/>
        <v>0</v>
      </c>
      <c r="O217">
        <f t="shared" si="77"/>
        <v>2.4264705882352917E-2</v>
      </c>
      <c r="P217">
        <f t="shared" si="78"/>
        <v>0</v>
      </c>
      <c r="Q217">
        <v>0</v>
      </c>
      <c r="R217">
        <f t="shared" si="71"/>
        <v>0</v>
      </c>
      <c r="S217">
        <f t="shared" si="72"/>
        <v>6.7647058823529324E-2</v>
      </c>
      <c r="T217">
        <f t="shared" si="73"/>
        <v>0</v>
      </c>
      <c r="U217">
        <f t="shared" si="74"/>
        <v>0</v>
      </c>
      <c r="V217">
        <f t="shared" si="79"/>
        <v>0</v>
      </c>
      <c r="W217">
        <f t="shared" si="79"/>
        <v>3.3823529411764662E-2</v>
      </c>
      <c r="X217">
        <f t="shared" si="75"/>
        <v>3.3823529411764662E-2</v>
      </c>
      <c r="Y217">
        <f t="shared" si="80"/>
        <v>0</v>
      </c>
      <c r="Z217">
        <f t="shared" si="80"/>
        <v>0</v>
      </c>
      <c r="AA217">
        <f t="shared" si="81"/>
        <v>0</v>
      </c>
      <c r="AB217">
        <v>59</v>
      </c>
      <c r="AC217">
        <v>107</v>
      </c>
      <c r="AD217">
        <f t="shared" si="82"/>
        <v>0.95</v>
      </c>
      <c r="AE217">
        <f t="shared" si="83"/>
        <v>0</v>
      </c>
      <c r="AF217">
        <f t="shared" si="84"/>
        <v>0.97666666666666668</v>
      </c>
      <c r="AG217">
        <f t="shared" si="85"/>
        <v>0</v>
      </c>
      <c r="AH217">
        <f t="shared" si="86"/>
        <v>0</v>
      </c>
      <c r="AI217">
        <f t="shared" si="87"/>
        <v>0</v>
      </c>
      <c r="AJ217">
        <v>0</v>
      </c>
      <c r="AK217">
        <v>15.3</v>
      </c>
      <c r="AL217">
        <v>276</v>
      </c>
      <c r="AM217">
        <v>8.5399999999999991</v>
      </c>
    </row>
    <row r="218" spans="1:39" x14ac:dyDescent="0.25">
      <c r="A218">
        <v>75</v>
      </c>
      <c r="B218">
        <f t="shared" si="76"/>
        <v>143</v>
      </c>
      <c r="C218">
        <v>14.3</v>
      </c>
      <c r="D218">
        <v>25.8</v>
      </c>
      <c r="E218">
        <v>28.9</v>
      </c>
      <c r="F218">
        <v>89.2</v>
      </c>
      <c r="G218">
        <v>0.495</v>
      </c>
      <c r="H218">
        <v>5.55</v>
      </c>
      <c r="I218">
        <f>IF(B218&gt;=125,0,IF(B218&lt;=115,1,(125-B218)/(125-115)))</f>
        <v>0</v>
      </c>
      <c r="J218">
        <f t="shared" si="66"/>
        <v>0</v>
      </c>
      <c r="K218">
        <f t="shared" si="67"/>
        <v>0.77500000000000036</v>
      </c>
      <c r="L218">
        <f t="shared" si="68"/>
        <v>0.14117647058823521</v>
      </c>
      <c r="M218">
        <f t="shared" si="69"/>
        <v>0</v>
      </c>
      <c r="N218">
        <f t="shared" si="70"/>
        <v>0</v>
      </c>
      <c r="O218">
        <f t="shared" si="77"/>
        <v>9.1617647058823568E-2</v>
      </c>
      <c r="P218">
        <f t="shared" si="78"/>
        <v>0</v>
      </c>
      <c r="Q218">
        <v>1</v>
      </c>
      <c r="R218">
        <f t="shared" si="71"/>
        <v>0</v>
      </c>
      <c r="S218">
        <f t="shared" si="72"/>
        <v>0</v>
      </c>
      <c r="T218">
        <f t="shared" si="73"/>
        <v>0.14117647058823521</v>
      </c>
      <c r="U218">
        <f t="shared" si="74"/>
        <v>0</v>
      </c>
      <c r="V218">
        <f t="shared" si="79"/>
        <v>7.0588235294117604E-2</v>
      </c>
      <c r="W218">
        <f t="shared" si="79"/>
        <v>0</v>
      </c>
      <c r="X218">
        <f t="shared" si="75"/>
        <v>7.0588235294117604E-2</v>
      </c>
      <c r="Y218">
        <f t="shared" si="80"/>
        <v>0</v>
      </c>
      <c r="Z218">
        <f t="shared" si="80"/>
        <v>0</v>
      </c>
      <c r="AA218">
        <f t="shared" si="81"/>
        <v>0</v>
      </c>
      <c r="AB218">
        <v>44</v>
      </c>
      <c r="AC218">
        <v>493</v>
      </c>
      <c r="AD218">
        <f t="shared" si="82"/>
        <v>0.2</v>
      </c>
      <c r="AE218">
        <f t="shared" si="83"/>
        <v>0</v>
      </c>
      <c r="AF218">
        <f t="shared" si="84"/>
        <v>0</v>
      </c>
      <c r="AG218">
        <f t="shared" si="85"/>
        <v>0</v>
      </c>
      <c r="AH218">
        <f t="shared" si="86"/>
        <v>0</v>
      </c>
      <c r="AI218">
        <f t="shared" si="87"/>
        <v>0</v>
      </c>
      <c r="AJ218">
        <v>0</v>
      </c>
      <c r="AK218">
        <v>14.9</v>
      </c>
      <c r="AL218">
        <v>151</v>
      </c>
      <c r="AM218">
        <v>22.9</v>
      </c>
    </row>
    <row r="219" spans="1:39" x14ac:dyDescent="0.25">
      <c r="A219">
        <v>57</v>
      </c>
      <c r="B219">
        <f t="shared" si="76"/>
        <v>159</v>
      </c>
      <c r="C219">
        <v>15.9</v>
      </c>
      <c r="D219">
        <v>28.9</v>
      </c>
      <c r="E219">
        <v>32.1</v>
      </c>
      <c r="F219">
        <v>90.2</v>
      </c>
      <c r="G219">
        <v>0.496</v>
      </c>
      <c r="H219">
        <v>5.5</v>
      </c>
      <c r="I219">
        <f>IF(B219&gt;=125,0,IF(B219&lt;=115,1,(125-B219)/(125-115)))</f>
        <v>0</v>
      </c>
      <c r="J219">
        <f t="shared" si="66"/>
        <v>0</v>
      </c>
      <c r="K219">
        <f t="shared" si="67"/>
        <v>0</v>
      </c>
      <c r="L219">
        <f t="shared" si="68"/>
        <v>0</v>
      </c>
      <c r="M219">
        <f t="shared" si="69"/>
        <v>0</v>
      </c>
      <c r="N219">
        <f t="shared" si="70"/>
        <v>0</v>
      </c>
      <c r="O219">
        <f t="shared" si="77"/>
        <v>0</v>
      </c>
      <c r="P219">
        <f t="shared" si="78"/>
        <v>0</v>
      </c>
      <c r="Q219">
        <v>1</v>
      </c>
      <c r="R219">
        <f t="shared" si="71"/>
        <v>0</v>
      </c>
      <c r="S219">
        <f t="shared" si="72"/>
        <v>0</v>
      </c>
      <c r="T219">
        <f t="shared" si="73"/>
        <v>0</v>
      </c>
      <c r="U219">
        <f t="shared" si="74"/>
        <v>0</v>
      </c>
      <c r="V219">
        <f t="shared" si="79"/>
        <v>0</v>
      </c>
      <c r="W219">
        <f t="shared" si="79"/>
        <v>0</v>
      </c>
      <c r="X219">
        <f t="shared" si="75"/>
        <v>0</v>
      </c>
      <c r="Y219">
        <f t="shared" si="80"/>
        <v>0</v>
      </c>
      <c r="Z219">
        <f t="shared" si="80"/>
        <v>0</v>
      </c>
      <c r="AA219">
        <f t="shared" si="81"/>
        <v>0</v>
      </c>
      <c r="AB219">
        <v>17</v>
      </c>
      <c r="AC219">
        <v>309</v>
      </c>
      <c r="AD219">
        <f t="shared" si="82"/>
        <v>0</v>
      </c>
      <c r="AE219">
        <f t="shared" si="83"/>
        <v>1</v>
      </c>
      <c r="AF219">
        <f t="shared" si="84"/>
        <v>0.30333333333333334</v>
      </c>
      <c r="AG219">
        <f t="shared" si="85"/>
        <v>0</v>
      </c>
      <c r="AH219">
        <f t="shared" si="86"/>
        <v>0</v>
      </c>
      <c r="AI219">
        <f t="shared" si="87"/>
        <v>0</v>
      </c>
      <c r="AJ219">
        <v>0</v>
      </c>
      <c r="AK219">
        <v>13.8</v>
      </c>
      <c r="AL219">
        <v>373</v>
      </c>
      <c r="AM219">
        <v>13.35</v>
      </c>
    </row>
    <row r="220" spans="1:39" x14ac:dyDescent="0.25">
      <c r="A220">
        <v>65</v>
      </c>
      <c r="B220">
        <f t="shared" si="76"/>
        <v>134</v>
      </c>
      <c r="C220">
        <v>13.4</v>
      </c>
      <c r="D220">
        <v>28.2</v>
      </c>
      <c r="E220">
        <v>32.1</v>
      </c>
      <c r="F220">
        <v>87.8</v>
      </c>
      <c r="G220">
        <v>0.41799999999999998</v>
      </c>
      <c r="H220">
        <v>4.76</v>
      </c>
      <c r="I220">
        <f>IF(B220&gt;=125,0,IF(B220&lt;=115,1,(125-B220)/(125-115)))</f>
        <v>0</v>
      </c>
      <c r="J220">
        <f t="shared" si="66"/>
        <v>0</v>
      </c>
      <c r="K220">
        <f t="shared" si="67"/>
        <v>0</v>
      </c>
      <c r="L220">
        <f t="shared" si="68"/>
        <v>0</v>
      </c>
      <c r="M220">
        <f t="shared" si="69"/>
        <v>0</v>
      </c>
      <c r="N220">
        <f t="shared" si="70"/>
        <v>0</v>
      </c>
      <c r="O220">
        <f t="shared" si="77"/>
        <v>0</v>
      </c>
      <c r="P220">
        <f t="shared" si="78"/>
        <v>0</v>
      </c>
      <c r="Q220">
        <v>0</v>
      </c>
      <c r="R220">
        <f t="shared" si="71"/>
        <v>0</v>
      </c>
      <c r="S220">
        <f t="shared" si="72"/>
        <v>0</v>
      </c>
      <c r="T220">
        <f t="shared" si="73"/>
        <v>0</v>
      </c>
      <c r="U220">
        <f t="shared" si="74"/>
        <v>0</v>
      </c>
      <c r="V220">
        <f t="shared" si="79"/>
        <v>0</v>
      </c>
      <c r="W220">
        <f t="shared" si="79"/>
        <v>0</v>
      </c>
      <c r="X220">
        <f t="shared" si="75"/>
        <v>0</v>
      </c>
      <c r="Y220">
        <f t="shared" si="80"/>
        <v>0</v>
      </c>
      <c r="Z220">
        <f t="shared" si="80"/>
        <v>0</v>
      </c>
      <c r="AA220">
        <f t="shared" si="81"/>
        <v>0</v>
      </c>
      <c r="AB220">
        <v>28</v>
      </c>
      <c r="AC220">
        <v>114</v>
      </c>
      <c r="AD220">
        <f t="shared" si="82"/>
        <v>0</v>
      </c>
      <c r="AE220">
        <f t="shared" si="83"/>
        <v>0.6</v>
      </c>
      <c r="AF220">
        <f t="shared" si="84"/>
        <v>0.95333333333333337</v>
      </c>
      <c r="AG220">
        <f t="shared" si="85"/>
        <v>0</v>
      </c>
      <c r="AH220">
        <f t="shared" si="86"/>
        <v>0</v>
      </c>
      <c r="AI220">
        <f t="shared" si="87"/>
        <v>0</v>
      </c>
      <c r="AJ220">
        <v>0</v>
      </c>
      <c r="AK220">
        <v>12.6</v>
      </c>
      <c r="AL220">
        <v>276</v>
      </c>
      <c r="AM220">
        <v>7.56</v>
      </c>
    </row>
    <row r="221" spans="1:39" x14ac:dyDescent="0.25">
      <c r="A221">
        <v>69</v>
      </c>
      <c r="B221">
        <f t="shared" si="76"/>
        <v>131</v>
      </c>
      <c r="C221">
        <v>13.1</v>
      </c>
      <c r="D221">
        <v>24.5</v>
      </c>
      <c r="E221">
        <v>30.2</v>
      </c>
      <c r="F221">
        <v>81.3</v>
      </c>
      <c r="G221">
        <v>0.434</v>
      </c>
      <c r="H221">
        <v>5.34</v>
      </c>
      <c r="I221">
        <f>IF(B221&gt;=125,0,IF(B221&lt;=115,1,(125-B221)/(125-115)))</f>
        <v>0</v>
      </c>
      <c r="J221">
        <f t="shared" si="66"/>
        <v>0</v>
      </c>
      <c r="K221">
        <f t="shared" si="67"/>
        <v>0.45000000000000018</v>
      </c>
      <c r="L221">
        <f t="shared" si="68"/>
        <v>0.29411764705882354</v>
      </c>
      <c r="M221">
        <f t="shared" si="69"/>
        <v>0</v>
      </c>
      <c r="N221">
        <f t="shared" si="70"/>
        <v>0</v>
      </c>
      <c r="O221">
        <f t="shared" si="77"/>
        <v>7.4411764705882372E-2</v>
      </c>
      <c r="P221">
        <f t="shared" si="78"/>
        <v>0</v>
      </c>
      <c r="Q221">
        <v>1</v>
      </c>
      <c r="R221">
        <f t="shared" si="71"/>
        <v>0</v>
      </c>
      <c r="S221">
        <f t="shared" si="72"/>
        <v>0</v>
      </c>
      <c r="T221">
        <f t="shared" si="73"/>
        <v>0.29411764705882354</v>
      </c>
      <c r="U221">
        <f t="shared" si="74"/>
        <v>0</v>
      </c>
      <c r="V221">
        <f t="shared" si="79"/>
        <v>0.14705882352941177</v>
      </c>
      <c r="W221">
        <f t="shared" si="79"/>
        <v>0</v>
      </c>
      <c r="X221">
        <f t="shared" si="75"/>
        <v>0.14705882352941177</v>
      </c>
      <c r="Y221">
        <f t="shared" si="80"/>
        <v>0</v>
      </c>
      <c r="Z221">
        <f t="shared" si="80"/>
        <v>0</v>
      </c>
      <c r="AA221">
        <f t="shared" si="81"/>
        <v>0</v>
      </c>
      <c r="AB221">
        <v>10</v>
      </c>
      <c r="AC221">
        <v>408</v>
      </c>
      <c r="AD221">
        <f t="shared" si="82"/>
        <v>0</v>
      </c>
      <c r="AE221">
        <f t="shared" si="83"/>
        <v>1</v>
      </c>
      <c r="AF221">
        <f t="shared" si="84"/>
        <v>0</v>
      </c>
      <c r="AG221">
        <f t="shared" si="85"/>
        <v>0</v>
      </c>
      <c r="AH221">
        <f t="shared" si="86"/>
        <v>0</v>
      </c>
      <c r="AI221">
        <f t="shared" si="87"/>
        <v>0</v>
      </c>
      <c r="AJ221">
        <v>1</v>
      </c>
      <c r="AK221">
        <v>14.8</v>
      </c>
      <c r="AL221">
        <v>233</v>
      </c>
      <c r="AM221">
        <v>7.15</v>
      </c>
    </row>
    <row r="222" spans="1:39" x14ac:dyDescent="0.25">
      <c r="A222">
        <v>48</v>
      </c>
      <c r="B222">
        <f t="shared" si="76"/>
        <v>148</v>
      </c>
      <c r="C222">
        <v>14.8</v>
      </c>
      <c r="D222">
        <v>27.2</v>
      </c>
      <c r="E222">
        <v>31.4</v>
      </c>
      <c r="F222">
        <v>86.8</v>
      </c>
      <c r="G222">
        <v>0.47200000000000003</v>
      </c>
      <c r="H222">
        <v>5.44</v>
      </c>
      <c r="I222">
        <f>IF(B222&gt;=125,0,IF(B222&lt;=115,1,(125-B222)/(125-115)))</f>
        <v>0</v>
      </c>
      <c r="J222">
        <f t="shared" si="66"/>
        <v>0</v>
      </c>
      <c r="K222">
        <f t="shared" si="67"/>
        <v>0.15000000000000036</v>
      </c>
      <c r="L222">
        <f t="shared" si="68"/>
        <v>0</v>
      </c>
      <c r="M222">
        <f t="shared" si="69"/>
        <v>0</v>
      </c>
      <c r="N222">
        <f t="shared" si="70"/>
        <v>0</v>
      </c>
      <c r="O222">
        <f t="shared" si="77"/>
        <v>1.5000000000000036E-2</v>
      </c>
      <c r="P222">
        <f t="shared" si="78"/>
        <v>0</v>
      </c>
      <c r="Q222">
        <v>1</v>
      </c>
      <c r="R222">
        <f t="shared" si="71"/>
        <v>0</v>
      </c>
      <c r="S222">
        <f t="shared" si="72"/>
        <v>0</v>
      </c>
      <c r="T222">
        <f t="shared" si="73"/>
        <v>0</v>
      </c>
      <c r="U222">
        <f t="shared" si="74"/>
        <v>0</v>
      </c>
      <c r="V222">
        <f t="shared" si="79"/>
        <v>0</v>
      </c>
      <c r="W222">
        <f t="shared" si="79"/>
        <v>0</v>
      </c>
      <c r="X222">
        <f t="shared" si="75"/>
        <v>0</v>
      </c>
      <c r="Y222">
        <f t="shared" si="80"/>
        <v>0</v>
      </c>
      <c r="Z222">
        <f t="shared" si="80"/>
        <v>0</v>
      </c>
      <c r="AA222">
        <f t="shared" si="81"/>
        <v>0</v>
      </c>
      <c r="AB222">
        <v>35</v>
      </c>
      <c r="AC222">
        <v>152</v>
      </c>
      <c r="AD222">
        <f t="shared" si="82"/>
        <v>0</v>
      </c>
      <c r="AE222">
        <f t="shared" si="83"/>
        <v>0.25</v>
      </c>
      <c r="AF222">
        <f t="shared" si="84"/>
        <v>0.82666666666666666</v>
      </c>
      <c r="AG222">
        <f t="shared" si="85"/>
        <v>0</v>
      </c>
      <c r="AH222">
        <f t="shared" si="86"/>
        <v>0</v>
      </c>
      <c r="AI222">
        <f t="shared" si="87"/>
        <v>0</v>
      </c>
      <c r="AJ222">
        <v>0</v>
      </c>
      <c r="AK222">
        <v>14.8</v>
      </c>
      <c r="AL222">
        <v>303</v>
      </c>
      <c r="AM222">
        <v>13.85</v>
      </c>
    </row>
    <row r="223" spans="1:39" x14ac:dyDescent="0.25">
      <c r="A223">
        <v>69</v>
      </c>
      <c r="B223">
        <f t="shared" si="76"/>
        <v>144</v>
      </c>
      <c r="C223">
        <v>14.4</v>
      </c>
      <c r="D223">
        <v>33.200000000000003</v>
      </c>
      <c r="E223">
        <v>30.4</v>
      </c>
      <c r="F223">
        <v>109</v>
      </c>
      <c r="G223">
        <v>0.47299999999999998</v>
      </c>
      <c r="H223">
        <v>4.34</v>
      </c>
      <c r="I223">
        <f>IF(B223&gt;=125,0,IF(B223&lt;=115,1,(125-B223)/(125-115)))</f>
        <v>0</v>
      </c>
      <c r="J223">
        <f t="shared" si="66"/>
        <v>0</v>
      </c>
      <c r="K223">
        <f t="shared" si="67"/>
        <v>0.40000000000000036</v>
      </c>
      <c r="L223">
        <f t="shared" si="68"/>
        <v>0</v>
      </c>
      <c r="M223">
        <f t="shared" si="69"/>
        <v>0.41176470588235292</v>
      </c>
      <c r="N223">
        <f t="shared" si="70"/>
        <v>0</v>
      </c>
      <c r="O223">
        <f t="shared" si="77"/>
        <v>8.1176470588235322E-2</v>
      </c>
      <c r="P223">
        <f t="shared" si="78"/>
        <v>0</v>
      </c>
      <c r="Q223">
        <v>1</v>
      </c>
      <c r="R223">
        <f t="shared" si="71"/>
        <v>0</v>
      </c>
      <c r="S223">
        <f t="shared" si="72"/>
        <v>0.41176470588235292</v>
      </c>
      <c r="T223">
        <f t="shared" si="73"/>
        <v>0</v>
      </c>
      <c r="U223">
        <f t="shared" si="74"/>
        <v>0</v>
      </c>
      <c r="V223">
        <f t="shared" si="79"/>
        <v>0</v>
      </c>
      <c r="W223">
        <f t="shared" si="79"/>
        <v>0.20588235294117646</v>
      </c>
      <c r="X223">
        <f t="shared" si="75"/>
        <v>0.20588235294117646</v>
      </c>
      <c r="Y223">
        <f t="shared" si="80"/>
        <v>0</v>
      </c>
      <c r="Z223">
        <f t="shared" si="80"/>
        <v>1</v>
      </c>
      <c r="AA223">
        <f t="shared" si="81"/>
        <v>0</v>
      </c>
      <c r="AB223">
        <v>38</v>
      </c>
      <c r="AC223">
        <v>275</v>
      </c>
      <c r="AD223">
        <f t="shared" si="82"/>
        <v>0</v>
      </c>
      <c r="AE223">
        <f t="shared" si="83"/>
        <v>0.1</v>
      </c>
      <c r="AF223">
        <f t="shared" si="84"/>
        <v>0.41666666666666669</v>
      </c>
      <c r="AG223">
        <f t="shared" si="85"/>
        <v>0</v>
      </c>
      <c r="AH223">
        <f t="shared" si="86"/>
        <v>0</v>
      </c>
      <c r="AI223">
        <f t="shared" si="87"/>
        <v>0</v>
      </c>
      <c r="AJ223">
        <v>0</v>
      </c>
      <c r="AK223">
        <v>16.2</v>
      </c>
      <c r="AL223">
        <v>153</v>
      </c>
      <c r="AM223">
        <v>14.83</v>
      </c>
    </row>
    <row r="224" spans="1:39" x14ac:dyDescent="0.25">
      <c r="A224">
        <v>57</v>
      </c>
      <c r="B224">
        <f t="shared" si="76"/>
        <v>159</v>
      </c>
      <c r="C224">
        <v>15.9</v>
      </c>
      <c r="D224">
        <v>28.9</v>
      </c>
      <c r="E224">
        <v>32.1</v>
      </c>
      <c r="F224">
        <v>90.2</v>
      </c>
      <c r="G224">
        <v>0.496</v>
      </c>
      <c r="H224">
        <v>5.5</v>
      </c>
      <c r="I224">
        <f>IF(B224&gt;=125,0,IF(B224&lt;=115,1,(125-B224)/(125-115)))</f>
        <v>0</v>
      </c>
      <c r="J224">
        <f t="shared" si="66"/>
        <v>0</v>
      </c>
      <c r="K224">
        <f t="shared" si="67"/>
        <v>0</v>
      </c>
      <c r="L224">
        <f t="shared" si="68"/>
        <v>0</v>
      </c>
      <c r="M224">
        <f t="shared" si="69"/>
        <v>0</v>
      </c>
      <c r="N224">
        <f t="shared" si="70"/>
        <v>0</v>
      </c>
      <c r="O224">
        <f t="shared" si="77"/>
        <v>0</v>
      </c>
      <c r="P224">
        <f t="shared" si="78"/>
        <v>0</v>
      </c>
      <c r="Q224">
        <v>1</v>
      </c>
      <c r="R224">
        <f t="shared" si="71"/>
        <v>0</v>
      </c>
      <c r="S224">
        <f t="shared" si="72"/>
        <v>0</v>
      </c>
      <c r="T224">
        <f t="shared" si="73"/>
        <v>0</v>
      </c>
      <c r="U224">
        <f t="shared" si="74"/>
        <v>0</v>
      </c>
      <c r="V224">
        <f t="shared" si="79"/>
        <v>0</v>
      </c>
      <c r="W224">
        <f t="shared" si="79"/>
        <v>0</v>
      </c>
      <c r="X224">
        <f t="shared" si="75"/>
        <v>0</v>
      </c>
      <c r="Y224">
        <f t="shared" si="80"/>
        <v>0</v>
      </c>
      <c r="Z224">
        <f t="shared" si="80"/>
        <v>0</v>
      </c>
      <c r="AA224">
        <f t="shared" si="81"/>
        <v>0</v>
      </c>
      <c r="AB224">
        <v>49</v>
      </c>
      <c r="AC224">
        <v>339</v>
      </c>
      <c r="AD224">
        <f t="shared" si="82"/>
        <v>0.45</v>
      </c>
      <c r="AE224">
        <f t="shared" si="83"/>
        <v>0</v>
      </c>
      <c r="AF224">
        <f t="shared" si="84"/>
        <v>0.20333333333333334</v>
      </c>
      <c r="AG224">
        <f t="shared" si="85"/>
        <v>0</v>
      </c>
      <c r="AH224">
        <f t="shared" si="86"/>
        <v>0</v>
      </c>
      <c r="AI224">
        <f t="shared" si="87"/>
        <v>0</v>
      </c>
      <c r="AJ224">
        <v>0</v>
      </c>
      <c r="AK224">
        <v>13.8</v>
      </c>
      <c r="AL224">
        <v>373</v>
      </c>
      <c r="AM224">
        <v>13.35</v>
      </c>
    </row>
    <row r="225" spans="1:39" x14ac:dyDescent="0.25">
      <c r="A225">
        <v>75</v>
      </c>
      <c r="B225">
        <f t="shared" si="76"/>
        <v>143</v>
      </c>
      <c r="C225">
        <v>14.3</v>
      </c>
      <c r="D225">
        <v>25.8</v>
      </c>
      <c r="E225">
        <v>28.9</v>
      </c>
      <c r="F225">
        <v>89.2</v>
      </c>
      <c r="G225">
        <v>0.495</v>
      </c>
      <c r="H225">
        <v>5.55</v>
      </c>
      <c r="I225">
        <f>IF(B225&gt;=125,0,IF(B225&lt;=115,1,(125-B225)/(125-115)))</f>
        <v>0</v>
      </c>
      <c r="J225">
        <f t="shared" si="66"/>
        <v>0</v>
      </c>
      <c r="K225">
        <f t="shared" si="67"/>
        <v>0.77500000000000036</v>
      </c>
      <c r="L225">
        <f t="shared" si="68"/>
        <v>0.14117647058823521</v>
      </c>
      <c r="M225">
        <f t="shared" si="69"/>
        <v>0</v>
      </c>
      <c r="N225">
        <f t="shared" si="70"/>
        <v>0</v>
      </c>
      <c r="O225">
        <f t="shared" si="77"/>
        <v>9.1617647058823568E-2</v>
      </c>
      <c r="P225">
        <f t="shared" si="78"/>
        <v>0</v>
      </c>
      <c r="Q225">
        <v>1</v>
      </c>
      <c r="R225">
        <f t="shared" si="71"/>
        <v>0</v>
      </c>
      <c r="S225">
        <f t="shared" si="72"/>
        <v>0</v>
      </c>
      <c r="T225">
        <f t="shared" si="73"/>
        <v>0.14117647058823521</v>
      </c>
      <c r="U225">
        <f t="shared" si="74"/>
        <v>0</v>
      </c>
      <c r="V225">
        <f t="shared" si="79"/>
        <v>7.0588235294117604E-2</v>
      </c>
      <c r="W225">
        <f t="shared" si="79"/>
        <v>0</v>
      </c>
      <c r="X225">
        <f t="shared" si="75"/>
        <v>7.0588235294117604E-2</v>
      </c>
      <c r="Y225">
        <f t="shared" si="80"/>
        <v>0</v>
      </c>
      <c r="Z225">
        <f t="shared" si="80"/>
        <v>0</v>
      </c>
      <c r="AA225">
        <f t="shared" si="81"/>
        <v>0</v>
      </c>
      <c r="AB225">
        <v>16</v>
      </c>
      <c r="AC225">
        <v>116</v>
      </c>
      <c r="AD225">
        <f t="shared" si="82"/>
        <v>0</v>
      </c>
      <c r="AE225">
        <f t="shared" si="83"/>
        <v>1</v>
      </c>
      <c r="AF225">
        <f t="shared" si="84"/>
        <v>0.94666666666666666</v>
      </c>
      <c r="AG225">
        <f t="shared" si="85"/>
        <v>0</v>
      </c>
      <c r="AH225">
        <f t="shared" si="86"/>
        <v>0</v>
      </c>
      <c r="AI225">
        <f t="shared" si="87"/>
        <v>0</v>
      </c>
      <c r="AJ225">
        <v>0</v>
      </c>
      <c r="AK225">
        <v>14.9</v>
      </c>
      <c r="AL225">
        <v>151</v>
      </c>
      <c r="AM225">
        <v>22.9</v>
      </c>
    </row>
    <row r="226" spans="1:39" x14ac:dyDescent="0.25">
      <c r="A226">
        <v>65</v>
      </c>
      <c r="B226">
        <f t="shared" si="76"/>
        <v>90</v>
      </c>
      <c r="C226">
        <v>9</v>
      </c>
      <c r="D226">
        <v>28.4</v>
      </c>
      <c r="E226">
        <v>32.299999999999997</v>
      </c>
      <c r="F226">
        <v>88</v>
      </c>
      <c r="G226">
        <v>0.27899999999999997</v>
      </c>
      <c r="H226">
        <v>3.17</v>
      </c>
      <c r="I226">
        <f>IF(B226&gt;=125,0,IF(B226&lt;=115,1,(125-B226)/(125-115)))</f>
        <v>1</v>
      </c>
      <c r="J226">
        <f t="shared" si="66"/>
        <v>1</v>
      </c>
      <c r="K226">
        <f t="shared" si="67"/>
        <v>0</v>
      </c>
      <c r="L226">
        <f t="shared" si="68"/>
        <v>0</v>
      </c>
      <c r="M226">
        <f t="shared" si="69"/>
        <v>0</v>
      </c>
      <c r="N226">
        <f t="shared" si="70"/>
        <v>1</v>
      </c>
      <c r="O226">
        <f t="shared" si="77"/>
        <v>0.7</v>
      </c>
      <c r="P226">
        <f t="shared" si="78"/>
        <v>1</v>
      </c>
      <c r="Q226">
        <v>1</v>
      </c>
      <c r="R226">
        <f t="shared" si="71"/>
        <v>0</v>
      </c>
      <c r="S226">
        <f t="shared" si="72"/>
        <v>0</v>
      </c>
      <c r="T226">
        <f t="shared" si="73"/>
        <v>0</v>
      </c>
      <c r="U226">
        <f t="shared" si="74"/>
        <v>0</v>
      </c>
      <c r="V226">
        <f t="shared" si="79"/>
        <v>0</v>
      </c>
      <c r="W226">
        <f t="shared" si="79"/>
        <v>0</v>
      </c>
      <c r="X226">
        <f t="shared" si="75"/>
        <v>0</v>
      </c>
      <c r="Y226">
        <f t="shared" si="80"/>
        <v>0</v>
      </c>
      <c r="Z226">
        <f t="shared" si="80"/>
        <v>0</v>
      </c>
      <c r="AA226">
        <f t="shared" si="81"/>
        <v>0</v>
      </c>
      <c r="AB226">
        <v>62</v>
      </c>
      <c r="AC226">
        <v>477</v>
      </c>
      <c r="AD226">
        <f t="shared" si="82"/>
        <v>1</v>
      </c>
      <c r="AE226">
        <f t="shared" si="83"/>
        <v>0</v>
      </c>
      <c r="AF226">
        <f t="shared" si="84"/>
        <v>0</v>
      </c>
      <c r="AG226">
        <f t="shared" si="85"/>
        <v>0</v>
      </c>
      <c r="AH226">
        <f t="shared" si="86"/>
        <v>0</v>
      </c>
      <c r="AI226">
        <f t="shared" si="87"/>
        <v>0</v>
      </c>
      <c r="AJ226">
        <v>1</v>
      </c>
      <c r="AK226">
        <v>13.9</v>
      </c>
      <c r="AL226">
        <v>166</v>
      </c>
      <c r="AM226">
        <v>9.5500000000000007</v>
      </c>
    </row>
    <row r="227" spans="1:39" x14ac:dyDescent="0.25">
      <c r="A227">
        <v>22</v>
      </c>
      <c r="B227">
        <f t="shared" si="76"/>
        <v>84</v>
      </c>
      <c r="C227">
        <v>8.4</v>
      </c>
      <c r="D227">
        <v>26.9</v>
      </c>
      <c r="E227">
        <v>29.2</v>
      </c>
      <c r="F227">
        <v>92.3</v>
      </c>
      <c r="G227">
        <v>0.28800000000000003</v>
      </c>
      <c r="H227">
        <v>3.12</v>
      </c>
      <c r="I227">
        <f>IF(B227&gt;=125,0,IF(B227&lt;=115,1,(125-B227)/(125-115)))</f>
        <v>1</v>
      </c>
      <c r="J227">
        <f t="shared" si="66"/>
        <v>1</v>
      </c>
      <c r="K227">
        <f t="shared" si="67"/>
        <v>0.70000000000000018</v>
      </c>
      <c r="L227">
        <f t="shared" si="68"/>
        <v>1.1764705882353108E-2</v>
      </c>
      <c r="M227">
        <f t="shared" si="69"/>
        <v>0</v>
      </c>
      <c r="N227">
        <f t="shared" si="70"/>
        <v>1</v>
      </c>
      <c r="O227">
        <f t="shared" si="77"/>
        <v>0.77117647058823535</v>
      </c>
      <c r="P227">
        <f t="shared" si="78"/>
        <v>1</v>
      </c>
      <c r="Q227">
        <v>1</v>
      </c>
      <c r="R227">
        <f t="shared" si="71"/>
        <v>0</v>
      </c>
      <c r="S227">
        <f t="shared" si="72"/>
        <v>0</v>
      </c>
      <c r="T227">
        <f t="shared" si="73"/>
        <v>1.1764705882353108E-2</v>
      </c>
      <c r="U227">
        <f t="shared" si="74"/>
        <v>0</v>
      </c>
      <c r="V227">
        <f t="shared" si="79"/>
        <v>5.8823529411765538E-3</v>
      </c>
      <c r="W227">
        <f t="shared" si="79"/>
        <v>0</v>
      </c>
      <c r="X227">
        <f t="shared" si="75"/>
        <v>5.8823529411765538E-3</v>
      </c>
      <c r="Y227">
        <f t="shared" si="80"/>
        <v>0</v>
      </c>
      <c r="Z227">
        <f t="shared" si="80"/>
        <v>0</v>
      </c>
      <c r="AA227">
        <f t="shared" si="81"/>
        <v>0</v>
      </c>
      <c r="AB227">
        <v>69</v>
      </c>
      <c r="AC227">
        <v>352</v>
      </c>
      <c r="AD227">
        <f t="shared" si="82"/>
        <v>1</v>
      </c>
      <c r="AE227">
        <f t="shared" si="83"/>
        <v>0</v>
      </c>
      <c r="AF227">
        <f t="shared" si="84"/>
        <v>0.16</v>
      </c>
      <c r="AG227">
        <f t="shared" si="85"/>
        <v>0</v>
      </c>
      <c r="AH227">
        <f t="shared" si="86"/>
        <v>0</v>
      </c>
      <c r="AI227">
        <f t="shared" si="87"/>
        <v>0</v>
      </c>
      <c r="AJ227">
        <v>1</v>
      </c>
      <c r="AK227">
        <v>21</v>
      </c>
      <c r="AL227">
        <v>130</v>
      </c>
      <c r="AM227">
        <v>3.62</v>
      </c>
    </row>
    <row r="228" spans="1:39" x14ac:dyDescent="0.25">
      <c r="A228">
        <v>35</v>
      </c>
      <c r="B228">
        <f t="shared" si="76"/>
        <v>78</v>
      </c>
      <c r="C228">
        <v>7.8</v>
      </c>
      <c r="D228">
        <v>19.8</v>
      </c>
      <c r="E228">
        <v>26.7</v>
      </c>
      <c r="F228">
        <v>74.099999999999994</v>
      </c>
      <c r="G228">
        <v>0.29199999999999998</v>
      </c>
      <c r="H228">
        <v>3.94</v>
      </c>
      <c r="I228">
        <f>IF(B228&gt;=125,0,IF(B228&lt;=115,1,(125-B228)/(125-115)))</f>
        <v>1</v>
      </c>
      <c r="J228">
        <f t="shared" si="66"/>
        <v>1</v>
      </c>
      <c r="K228">
        <f t="shared" si="67"/>
        <v>1</v>
      </c>
      <c r="L228">
        <f t="shared" si="68"/>
        <v>0.84705882352941164</v>
      </c>
      <c r="M228">
        <f t="shared" si="69"/>
        <v>0.36875000000000036</v>
      </c>
      <c r="N228">
        <f t="shared" si="70"/>
        <v>0.12000000000000011</v>
      </c>
      <c r="O228">
        <f t="shared" si="77"/>
        <v>0.83358088235294114</v>
      </c>
      <c r="P228">
        <f t="shared" si="78"/>
        <v>1</v>
      </c>
      <c r="Q228">
        <v>1</v>
      </c>
      <c r="R228">
        <f t="shared" si="71"/>
        <v>0.36875000000000036</v>
      </c>
      <c r="S228">
        <f t="shared" si="72"/>
        <v>0</v>
      </c>
      <c r="T228">
        <f t="shared" si="73"/>
        <v>0.84705882352941164</v>
      </c>
      <c r="U228">
        <f t="shared" si="74"/>
        <v>0</v>
      </c>
      <c r="V228">
        <f t="shared" si="79"/>
        <v>0.607904411764706</v>
      </c>
      <c r="W228">
        <f t="shared" si="79"/>
        <v>0</v>
      </c>
      <c r="X228">
        <f t="shared" si="75"/>
        <v>0.607904411764706</v>
      </c>
      <c r="Y228">
        <f t="shared" si="80"/>
        <v>1</v>
      </c>
      <c r="Z228">
        <f t="shared" si="80"/>
        <v>0</v>
      </c>
      <c r="AA228">
        <f t="shared" si="81"/>
        <v>1</v>
      </c>
      <c r="AB228">
        <v>27</v>
      </c>
      <c r="AC228">
        <v>94</v>
      </c>
      <c r="AD228">
        <f t="shared" si="82"/>
        <v>0</v>
      </c>
      <c r="AE228">
        <f t="shared" si="83"/>
        <v>0.65</v>
      </c>
      <c r="AF228">
        <f t="shared" si="84"/>
        <v>1</v>
      </c>
      <c r="AG228">
        <f t="shared" si="85"/>
        <v>0</v>
      </c>
      <c r="AH228">
        <f t="shared" si="86"/>
        <v>1</v>
      </c>
      <c r="AI228">
        <f t="shared" si="87"/>
        <v>0</v>
      </c>
      <c r="AJ228">
        <v>1</v>
      </c>
      <c r="AK228">
        <v>18.7</v>
      </c>
      <c r="AL228">
        <v>152</v>
      </c>
      <c r="AM228">
        <v>7.21</v>
      </c>
    </row>
    <row r="229" spans="1:39" x14ac:dyDescent="0.25">
      <c r="A229">
        <v>47</v>
      </c>
      <c r="B229">
        <f t="shared" si="76"/>
        <v>92</v>
      </c>
      <c r="C229">
        <v>9.1999999999999993</v>
      </c>
      <c r="D229">
        <v>24.5</v>
      </c>
      <c r="E229">
        <v>29.4</v>
      </c>
      <c r="F229">
        <v>83.5</v>
      </c>
      <c r="G229">
        <v>0.313</v>
      </c>
      <c r="H229">
        <v>3.75</v>
      </c>
      <c r="I229">
        <f>IF(B229&gt;=125,0,IF(B229&lt;=115,1,(125-B229)/(125-115)))</f>
        <v>1</v>
      </c>
      <c r="J229">
        <f t="shared" si="66"/>
        <v>0.83749999999999991</v>
      </c>
      <c r="K229">
        <f t="shared" si="67"/>
        <v>0.65000000000000036</v>
      </c>
      <c r="L229">
        <f t="shared" si="68"/>
        <v>0.29411764705882354</v>
      </c>
      <c r="M229">
        <f t="shared" si="69"/>
        <v>0</v>
      </c>
      <c r="N229">
        <f t="shared" si="70"/>
        <v>0.5</v>
      </c>
      <c r="O229">
        <f t="shared" si="77"/>
        <v>0.72816176470588245</v>
      </c>
      <c r="P229">
        <f t="shared" si="78"/>
        <v>1</v>
      </c>
      <c r="Q229">
        <v>1</v>
      </c>
      <c r="R229">
        <f t="shared" si="71"/>
        <v>0</v>
      </c>
      <c r="S229">
        <f t="shared" si="72"/>
        <v>0</v>
      </c>
      <c r="T229">
        <f t="shared" si="73"/>
        <v>0.29411764705882354</v>
      </c>
      <c r="U229">
        <f t="shared" si="74"/>
        <v>0</v>
      </c>
      <c r="V229">
        <f t="shared" si="79"/>
        <v>0.14705882352941177</v>
      </c>
      <c r="W229">
        <f t="shared" si="79"/>
        <v>0</v>
      </c>
      <c r="X229">
        <f t="shared" si="75"/>
        <v>0.14705882352941177</v>
      </c>
      <c r="Y229">
        <f t="shared" si="80"/>
        <v>0</v>
      </c>
      <c r="Z229">
        <f t="shared" si="80"/>
        <v>0</v>
      </c>
      <c r="AA229">
        <f t="shared" si="81"/>
        <v>0</v>
      </c>
      <c r="AB229">
        <v>61</v>
      </c>
      <c r="AC229">
        <v>445</v>
      </c>
      <c r="AD229">
        <f t="shared" si="82"/>
        <v>1</v>
      </c>
      <c r="AE229">
        <f t="shared" si="83"/>
        <v>0</v>
      </c>
      <c r="AF229">
        <f t="shared" si="84"/>
        <v>0</v>
      </c>
      <c r="AG229">
        <f t="shared" si="85"/>
        <v>0</v>
      </c>
      <c r="AH229">
        <f t="shared" si="86"/>
        <v>0</v>
      </c>
      <c r="AI229">
        <f t="shared" si="87"/>
        <v>0</v>
      </c>
      <c r="AJ229">
        <v>0</v>
      </c>
      <c r="AK229">
        <v>16.5</v>
      </c>
      <c r="AL229">
        <v>392</v>
      </c>
      <c r="AM229">
        <v>9.01</v>
      </c>
    </row>
    <row r="230" spans="1:39" x14ac:dyDescent="0.25">
      <c r="A230">
        <v>49</v>
      </c>
      <c r="B230">
        <f t="shared" si="76"/>
        <v>134</v>
      </c>
      <c r="C230">
        <v>13.4</v>
      </c>
      <c r="D230">
        <v>41.4</v>
      </c>
      <c r="E230">
        <v>33.299999999999997</v>
      </c>
      <c r="F230">
        <v>124.1</v>
      </c>
      <c r="G230">
        <v>0.40200000000000002</v>
      </c>
      <c r="H230">
        <v>3.24</v>
      </c>
      <c r="I230">
        <f>IF(B230&gt;=125,0,IF(B230&lt;=115,1,(125-B230)/(125-115)))</f>
        <v>0</v>
      </c>
      <c r="J230">
        <f t="shared" si="66"/>
        <v>0</v>
      </c>
      <c r="K230">
        <f t="shared" si="67"/>
        <v>0</v>
      </c>
      <c r="L230">
        <f t="shared" si="68"/>
        <v>1</v>
      </c>
      <c r="M230">
        <f t="shared" si="69"/>
        <v>0.85588235294117632</v>
      </c>
      <c r="N230">
        <f t="shared" si="70"/>
        <v>1</v>
      </c>
      <c r="O230">
        <f t="shared" si="77"/>
        <v>0.28558823529411764</v>
      </c>
      <c r="P230">
        <f t="shared" si="78"/>
        <v>1</v>
      </c>
      <c r="Q230">
        <v>1</v>
      </c>
      <c r="R230">
        <f t="shared" si="71"/>
        <v>0</v>
      </c>
      <c r="S230">
        <f t="shared" si="72"/>
        <v>0.85588235294117632</v>
      </c>
      <c r="T230">
        <f t="shared" si="73"/>
        <v>0</v>
      </c>
      <c r="U230">
        <f t="shared" si="74"/>
        <v>1</v>
      </c>
      <c r="V230">
        <f t="shared" si="79"/>
        <v>0</v>
      </c>
      <c r="W230">
        <f t="shared" si="79"/>
        <v>0.92794117647058816</v>
      </c>
      <c r="X230">
        <f t="shared" si="75"/>
        <v>0.92794117647058816</v>
      </c>
      <c r="Y230">
        <f t="shared" si="80"/>
        <v>0</v>
      </c>
      <c r="Z230">
        <f t="shared" si="80"/>
        <v>1</v>
      </c>
      <c r="AA230">
        <f t="shared" si="81"/>
        <v>1</v>
      </c>
      <c r="AB230">
        <v>34</v>
      </c>
      <c r="AC230">
        <v>149</v>
      </c>
      <c r="AD230">
        <f t="shared" si="82"/>
        <v>0</v>
      </c>
      <c r="AE230">
        <f t="shared" si="83"/>
        <v>0.3</v>
      </c>
      <c r="AF230">
        <f t="shared" si="84"/>
        <v>0.83666666666666667</v>
      </c>
      <c r="AG230">
        <f t="shared" si="85"/>
        <v>0</v>
      </c>
      <c r="AH230">
        <f t="shared" si="86"/>
        <v>0</v>
      </c>
      <c r="AI230">
        <f t="shared" si="87"/>
        <v>1</v>
      </c>
      <c r="AJ230">
        <v>0</v>
      </c>
      <c r="AK230">
        <v>15.2</v>
      </c>
      <c r="AL230">
        <v>237</v>
      </c>
      <c r="AM230">
        <v>10.1</v>
      </c>
    </row>
    <row r="231" spans="1:39" x14ac:dyDescent="0.25">
      <c r="A231">
        <v>35</v>
      </c>
      <c r="B231">
        <f t="shared" si="76"/>
        <v>84</v>
      </c>
      <c r="C231">
        <v>8.4</v>
      </c>
      <c r="D231">
        <v>15.8</v>
      </c>
      <c r="E231">
        <v>26.9</v>
      </c>
      <c r="F231">
        <v>58.5</v>
      </c>
      <c r="G231">
        <v>0.312</v>
      </c>
      <c r="H231">
        <v>5.33</v>
      </c>
      <c r="I231">
        <f>IF(B231&gt;=125,0,IF(B231&lt;=115,1,(125-B231)/(125-115)))</f>
        <v>1</v>
      </c>
      <c r="J231">
        <f t="shared" si="66"/>
        <v>0.84999999999999987</v>
      </c>
      <c r="K231">
        <f t="shared" si="67"/>
        <v>1</v>
      </c>
      <c r="L231">
        <f t="shared" si="68"/>
        <v>1</v>
      </c>
      <c r="M231">
        <f t="shared" si="69"/>
        <v>1</v>
      </c>
      <c r="N231">
        <f t="shared" si="70"/>
        <v>0</v>
      </c>
      <c r="O231">
        <f t="shared" si="77"/>
        <v>0.8849999999999999</v>
      </c>
      <c r="P231">
        <f t="shared" si="78"/>
        <v>1</v>
      </c>
      <c r="Q231">
        <v>1</v>
      </c>
      <c r="R231">
        <f t="shared" si="71"/>
        <v>1</v>
      </c>
      <c r="S231">
        <f t="shared" si="72"/>
        <v>0</v>
      </c>
      <c r="T231">
        <f t="shared" si="73"/>
        <v>1</v>
      </c>
      <c r="U231">
        <f t="shared" si="74"/>
        <v>0</v>
      </c>
      <c r="V231">
        <f t="shared" si="79"/>
        <v>1</v>
      </c>
      <c r="W231">
        <f t="shared" si="79"/>
        <v>0</v>
      </c>
      <c r="X231">
        <f t="shared" si="75"/>
        <v>1</v>
      </c>
      <c r="Y231">
        <f t="shared" si="80"/>
        <v>1</v>
      </c>
      <c r="Z231">
        <f t="shared" si="80"/>
        <v>0</v>
      </c>
      <c r="AA231">
        <f t="shared" si="81"/>
        <v>1</v>
      </c>
      <c r="AB231">
        <v>43</v>
      </c>
      <c r="AC231">
        <v>133</v>
      </c>
      <c r="AD231">
        <f t="shared" si="82"/>
        <v>0.15</v>
      </c>
      <c r="AE231">
        <f t="shared" si="83"/>
        <v>0</v>
      </c>
      <c r="AF231">
        <f t="shared" si="84"/>
        <v>0.89</v>
      </c>
      <c r="AG231">
        <f t="shared" si="85"/>
        <v>0</v>
      </c>
      <c r="AH231">
        <f t="shared" si="86"/>
        <v>0</v>
      </c>
      <c r="AI231">
        <f t="shared" si="87"/>
        <v>0</v>
      </c>
      <c r="AJ231">
        <v>1</v>
      </c>
      <c r="AK231">
        <v>19.100000000000001</v>
      </c>
      <c r="AL231">
        <v>248</v>
      </c>
      <c r="AM231">
        <v>5.9</v>
      </c>
    </row>
    <row r="232" spans="1:39" x14ac:dyDescent="0.25">
      <c r="A232">
        <v>30</v>
      </c>
      <c r="B232">
        <f t="shared" si="76"/>
        <v>95</v>
      </c>
      <c r="C232">
        <v>9.5</v>
      </c>
      <c r="D232">
        <v>27.8</v>
      </c>
      <c r="E232">
        <v>30.4</v>
      </c>
      <c r="F232">
        <v>91.8</v>
      </c>
      <c r="G232">
        <v>0.313</v>
      </c>
      <c r="H232">
        <v>3.41</v>
      </c>
      <c r="I232">
        <f>IF(B232&gt;=125,0,IF(B232&lt;=115,1,(125-B232)/(125-115)))</f>
        <v>1</v>
      </c>
      <c r="J232">
        <f t="shared" si="66"/>
        <v>0.83749999999999991</v>
      </c>
      <c r="K232">
        <f t="shared" si="67"/>
        <v>0.40000000000000036</v>
      </c>
      <c r="L232">
        <f t="shared" si="68"/>
        <v>0</v>
      </c>
      <c r="M232">
        <f t="shared" si="69"/>
        <v>0</v>
      </c>
      <c r="N232">
        <f t="shared" si="70"/>
        <v>1</v>
      </c>
      <c r="O232">
        <f t="shared" si="77"/>
        <v>0.72375</v>
      </c>
      <c r="P232">
        <f t="shared" si="78"/>
        <v>1</v>
      </c>
      <c r="Q232">
        <v>1</v>
      </c>
      <c r="R232">
        <f t="shared" si="71"/>
        <v>0</v>
      </c>
      <c r="S232">
        <f t="shared" si="72"/>
        <v>0</v>
      </c>
      <c r="T232">
        <f t="shared" si="73"/>
        <v>0</v>
      </c>
      <c r="U232">
        <f t="shared" si="74"/>
        <v>0</v>
      </c>
      <c r="V232">
        <f t="shared" si="79"/>
        <v>0</v>
      </c>
      <c r="W232">
        <f t="shared" si="79"/>
        <v>0</v>
      </c>
      <c r="X232">
        <f t="shared" si="75"/>
        <v>0</v>
      </c>
      <c r="Y232">
        <f t="shared" si="80"/>
        <v>0</v>
      </c>
      <c r="Z232">
        <f t="shared" si="80"/>
        <v>0</v>
      </c>
      <c r="AA232">
        <f t="shared" si="81"/>
        <v>0</v>
      </c>
      <c r="AB232">
        <v>16</v>
      </c>
      <c r="AC232">
        <v>83</v>
      </c>
      <c r="AD232">
        <f t="shared" si="82"/>
        <v>0</v>
      </c>
      <c r="AE232">
        <f t="shared" si="83"/>
        <v>1</v>
      </c>
      <c r="AF232">
        <f t="shared" si="84"/>
        <v>1</v>
      </c>
      <c r="AG232">
        <f t="shared" si="85"/>
        <v>0</v>
      </c>
      <c r="AH232">
        <f t="shared" si="86"/>
        <v>0</v>
      </c>
      <c r="AI232">
        <f t="shared" si="87"/>
        <v>0</v>
      </c>
      <c r="AJ232">
        <v>1</v>
      </c>
      <c r="AK232">
        <v>14.6</v>
      </c>
      <c r="AL232">
        <v>153</v>
      </c>
      <c r="AM232">
        <v>8.18</v>
      </c>
    </row>
    <row r="233" spans="1:39" x14ac:dyDescent="0.25">
      <c r="A233">
        <v>55</v>
      </c>
      <c r="B233">
        <f t="shared" si="76"/>
        <v>115</v>
      </c>
      <c r="C233">
        <v>11.5</v>
      </c>
      <c r="D233">
        <v>24.1</v>
      </c>
      <c r="E233">
        <v>29.5</v>
      </c>
      <c r="F233">
        <v>81.8</v>
      </c>
      <c r="G233">
        <v>0.39</v>
      </c>
      <c r="H233">
        <v>4.7699999999999996</v>
      </c>
      <c r="I233">
        <f>IF(B233&gt;=125,0,IF(B233&lt;=115,1,(125-B233)/(125-115)))</f>
        <v>1</v>
      </c>
      <c r="J233">
        <f t="shared" si="66"/>
        <v>0</v>
      </c>
      <c r="K233">
        <f t="shared" si="67"/>
        <v>0.625</v>
      </c>
      <c r="L233">
        <f t="shared" si="68"/>
        <v>0.34117647058823514</v>
      </c>
      <c r="M233">
        <f t="shared" si="69"/>
        <v>0</v>
      </c>
      <c r="N233">
        <f t="shared" si="70"/>
        <v>0</v>
      </c>
      <c r="O233">
        <f t="shared" si="77"/>
        <v>0.59661764705882347</v>
      </c>
      <c r="P233">
        <f t="shared" si="78"/>
        <v>1</v>
      </c>
      <c r="Q233">
        <v>1</v>
      </c>
      <c r="R233">
        <f t="shared" si="71"/>
        <v>0</v>
      </c>
      <c r="S233">
        <f t="shared" si="72"/>
        <v>0</v>
      </c>
      <c r="T233">
        <f t="shared" si="73"/>
        <v>0.34117647058823514</v>
      </c>
      <c r="U233">
        <f t="shared" si="74"/>
        <v>0</v>
      </c>
      <c r="V233">
        <f t="shared" si="79"/>
        <v>0.17058823529411757</v>
      </c>
      <c r="W233">
        <f t="shared" si="79"/>
        <v>0</v>
      </c>
      <c r="X233">
        <f t="shared" si="75"/>
        <v>0.17058823529411757</v>
      </c>
      <c r="Y233">
        <f t="shared" si="80"/>
        <v>0</v>
      </c>
      <c r="Z233">
        <f t="shared" si="80"/>
        <v>0</v>
      </c>
      <c r="AA233">
        <f t="shared" si="81"/>
        <v>0</v>
      </c>
      <c r="AB233">
        <v>59</v>
      </c>
      <c r="AC233">
        <v>498</v>
      </c>
      <c r="AD233">
        <f t="shared" si="82"/>
        <v>0.95</v>
      </c>
      <c r="AE233">
        <f t="shared" si="83"/>
        <v>0</v>
      </c>
      <c r="AF233">
        <f t="shared" si="84"/>
        <v>0</v>
      </c>
      <c r="AG233">
        <f t="shared" si="85"/>
        <v>0</v>
      </c>
      <c r="AH233">
        <f t="shared" si="86"/>
        <v>0</v>
      </c>
      <c r="AI233">
        <f t="shared" si="87"/>
        <v>0</v>
      </c>
      <c r="AJ233">
        <v>1</v>
      </c>
      <c r="AK233">
        <v>15.9</v>
      </c>
      <c r="AL233">
        <v>238</v>
      </c>
      <c r="AM233">
        <v>8.09</v>
      </c>
    </row>
    <row r="234" spans="1:39" x14ac:dyDescent="0.25">
      <c r="A234">
        <v>50</v>
      </c>
      <c r="B234">
        <f t="shared" si="76"/>
        <v>110</v>
      </c>
      <c r="C234">
        <v>11</v>
      </c>
      <c r="D234">
        <v>26.8</v>
      </c>
      <c r="E234">
        <v>30.9</v>
      </c>
      <c r="F234">
        <v>86.6</v>
      </c>
      <c r="G234">
        <v>0.35600000000000004</v>
      </c>
      <c r="H234">
        <v>4.1100000000000003</v>
      </c>
      <c r="I234">
        <f>IF(B234&gt;=125,0,IF(B234&lt;=115,1,(125-B234)/(125-115)))</f>
        <v>1</v>
      </c>
      <c r="J234">
        <f t="shared" si="66"/>
        <v>0.29999999999999949</v>
      </c>
      <c r="K234">
        <f t="shared" si="67"/>
        <v>0.27500000000000036</v>
      </c>
      <c r="L234">
        <f t="shared" si="68"/>
        <v>2.3529411764705799E-2</v>
      </c>
      <c r="M234">
        <f t="shared" si="69"/>
        <v>0</v>
      </c>
      <c r="N234">
        <f t="shared" si="70"/>
        <v>0</v>
      </c>
      <c r="O234">
        <f t="shared" si="77"/>
        <v>0.55985294117647055</v>
      </c>
      <c r="P234">
        <f t="shared" si="78"/>
        <v>1</v>
      </c>
      <c r="Q234">
        <v>1</v>
      </c>
      <c r="R234">
        <f t="shared" si="71"/>
        <v>0</v>
      </c>
      <c r="S234">
        <f t="shared" si="72"/>
        <v>0</v>
      </c>
      <c r="T234">
        <f t="shared" si="73"/>
        <v>2.3529411764705799E-2</v>
      </c>
      <c r="U234">
        <f t="shared" si="74"/>
        <v>0</v>
      </c>
      <c r="V234">
        <f t="shared" si="79"/>
        <v>1.1764705882352899E-2</v>
      </c>
      <c r="W234">
        <f t="shared" si="79"/>
        <v>0</v>
      </c>
      <c r="X234">
        <f t="shared" si="75"/>
        <v>1.1764705882352899E-2</v>
      </c>
      <c r="Y234">
        <f t="shared" si="80"/>
        <v>0</v>
      </c>
      <c r="Z234">
        <f t="shared" si="80"/>
        <v>0</v>
      </c>
      <c r="AA234">
        <f t="shared" si="81"/>
        <v>0</v>
      </c>
      <c r="AB234">
        <v>44</v>
      </c>
      <c r="AC234">
        <v>266</v>
      </c>
      <c r="AD234">
        <f t="shared" si="82"/>
        <v>0.2</v>
      </c>
      <c r="AE234">
        <f t="shared" si="83"/>
        <v>0</v>
      </c>
      <c r="AF234">
        <f t="shared" si="84"/>
        <v>0.44666666666666666</v>
      </c>
      <c r="AG234">
        <f t="shared" si="85"/>
        <v>0</v>
      </c>
      <c r="AH234">
        <f t="shared" si="86"/>
        <v>0</v>
      </c>
      <c r="AI234">
        <f t="shared" si="87"/>
        <v>0</v>
      </c>
      <c r="AJ234">
        <v>1</v>
      </c>
      <c r="AK234">
        <v>15.9</v>
      </c>
      <c r="AL234">
        <v>130</v>
      </c>
      <c r="AM234">
        <v>5.82</v>
      </c>
    </row>
    <row r="235" spans="1:39" x14ac:dyDescent="0.25">
      <c r="A235">
        <v>72</v>
      </c>
      <c r="B235">
        <f t="shared" si="76"/>
        <v>134</v>
      </c>
      <c r="C235">
        <v>13.4</v>
      </c>
      <c r="D235">
        <v>30.8</v>
      </c>
      <c r="E235">
        <v>31.7</v>
      </c>
      <c r="F235">
        <v>97.2</v>
      </c>
      <c r="G235">
        <v>0.42299999999999999</v>
      </c>
      <c r="H235">
        <v>4.3499999999999996</v>
      </c>
      <c r="I235">
        <f>IF(B235&gt;=125,0,IF(B235&lt;=115,1,(125-B235)/(125-115)))</f>
        <v>0</v>
      </c>
      <c r="J235">
        <f t="shared" si="66"/>
        <v>0</v>
      </c>
      <c r="K235">
        <f t="shared" si="67"/>
        <v>7.5000000000000178E-2</v>
      </c>
      <c r="L235">
        <f t="shared" si="68"/>
        <v>0</v>
      </c>
      <c r="M235">
        <f t="shared" si="69"/>
        <v>6.4705882352941266E-2</v>
      </c>
      <c r="N235">
        <f t="shared" si="70"/>
        <v>0</v>
      </c>
      <c r="O235">
        <f t="shared" si="77"/>
        <v>1.3970588235294144E-2</v>
      </c>
      <c r="P235">
        <f t="shared" si="78"/>
        <v>0</v>
      </c>
      <c r="Q235">
        <v>1</v>
      </c>
      <c r="R235">
        <f t="shared" si="71"/>
        <v>0</v>
      </c>
      <c r="S235">
        <f t="shared" si="72"/>
        <v>6.4705882352941266E-2</v>
      </c>
      <c r="T235">
        <f t="shared" si="73"/>
        <v>0</v>
      </c>
      <c r="U235">
        <f t="shared" si="74"/>
        <v>0</v>
      </c>
      <c r="V235">
        <f t="shared" si="79"/>
        <v>0</v>
      </c>
      <c r="W235">
        <f t="shared" si="79"/>
        <v>3.2352941176470633E-2</v>
      </c>
      <c r="X235">
        <f t="shared" si="75"/>
        <v>3.2352941176470633E-2</v>
      </c>
      <c r="Y235">
        <f t="shared" si="80"/>
        <v>0</v>
      </c>
      <c r="Z235">
        <f t="shared" si="80"/>
        <v>0</v>
      </c>
      <c r="AA235">
        <f t="shared" si="81"/>
        <v>0</v>
      </c>
      <c r="AB235">
        <v>15</v>
      </c>
      <c r="AC235">
        <v>230</v>
      </c>
      <c r="AD235">
        <f t="shared" si="82"/>
        <v>0</v>
      </c>
      <c r="AE235">
        <f t="shared" si="83"/>
        <v>1</v>
      </c>
      <c r="AF235">
        <f t="shared" si="84"/>
        <v>0.56666666666666665</v>
      </c>
      <c r="AG235">
        <f t="shared" si="85"/>
        <v>0</v>
      </c>
      <c r="AH235">
        <f t="shared" si="86"/>
        <v>0</v>
      </c>
      <c r="AI235">
        <f t="shared" si="87"/>
        <v>0</v>
      </c>
      <c r="AJ235">
        <v>0</v>
      </c>
      <c r="AK235">
        <v>13.1</v>
      </c>
      <c r="AL235">
        <v>158</v>
      </c>
      <c r="AM235">
        <v>11.22</v>
      </c>
    </row>
    <row r="236" spans="1:39" x14ac:dyDescent="0.25">
      <c r="A236">
        <v>70</v>
      </c>
      <c r="B236">
        <f t="shared" si="76"/>
        <v>116</v>
      </c>
      <c r="C236">
        <v>11.6</v>
      </c>
      <c r="D236">
        <v>31.4</v>
      </c>
      <c r="E236">
        <v>33.299999999999997</v>
      </c>
      <c r="F236">
        <v>94.1</v>
      </c>
      <c r="G236">
        <v>0.34799999999999998</v>
      </c>
      <c r="H236">
        <v>3.7</v>
      </c>
      <c r="I236">
        <f>IF(B236&gt;=125,0,IF(B236&lt;=115,1,(125-B236)/(125-115)))</f>
        <v>0.9</v>
      </c>
      <c r="J236">
        <f t="shared" si="66"/>
        <v>0.4000000000000003</v>
      </c>
      <c r="K236">
        <f t="shared" si="67"/>
        <v>0</v>
      </c>
      <c r="L236">
        <f t="shared" si="68"/>
        <v>0</v>
      </c>
      <c r="M236">
        <f t="shared" si="69"/>
        <v>0</v>
      </c>
      <c r="N236">
        <f t="shared" si="70"/>
        <v>0.59999999999999964</v>
      </c>
      <c r="O236">
        <f t="shared" si="77"/>
        <v>0.55000000000000004</v>
      </c>
      <c r="P236">
        <f t="shared" si="78"/>
        <v>1</v>
      </c>
      <c r="Q236">
        <v>1</v>
      </c>
      <c r="R236">
        <f t="shared" si="71"/>
        <v>0</v>
      </c>
      <c r="S236">
        <f t="shared" si="72"/>
        <v>0</v>
      </c>
      <c r="T236">
        <f t="shared" si="73"/>
        <v>0</v>
      </c>
      <c r="U236">
        <f t="shared" si="74"/>
        <v>0</v>
      </c>
      <c r="V236">
        <f t="shared" si="79"/>
        <v>0</v>
      </c>
      <c r="W236">
        <f t="shared" si="79"/>
        <v>0</v>
      </c>
      <c r="X236">
        <f t="shared" si="75"/>
        <v>0</v>
      </c>
      <c r="Y236">
        <f t="shared" si="80"/>
        <v>0</v>
      </c>
      <c r="Z236">
        <f t="shared" si="80"/>
        <v>0</v>
      </c>
      <c r="AA236">
        <f t="shared" si="81"/>
        <v>0</v>
      </c>
      <c r="AB236">
        <v>47</v>
      </c>
      <c r="AC236">
        <v>185</v>
      </c>
      <c r="AD236">
        <f t="shared" si="82"/>
        <v>0.35</v>
      </c>
      <c r="AE236">
        <f t="shared" si="83"/>
        <v>0</v>
      </c>
      <c r="AF236">
        <f t="shared" si="84"/>
        <v>0.71666666666666667</v>
      </c>
      <c r="AG236">
        <f t="shared" si="85"/>
        <v>0</v>
      </c>
      <c r="AH236">
        <f t="shared" si="86"/>
        <v>0</v>
      </c>
      <c r="AI236">
        <f t="shared" si="87"/>
        <v>0</v>
      </c>
      <c r="AJ236">
        <v>1</v>
      </c>
      <c r="AK236">
        <v>12.6</v>
      </c>
      <c r="AL236">
        <v>285</v>
      </c>
      <c r="AM236">
        <v>28.03</v>
      </c>
    </row>
    <row r="237" spans="1:39" x14ac:dyDescent="0.25">
      <c r="A237">
        <v>27</v>
      </c>
      <c r="B237">
        <f t="shared" si="76"/>
        <v>110</v>
      </c>
      <c r="C237">
        <v>11</v>
      </c>
      <c r="D237">
        <v>24.9</v>
      </c>
      <c r="E237">
        <v>29.7</v>
      </c>
      <c r="F237">
        <v>83.9</v>
      </c>
      <c r="G237">
        <v>0.37</v>
      </c>
      <c r="H237">
        <v>4.41</v>
      </c>
      <c r="I237">
        <f>IF(B237&gt;=125,0,IF(B237&lt;=115,1,(125-B237)/(125-115)))</f>
        <v>1</v>
      </c>
      <c r="J237">
        <f t="shared" si="66"/>
        <v>0.12500000000000008</v>
      </c>
      <c r="K237">
        <f t="shared" si="67"/>
        <v>0.57500000000000018</v>
      </c>
      <c r="L237">
        <f t="shared" si="68"/>
        <v>0.24705882352941194</v>
      </c>
      <c r="M237">
        <f t="shared" si="69"/>
        <v>0</v>
      </c>
      <c r="N237">
        <f t="shared" si="70"/>
        <v>0</v>
      </c>
      <c r="O237">
        <f t="shared" si="77"/>
        <v>0.5947058823529412</v>
      </c>
      <c r="P237">
        <f t="shared" si="78"/>
        <v>1</v>
      </c>
      <c r="Q237">
        <v>1</v>
      </c>
      <c r="R237">
        <f t="shared" si="71"/>
        <v>0</v>
      </c>
      <c r="S237">
        <f t="shared" si="72"/>
        <v>0</v>
      </c>
      <c r="T237">
        <f t="shared" si="73"/>
        <v>0.24705882352941194</v>
      </c>
      <c r="U237">
        <f t="shared" si="74"/>
        <v>0</v>
      </c>
      <c r="V237">
        <f t="shared" si="79"/>
        <v>0.12352941176470597</v>
      </c>
      <c r="W237">
        <f t="shared" si="79"/>
        <v>0</v>
      </c>
      <c r="X237">
        <f t="shared" si="75"/>
        <v>0.12352941176470597</v>
      </c>
      <c r="Y237">
        <f t="shared" si="80"/>
        <v>0</v>
      </c>
      <c r="Z237">
        <f t="shared" si="80"/>
        <v>0</v>
      </c>
      <c r="AA237">
        <f t="shared" si="81"/>
        <v>0</v>
      </c>
      <c r="AB237">
        <v>31</v>
      </c>
      <c r="AC237">
        <v>395</v>
      </c>
      <c r="AD237">
        <f t="shared" si="82"/>
        <v>0</v>
      </c>
      <c r="AE237">
        <f t="shared" si="83"/>
        <v>0.45</v>
      </c>
      <c r="AF237">
        <f t="shared" si="84"/>
        <v>1.6666666666666666E-2</v>
      </c>
      <c r="AG237">
        <f t="shared" si="85"/>
        <v>0</v>
      </c>
      <c r="AH237">
        <f t="shared" si="86"/>
        <v>0</v>
      </c>
      <c r="AI237">
        <f t="shared" si="87"/>
        <v>0</v>
      </c>
      <c r="AJ237">
        <v>1</v>
      </c>
      <c r="AK237">
        <v>16.3</v>
      </c>
      <c r="AL237">
        <v>298</v>
      </c>
      <c r="AM237">
        <v>8.6</v>
      </c>
    </row>
    <row r="238" spans="1:39" x14ac:dyDescent="0.25">
      <c r="A238">
        <v>58</v>
      </c>
      <c r="B238">
        <f t="shared" si="76"/>
        <v>133</v>
      </c>
      <c r="C238">
        <v>13.3</v>
      </c>
      <c r="D238">
        <v>27</v>
      </c>
      <c r="E238">
        <v>29.9</v>
      </c>
      <c r="F238">
        <v>90.4</v>
      </c>
      <c r="G238">
        <v>0.44500000000000001</v>
      </c>
      <c r="H238">
        <v>4.92</v>
      </c>
      <c r="I238">
        <f>IF(B238&gt;=125,0,IF(B238&lt;=115,1,(125-B238)/(125-115)))</f>
        <v>0</v>
      </c>
      <c r="J238">
        <f t="shared" si="66"/>
        <v>0</v>
      </c>
      <c r="K238">
        <f t="shared" si="67"/>
        <v>0.52500000000000036</v>
      </c>
      <c r="L238">
        <f t="shared" si="68"/>
        <v>0</v>
      </c>
      <c r="M238">
        <f t="shared" si="69"/>
        <v>0</v>
      </c>
      <c r="N238">
        <f t="shared" si="70"/>
        <v>0</v>
      </c>
      <c r="O238">
        <f t="shared" si="77"/>
        <v>5.250000000000004E-2</v>
      </c>
      <c r="P238">
        <f t="shared" si="78"/>
        <v>0</v>
      </c>
      <c r="Q238">
        <v>1</v>
      </c>
      <c r="R238">
        <f t="shared" si="71"/>
        <v>0</v>
      </c>
      <c r="S238">
        <f t="shared" si="72"/>
        <v>0</v>
      </c>
      <c r="T238">
        <f t="shared" si="73"/>
        <v>0</v>
      </c>
      <c r="U238">
        <f t="shared" si="74"/>
        <v>0</v>
      </c>
      <c r="V238">
        <f t="shared" si="79"/>
        <v>0</v>
      </c>
      <c r="W238">
        <f t="shared" si="79"/>
        <v>0</v>
      </c>
      <c r="X238">
        <f t="shared" si="75"/>
        <v>0</v>
      </c>
      <c r="Y238">
        <f t="shared" si="80"/>
        <v>0</v>
      </c>
      <c r="Z238">
        <f t="shared" si="80"/>
        <v>0</v>
      </c>
      <c r="AA238">
        <f t="shared" si="81"/>
        <v>0</v>
      </c>
      <c r="AB238">
        <v>29</v>
      </c>
      <c r="AC238">
        <v>201</v>
      </c>
      <c r="AD238">
        <f t="shared" si="82"/>
        <v>0</v>
      </c>
      <c r="AE238">
        <f t="shared" si="83"/>
        <v>0.55000000000000004</v>
      </c>
      <c r="AF238">
        <f t="shared" si="84"/>
        <v>0.66333333333333333</v>
      </c>
      <c r="AG238">
        <f t="shared" si="85"/>
        <v>0</v>
      </c>
      <c r="AH238">
        <f t="shared" si="86"/>
        <v>0</v>
      </c>
      <c r="AI238">
        <f t="shared" si="87"/>
        <v>0</v>
      </c>
      <c r="AJ238">
        <v>0</v>
      </c>
      <c r="AK238">
        <v>17.3</v>
      </c>
      <c r="AL238">
        <v>125</v>
      </c>
      <c r="AM238">
        <v>11.06</v>
      </c>
    </row>
    <row r="239" spans="1:39" x14ac:dyDescent="0.25">
      <c r="A239">
        <v>80</v>
      </c>
      <c r="B239">
        <f t="shared" si="76"/>
        <v>148</v>
      </c>
      <c r="C239">
        <v>14.8</v>
      </c>
      <c r="D239">
        <v>30.1</v>
      </c>
      <c r="E239">
        <v>31.3</v>
      </c>
      <c r="F239">
        <v>96.1</v>
      </c>
      <c r="G239">
        <v>0.47299999999999998</v>
      </c>
      <c r="H239">
        <v>4.92</v>
      </c>
      <c r="I239">
        <f>IF(B239&gt;=125,0,IF(B239&lt;=115,1,(125-B239)/(125-115)))</f>
        <v>0</v>
      </c>
      <c r="J239">
        <f t="shared" si="66"/>
        <v>0</v>
      </c>
      <c r="K239">
        <f t="shared" si="67"/>
        <v>0.17499999999999982</v>
      </c>
      <c r="L239">
        <f t="shared" si="68"/>
        <v>0</v>
      </c>
      <c r="M239">
        <f t="shared" si="69"/>
        <v>3.2352941176470418E-2</v>
      </c>
      <c r="N239">
        <f t="shared" si="70"/>
        <v>0</v>
      </c>
      <c r="O239">
        <f t="shared" si="77"/>
        <v>2.0735294117647025E-2</v>
      </c>
      <c r="P239">
        <f t="shared" si="78"/>
        <v>0</v>
      </c>
      <c r="Q239">
        <v>1</v>
      </c>
      <c r="R239">
        <f t="shared" si="71"/>
        <v>0</v>
      </c>
      <c r="S239">
        <f t="shared" si="72"/>
        <v>3.2352941176470418E-2</v>
      </c>
      <c r="T239">
        <f t="shared" si="73"/>
        <v>0</v>
      </c>
      <c r="U239">
        <f t="shared" si="74"/>
        <v>0</v>
      </c>
      <c r="V239">
        <f t="shared" si="79"/>
        <v>0</v>
      </c>
      <c r="W239">
        <f t="shared" si="79"/>
        <v>1.6176470588235209E-2</v>
      </c>
      <c r="X239">
        <f t="shared" si="75"/>
        <v>1.6176470588235209E-2</v>
      </c>
      <c r="Y239">
        <f t="shared" si="80"/>
        <v>0</v>
      </c>
      <c r="Z239">
        <f t="shared" si="80"/>
        <v>0</v>
      </c>
      <c r="AA239">
        <f t="shared" si="81"/>
        <v>0</v>
      </c>
      <c r="AB239">
        <v>22</v>
      </c>
      <c r="AC239">
        <v>389</v>
      </c>
      <c r="AD239">
        <f t="shared" si="82"/>
        <v>0</v>
      </c>
      <c r="AE239">
        <f t="shared" si="83"/>
        <v>0.9</v>
      </c>
      <c r="AF239">
        <f t="shared" si="84"/>
        <v>3.6666666666666667E-2</v>
      </c>
      <c r="AG239">
        <f t="shared" si="85"/>
        <v>0</v>
      </c>
      <c r="AH239">
        <f t="shared" si="86"/>
        <v>0</v>
      </c>
      <c r="AI239">
        <f t="shared" si="87"/>
        <v>0</v>
      </c>
      <c r="AJ239">
        <v>0</v>
      </c>
      <c r="AK239">
        <v>13.9</v>
      </c>
      <c r="AL239">
        <v>152</v>
      </c>
      <c r="AM239">
        <v>13.41</v>
      </c>
    </row>
    <row r="240" spans="1:39" x14ac:dyDescent="0.25">
      <c r="A240">
        <v>50</v>
      </c>
      <c r="B240">
        <f t="shared" si="76"/>
        <v>130</v>
      </c>
      <c r="C240">
        <v>13</v>
      </c>
      <c r="D240">
        <v>28.6</v>
      </c>
      <c r="E240">
        <v>30.2</v>
      </c>
      <c r="F240">
        <v>94.9</v>
      </c>
      <c r="G240">
        <v>0.43099999999999999</v>
      </c>
      <c r="H240">
        <v>4.54</v>
      </c>
      <c r="I240">
        <f>IF(B240&gt;=125,0,IF(B240&lt;=115,1,(125-B240)/(125-115)))</f>
        <v>0</v>
      </c>
      <c r="J240">
        <f t="shared" si="66"/>
        <v>0</v>
      </c>
      <c r="K240">
        <f t="shared" si="67"/>
        <v>0.45000000000000018</v>
      </c>
      <c r="L240">
        <f t="shared" si="68"/>
        <v>0</v>
      </c>
      <c r="M240">
        <f t="shared" si="69"/>
        <v>0</v>
      </c>
      <c r="N240">
        <f t="shared" si="70"/>
        <v>0</v>
      </c>
      <c r="O240">
        <f t="shared" si="77"/>
        <v>4.5000000000000019E-2</v>
      </c>
      <c r="P240">
        <f t="shared" si="78"/>
        <v>0</v>
      </c>
      <c r="Q240">
        <v>1</v>
      </c>
      <c r="R240">
        <f t="shared" si="71"/>
        <v>0</v>
      </c>
      <c r="S240">
        <f t="shared" si="72"/>
        <v>0</v>
      </c>
      <c r="T240">
        <f t="shared" si="73"/>
        <v>0</v>
      </c>
      <c r="U240">
        <f t="shared" si="74"/>
        <v>0</v>
      </c>
      <c r="V240">
        <f t="shared" si="79"/>
        <v>0</v>
      </c>
      <c r="W240">
        <f t="shared" si="79"/>
        <v>0</v>
      </c>
      <c r="X240">
        <f t="shared" si="75"/>
        <v>0</v>
      </c>
      <c r="Y240">
        <f t="shared" si="80"/>
        <v>0</v>
      </c>
      <c r="Z240">
        <f t="shared" si="80"/>
        <v>0</v>
      </c>
      <c r="AA240">
        <f t="shared" si="81"/>
        <v>0</v>
      </c>
      <c r="AB240">
        <v>56</v>
      </c>
      <c r="AC240">
        <v>211</v>
      </c>
      <c r="AD240">
        <f t="shared" si="82"/>
        <v>0.8</v>
      </c>
      <c r="AE240">
        <f t="shared" si="83"/>
        <v>0</v>
      </c>
      <c r="AF240">
        <f t="shared" si="84"/>
        <v>0.63</v>
      </c>
      <c r="AG240">
        <f t="shared" si="85"/>
        <v>0</v>
      </c>
      <c r="AH240">
        <f t="shared" si="86"/>
        <v>0</v>
      </c>
      <c r="AI240">
        <f t="shared" si="87"/>
        <v>0</v>
      </c>
      <c r="AJ240">
        <v>0</v>
      </c>
      <c r="AK240">
        <v>12.9</v>
      </c>
      <c r="AL240">
        <v>239</v>
      </c>
      <c r="AM240">
        <v>23.57</v>
      </c>
    </row>
    <row r="241" spans="1:39" x14ac:dyDescent="0.25">
      <c r="A241">
        <v>45</v>
      </c>
      <c r="B241">
        <f t="shared" si="76"/>
        <v>144</v>
      </c>
      <c r="C241">
        <v>14.4</v>
      </c>
      <c r="D241">
        <v>26.7</v>
      </c>
      <c r="E241">
        <v>31.9</v>
      </c>
      <c r="F241">
        <v>83.9</v>
      </c>
      <c r="G241">
        <v>0.45200000000000001</v>
      </c>
      <c r="H241">
        <v>5.39</v>
      </c>
      <c r="I241">
        <f>IF(B241&gt;=125,0,IF(B241&lt;=115,1,(125-B241)/(125-115)))</f>
        <v>0</v>
      </c>
      <c r="J241">
        <f t="shared" si="66"/>
        <v>0</v>
      </c>
      <c r="K241">
        <f t="shared" si="67"/>
        <v>2.5000000000000355E-2</v>
      </c>
      <c r="L241">
        <f t="shared" si="68"/>
        <v>3.5294117647058906E-2</v>
      </c>
      <c r="M241">
        <f t="shared" si="69"/>
        <v>0</v>
      </c>
      <c r="N241">
        <f t="shared" si="70"/>
        <v>0</v>
      </c>
      <c r="O241">
        <f t="shared" si="77"/>
        <v>6.0294117647059263E-3</v>
      </c>
      <c r="P241">
        <f t="shared" si="78"/>
        <v>0</v>
      </c>
      <c r="Q241">
        <v>1</v>
      </c>
      <c r="R241">
        <f t="shared" si="71"/>
        <v>0</v>
      </c>
      <c r="S241">
        <f t="shared" si="72"/>
        <v>0</v>
      </c>
      <c r="T241">
        <f t="shared" si="73"/>
        <v>3.5294117647058906E-2</v>
      </c>
      <c r="U241">
        <f t="shared" si="74"/>
        <v>0</v>
      </c>
      <c r="V241">
        <f t="shared" si="79"/>
        <v>1.7647058823529453E-2</v>
      </c>
      <c r="W241">
        <f t="shared" si="79"/>
        <v>0</v>
      </c>
      <c r="X241">
        <f t="shared" si="75"/>
        <v>1.7647058823529453E-2</v>
      </c>
      <c r="Y241">
        <f t="shared" si="80"/>
        <v>0</v>
      </c>
      <c r="Z241">
        <f t="shared" si="80"/>
        <v>0</v>
      </c>
      <c r="AA241">
        <f t="shared" si="81"/>
        <v>0</v>
      </c>
      <c r="AB241">
        <v>19</v>
      </c>
      <c r="AC241">
        <v>373</v>
      </c>
      <c r="AD241">
        <f t="shared" si="82"/>
        <v>0</v>
      </c>
      <c r="AE241">
        <f t="shared" si="83"/>
        <v>1</v>
      </c>
      <c r="AF241">
        <f t="shared" si="84"/>
        <v>0.09</v>
      </c>
      <c r="AG241">
        <f t="shared" si="85"/>
        <v>0</v>
      </c>
      <c r="AH241">
        <f t="shared" si="86"/>
        <v>0</v>
      </c>
      <c r="AI241">
        <f t="shared" si="87"/>
        <v>0</v>
      </c>
      <c r="AJ241">
        <v>0</v>
      </c>
      <c r="AK241">
        <v>14.9</v>
      </c>
      <c r="AL241">
        <v>377</v>
      </c>
      <c r="AM241">
        <v>13.1</v>
      </c>
    </row>
    <row r="242" spans="1:39" x14ac:dyDescent="0.25">
      <c r="A242">
        <v>65</v>
      </c>
      <c r="B242">
        <f t="shared" si="76"/>
        <v>108</v>
      </c>
      <c r="C242">
        <v>10.8</v>
      </c>
      <c r="D242">
        <v>27.3</v>
      </c>
      <c r="E242">
        <v>30.3</v>
      </c>
      <c r="F242">
        <v>90.1</v>
      </c>
      <c r="G242">
        <v>0.35600000000000004</v>
      </c>
      <c r="H242">
        <v>3.95</v>
      </c>
      <c r="I242">
        <f>IF(B242&gt;=125,0,IF(B242&lt;=115,1,(125-B242)/(125-115)))</f>
        <v>1</v>
      </c>
      <c r="J242">
        <f t="shared" si="66"/>
        <v>0.29999999999999949</v>
      </c>
      <c r="K242">
        <f t="shared" si="67"/>
        <v>0.42499999999999982</v>
      </c>
      <c r="L242">
        <f t="shared" si="68"/>
        <v>0</v>
      </c>
      <c r="M242">
        <f t="shared" si="69"/>
        <v>0</v>
      </c>
      <c r="N242">
        <f t="shared" si="70"/>
        <v>9.9999999999999645E-2</v>
      </c>
      <c r="O242">
        <f t="shared" si="77"/>
        <v>0.58249999999999991</v>
      </c>
      <c r="P242">
        <f t="shared" si="78"/>
        <v>1</v>
      </c>
      <c r="Q242">
        <v>1</v>
      </c>
      <c r="R242">
        <f t="shared" si="71"/>
        <v>0</v>
      </c>
      <c r="S242">
        <f t="shared" si="72"/>
        <v>0</v>
      </c>
      <c r="T242">
        <f t="shared" si="73"/>
        <v>0</v>
      </c>
      <c r="U242">
        <f t="shared" si="74"/>
        <v>0</v>
      </c>
      <c r="V242">
        <f t="shared" si="79"/>
        <v>0</v>
      </c>
      <c r="W242">
        <f t="shared" si="79"/>
        <v>0</v>
      </c>
      <c r="X242">
        <f t="shared" si="75"/>
        <v>0</v>
      </c>
      <c r="Y242">
        <f t="shared" si="80"/>
        <v>0</v>
      </c>
      <c r="Z242">
        <f t="shared" si="80"/>
        <v>0</v>
      </c>
      <c r="AA242">
        <f t="shared" si="81"/>
        <v>0</v>
      </c>
      <c r="AB242">
        <v>43</v>
      </c>
      <c r="AC242">
        <v>338</v>
      </c>
      <c r="AD242">
        <f t="shared" si="82"/>
        <v>0.15</v>
      </c>
      <c r="AE242">
        <f t="shared" si="83"/>
        <v>0</v>
      </c>
      <c r="AF242">
        <f t="shared" si="84"/>
        <v>0.20666666666666667</v>
      </c>
      <c r="AG242">
        <f t="shared" si="85"/>
        <v>0</v>
      </c>
      <c r="AH242">
        <f t="shared" si="86"/>
        <v>0</v>
      </c>
      <c r="AI242">
        <f t="shared" si="87"/>
        <v>0</v>
      </c>
      <c r="AJ242">
        <v>1</v>
      </c>
      <c r="AK242">
        <v>13.1</v>
      </c>
      <c r="AL242">
        <v>532</v>
      </c>
      <c r="AM242">
        <v>10.97</v>
      </c>
    </row>
    <row r="243" spans="1:39" x14ac:dyDescent="0.25">
      <c r="A243">
        <v>65</v>
      </c>
      <c r="B243">
        <f t="shared" si="76"/>
        <v>90</v>
      </c>
      <c r="C243">
        <v>9</v>
      </c>
      <c r="D243">
        <v>26.9</v>
      </c>
      <c r="E243">
        <v>29.5</v>
      </c>
      <c r="F243">
        <v>91.3</v>
      </c>
      <c r="G243">
        <v>0.30499999999999999</v>
      </c>
      <c r="H243">
        <v>3.34</v>
      </c>
      <c r="I243">
        <f>IF(B243&gt;=125,0,IF(B243&lt;=115,1,(125-B243)/(125-115)))</f>
        <v>1</v>
      </c>
      <c r="J243">
        <f t="shared" si="66"/>
        <v>0.9375</v>
      </c>
      <c r="K243">
        <f t="shared" si="67"/>
        <v>0.625</v>
      </c>
      <c r="L243">
        <f t="shared" si="68"/>
        <v>1.1764705882353108E-2</v>
      </c>
      <c r="M243">
        <f t="shared" si="69"/>
        <v>0</v>
      </c>
      <c r="N243">
        <f t="shared" si="70"/>
        <v>1</v>
      </c>
      <c r="O243">
        <f t="shared" si="77"/>
        <v>0.75742647058823531</v>
      </c>
      <c r="P243">
        <f t="shared" si="78"/>
        <v>1</v>
      </c>
      <c r="Q243">
        <v>1</v>
      </c>
      <c r="R243">
        <f t="shared" si="71"/>
        <v>0</v>
      </c>
      <c r="S243">
        <f t="shared" si="72"/>
        <v>0</v>
      </c>
      <c r="T243">
        <f t="shared" si="73"/>
        <v>1.1764705882353108E-2</v>
      </c>
      <c r="U243">
        <f t="shared" si="74"/>
        <v>0</v>
      </c>
      <c r="V243">
        <f t="shared" si="79"/>
        <v>5.8823529411765538E-3</v>
      </c>
      <c r="W243">
        <f t="shared" si="79"/>
        <v>0</v>
      </c>
      <c r="X243">
        <f t="shared" si="75"/>
        <v>5.8823529411765538E-3</v>
      </c>
      <c r="Y243">
        <f t="shared" si="80"/>
        <v>0</v>
      </c>
      <c r="Z243">
        <f t="shared" si="80"/>
        <v>0</v>
      </c>
      <c r="AA243">
        <f t="shared" si="81"/>
        <v>0</v>
      </c>
      <c r="AB243">
        <v>50</v>
      </c>
      <c r="AC243">
        <v>151</v>
      </c>
      <c r="AD243">
        <f t="shared" si="82"/>
        <v>0.5</v>
      </c>
      <c r="AE243">
        <f t="shared" si="83"/>
        <v>0</v>
      </c>
      <c r="AF243">
        <f t="shared" si="84"/>
        <v>0.83</v>
      </c>
      <c r="AG243">
        <f t="shared" si="85"/>
        <v>0</v>
      </c>
      <c r="AH243">
        <f t="shared" si="86"/>
        <v>0</v>
      </c>
      <c r="AI243">
        <f t="shared" si="87"/>
        <v>0</v>
      </c>
      <c r="AJ243">
        <v>1</v>
      </c>
      <c r="AK243">
        <v>14.6</v>
      </c>
      <c r="AL243">
        <v>153</v>
      </c>
      <c r="AM243">
        <v>6.55</v>
      </c>
    </row>
    <row r="244" spans="1:39" x14ac:dyDescent="0.25">
      <c r="A244">
        <v>33</v>
      </c>
      <c r="B244">
        <f t="shared" si="76"/>
        <v>129</v>
      </c>
      <c r="C244">
        <v>12.9</v>
      </c>
      <c r="D244">
        <v>25.8</v>
      </c>
      <c r="E244">
        <v>30.4</v>
      </c>
      <c r="F244">
        <v>84.3</v>
      </c>
      <c r="G244">
        <v>0.42399999999999999</v>
      </c>
      <c r="H244">
        <v>5.03</v>
      </c>
      <c r="I244">
        <f>IF(B244&gt;=125,0,IF(B244&lt;=115,1,(125-B244)/(125-115)))</f>
        <v>0</v>
      </c>
      <c r="J244">
        <f t="shared" si="66"/>
        <v>0</v>
      </c>
      <c r="K244">
        <f t="shared" si="67"/>
        <v>0.40000000000000036</v>
      </c>
      <c r="L244">
        <f t="shared" si="68"/>
        <v>0.14117647058823521</v>
      </c>
      <c r="M244">
        <f t="shared" si="69"/>
        <v>0</v>
      </c>
      <c r="N244">
        <f t="shared" si="70"/>
        <v>0</v>
      </c>
      <c r="O244">
        <f t="shared" si="77"/>
        <v>5.4117647058823555E-2</v>
      </c>
      <c r="P244">
        <f t="shared" si="78"/>
        <v>0</v>
      </c>
      <c r="Q244">
        <v>0</v>
      </c>
      <c r="R244">
        <f t="shared" si="71"/>
        <v>0</v>
      </c>
      <c r="S244">
        <f t="shared" si="72"/>
        <v>0</v>
      </c>
      <c r="T244">
        <f t="shared" si="73"/>
        <v>0.14117647058823521</v>
      </c>
      <c r="U244">
        <f t="shared" si="74"/>
        <v>0</v>
      </c>
      <c r="V244">
        <f t="shared" si="79"/>
        <v>7.0588235294117604E-2</v>
      </c>
      <c r="W244">
        <f t="shared" si="79"/>
        <v>0</v>
      </c>
      <c r="X244">
        <f t="shared" si="75"/>
        <v>7.0588235294117604E-2</v>
      </c>
      <c r="Y244">
        <f t="shared" si="80"/>
        <v>0</v>
      </c>
      <c r="Z244">
        <f t="shared" si="80"/>
        <v>0</v>
      </c>
      <c r="AA244">
        <f t="shared" si="81"/>
        <v>0</v>
      </c>
      <c r="AB244">
        <v>67</v>
      </c>
      <c r="AC244">
        <v>429</v>
      </c>
      <c r="AD244">
        <f t="shared" si="82"/>
        <v>1</v>
      </c>
      <c r="AE244">
        <f t="shared" si="83"/>
        <v>0</v>
      </c>
      <c r="AF244">
        <f t="shared" si="84"/>
        <v>0</v>
      </c>
      <c r="AG244">
        <f t="shared" si="85"/>
        <v>0</v>
      </c>
      <c r="AH244">
        <f t="shared" si="86"/>
        <v>0</v>
      </c>
      <c r="AI244">
        <f t="shared" si="87"/>
        <v>0</v>
      </c>
      <c r="AJ244">
        <v>0</v>
      </c>
      <c r="AK244">
        <v>14.6</v>
      </c>
      <c r="AL244">
        <v>230</v>
      </c>
      <c r="AM244">
        <v>6.01</v>
      </c>
    </row>
    <row r="245" spans="1:39" x14ac:dyDescent="0.25">
      <c r="A245">
        <v>65</v>
      </c>
      <c r="B245">
        <f t="shared" si="76"/>
        <v>155</v>
      </c>
      <c r="C245">
        <v>15.5</v>
      </c>
      <c r="D245">
        <v>27.9</v>
      </c>
      <c r="E245">
        <v>30</v>
      </c>
      <c r="F245">
        <v>93.2</v>
      </c>
      <c r="G245">
        <v>0.51700000000000002</v>
      </c>
      <c r="H245">
        <v>5.55</v>
      </c>
      <c r="I245">
        <f>IF(B245&gt;=125,0,IF(B245&lt;=115,1,(125-B245)/(125-115)))</f>
        <v>0</v>
      </c>
      <c r="J245">
        <f t="shared" si="66"/>
        <v>0</v>
      </c>
      <c r="K245">
        <f t="shared" si="67"/>
        <v>0.5</v>
      </c>
      <c r="L245">
        <f t="shared" si="68"/>
        <v>0</v>
      </c>
      <c r="M245">
        <f t="shared" si="69"/>
        <v>0</v>
      </c>
      <c r="N245">
        <f t="shared" si="70"/>
        <v>0</v>
      </c>
      <c r="O245">
        <f t="shared" si="77"/>
        <v>0.05</v>
      </c>
      <c r="P245">
        <f t="shared" si="78"/>
        <v>0</v>
      </c>
      <c r="Q245">
        <v>1</v>
      </c>
      <c r="R245">
        <f t="shared" si="71"/>
        <v>0</v>
      </c>
      <c r="S245">
        <f t="shared" si="72"/>
        <v>0</v>
      </c>
      <c r="T245">
        <f t="shared" si="73"/>
        <v>0</v>
      </c>
      <c r="U245">
        <f t="shared" si="74"/>
        <v>0</v>
      </c>
      <c r="V245">
        <f t="shared" si="79"/>
        <v>0</v>
      </c>
      <c r="W245">
        <f t="shared" si="79"/>
        <v>0</v>
      </c>
      <c r="X245">
        <f t="shared" si="75"/>
        <v>0</v>
      </c>
      <c r="Y245">
        <f t="shared" si="80"/>
        <v>0</v>
      </c>
      <c r="Z245">
        <f t="shared" si="80"/>
        <v>0</v>
      </c>
      <c r="AA245">
        <f t="shared" si="81"/>
        <v>0</v>
      </c>
      <c r="AB245">
        <v>69</v>
      </c>
      <c r="AC245">
        <v>125</v>
      </c>
      <c r="AD245">
        <f t="shared" si="82"/>
        <v>1</v>
      </c>
      <c r="AE245">
        <f t="shared" si="83"/>
        <v>0</v>
      </c>
      <c r="AF245">
        <f t="shared" si="84"/>
        <v>0.91666666666666663</v>
      </c>
      <c r="AG245">
        <f t="shared" si="85"/>
        <v>0</v>
      </c>
      <c r="AH245">
        <f t="shared" si="86"/>
        <v>0</v>
      </c>
      <c r="AI245">
        <f t="shared" si="87"/>
        <v>0</v>
      </c>
      <c r="AJ245">
        <v>0</v>
      </c>
      <c r="AK245">
        <v>15.8</v>
      </c>
      <c r="AL245">
        <v>188</v>
      </c>
      <c r="AM245">
        <v>12.8</v>
      </c>
    </row>
    <row r="246" spans="1:39" x14ac:dyDescent="0.25">
      <c r="A246">
        <v>50</v>
      </c>
      <c r="B246">
        <f t="shared" si="76"/>
        <v>128</v>
      </c>
      <c r="C246">
        <v>12.8</v>
      </c>
      <c r="D246">
        <v>23.4</v>
      </c>
      <c r="E246">
        <v>29.6</v>
      </c>
      <c r="F246">
        <v>79.3</v>
      </c>
      <c r="G246">
        <v>0.433</v>
      </c>
      <c r="H246">
        <v>5.46</v>
      </c>
      <c r="I246">
        <f>IF(B246&gt;=125,0,IF(B246&lt;=115,1,(125-B246)/(125-115)))</f>
        <v>0</v>
      </c>
      <c r="J246">
        <f t="shared" si="66"/>
        <v>0</v>
      </c>
      <c r="K246">
        <f t="shared" si="67"/>
        <v>0.59999999999999964</v>
      </c>
      <c r="L246">
        <f t="shared" si="68"/>
        <v>0.42352941176470604</v>
      </c>
      <c r="M246">
        <f t="shared" si="69"/>
        <v>4.3750000000000178E-2</v>
      </c>
      <c r="N246">
        <f t="shared" si="70"/>
        <v>0</v>
      </c>
      <c r="O246">
        <f t="shared" si="77"/>
        <v>0.10672794117647059</v>
      </c>
      <c r="P246">
        <f t="shared" si="78"/>
        <v>0</v>
      </c>
      <c r="Q246">
        <v>1</v>
      </c>
      <c r="R246">
        <f t="shared" si="71"/>
        <v>4.3750000000000178E-2</v>
      </c>
      <c r="S246">
        <f t="shared" si="72"/>
        <v>0</v>
      </c>
      <c r="T246">
        <f t="shared" si="73"/>
        <v>0.42352941176470604</v>
      </c>
      <c r="U246">
        <f t="shared" si="74"/>
        <v>0</v>
      </c>
      <c r="V246">
        <f t="shared" si="79"/>
        <v>0.23363970588235311</v>
      </c>
      <c r="W246">
        <f t="shared" si="79"/>
        <v>0</v>
      </c>
      <c r="X246">
        <f t="shared" si="75"/>
        <v>0.23363970588235311</v>
      </c>
      <c r="Y246">
        <f t="shared" si="80"/>
        <v>1</v>
      </c>
      <c r="Z246">
        <f t="shared" si="80"/>
        <v>0</v>
      </c>
      <c r="AA246">
        <f t="shared" si="81"/>
        <v>0</v>
      </c>
      <c r="AB246">
        <v>37</v>
      </c>
      <c r="AC246">
        <v>427</v>
      </c>
      <c r="AD246">
        <f t="shared" si="82"/>
        <v>0</v>
      </c>
      <c r="AE246">
        <f t="shared" si="83"/>
        <v>0.15</v>
      </c>
      <c r="AF246">
        <f t="shared" si="84"/>
        <v>0</v>
      </c>
      <c r="AG246">
        <f t="shared" si="85"/>
        <v>0</v>
      </c>
      <c r="AH246">
        <f t="shared" si="86"/>
        <v>0</v>
      </c>
      <c r="AI246">
        <f t="shared" si="87"/>
        <v>0</v>
      </c>
      <c r="AJ246">
        <v>1</v>
      </c>
      <c r="AK246">
        <v>18.600000000000001</v>
      </c>
      <c r="AL246">
        <v>332</v>
      </c>
      <c r="AM246">
        <v>11.57</v>
      </c>
    </row>
    <row r="247" spans="1:39" x14ac:dyDescent="0.25">
      <c r="A247">
        <v>60</v>
      </c>
      <c r="B247">
        <f t="shared" si="76"/>
        <v>134</v>
      </c>
      <c r="C247">
        <v>13.4</v>
      </c>
      <c r="D247">
        <v>28.8</v>
      </c>
      <c r="E247">
        <v>30.7</v>
      </c>
      <c r="F247">
        <v>94</v>
      </c>
      <c r="G247">
        <v>0.43700000000000006</v>
      </c>
      <c r="H247">
        <v>4.6500000000000004</v>
      </c>
      <c r="I247">
        <f>IF(B247&gt;=125,0,IF(B247&lt;=115,1,(125-B247)/(125-115)))</f>
        <v>0</v>
      </c>
      <c r="J247">
        <f t="shared" si="66"/>
        <v>0</v>
      </c>
      <c r="K247">
        <f t="shared" si="67"/>
        <v>0.32500000000000018</v>
      </c>
      <c r="L247">
        <f t="shared" si="68"/>
        <v>0</v>
      </c>
      <c r="M247">
        <f t="shared" si="69"/>
        <v>0</v>
      </c>
      <c r="N247">
        <f t="shared" si="70"/>
        <v>0</v>
      </c>
      <c r="O247">
        <f t="shared" si="77"/>
        <v>3.2500000000000022E-2</v>
      </c>
      <c r="P247">
        <f t="shared" si="78"/>
        <v>0</v>
      </c>
      <c r="Q247">
        <v>1</v>
      </c>
      <c r="R247">
        <f t="shared" si="71"/>
        <v>0</v>
      </c>
      <c r="S247">
        <f t="shared" si="72"/>
        <v>0</v>
      </c>
      <c r="T247">
        <f t="shared" si="73"/>
        <v>0</v>
      </c>
      <c r="U247">
        <f t="shared" si="74"/>
        <v>0</v>
      </c>
      <c r="V247">
        <f t="shared" si="79"/>
        <v>0</v>
      </c>
      <c r="W247">
        <f t="shared" si="79"/>
        <v>0</v>
      </c>
      <c r="X247">
        <f t="shared" si="75"/>
        <v>0</v>
      </c>
      <c r="Y247">
        <f t="shared" si="80"/>
        <v>0</v>
      </c>
      <c r="Z247">
        <f t="shared" si="80"/>
        <v>0</v>
      </c>
      <c r="AA247">
        <f t="shared" si="81"/>
        <v>0</v>
      </c>
      <c r="AB247">
        <v>28</v>
      </c>
      <c r="AC247">
        <v>456</v>
      </c>
      <c r="AD247">
        <f t="shared" si="82"/>
        <v>0</v>
      </c>
      <c r="AE247">
        <f t="shared" si="83"/>
        <v>0.6</v>
      </c>
      <c r="AF247">
        <f t="shared" si="84"/>
        <v>0</v>
      </c>
      <c r="AG247">
        <f t="shared" si="85"/>
        <v>0</v>
      </c>
      <c r="AH247">
        <f t="shared" si="86"/>
        <v>0</v>
      </c>
      <c r="AI247">
        <f t="shared" si="87"/>
        <v>0</v>
      </c>
      <c r="AJ247">
        <v>0</v>
      </c>
      <c r="AK247">
        <v>13.1</v>
      </c>
      <c r="AL247">
        <v>272</v>
      </c>
      <c r="AM247">
        <v>23.36</v>
      </c>
    </row>
    <row r="248" spans="1:39" x14ac:dyDescent="0.25">
      <c r="A248">
        <v>30</v>
      </c>
      <c r="B248">
        <f t="shared" si="76"/>
        <v>129</v>
      </c>
      <c r="C248">
        <v>12.9</v>
      </c>
      <c r="D248">
        <v>28.8</v>
      </c>
      <c r="E248">
        <v>30.6</v>
      </c>
      <c r="F248">
        <v>94</v>
      </c>
      <c r="G248">
        <v>0.42100000000000004</v>
      </c>
      <c r="H248">
        <v>4.4800000000000004</v>
      </c>
      <c r="I248">
        <f>IF(B248&gt;=125,0,IF(B248&lt;=115,1,(125-B248)/(125-115)))</f>
        <v>0</v>
      </c>
      <c r="J248">
        <f t="shared" si="66"/>
        <v>0</v>
      </c>
      <c r="K248">
        <f t="shared" si="67"/>
        <v>0.34999999999999964</v>
      </c>
      <c r="L248">
        <f t="shared" si="68"/>
        <v>0</v>
      </c>
      <c r="M248">
        <f t="shared" si="69"/>
        <v>0</v>
      </c>
      <c r="N248">
        <f t="shared" si="70"/>
        <v>0</v>
      </c>
      <c r="O248">
        <f t="shared" si="77"/>
        <v>3.4999999999999969E-2</v>
      </c>
      <c r="P248">
        <f t="shared" si="78"/>
        <v>0</v>
      </c>
      <c r="Q248">
        <v>0</v>
      </c>
      <c r="R248">
        <f t="shared" si="71"/>
        <v>0</v>
      </c>
      <c r="S248">
        <f t="shared" si="72"/>
        <v>0</v>
      </c>
      <c r="T248">
        <f t="shared" si="73"/>
        <v>0</v>
      </c>
      <c r="U248">
        <f t="shared" si="74"/>
        <v>0</v>
      </c>
      <c r="V248">
        <f t="shared" si="79"/>
        <v>0</v>
      </c>
      <c r="W248">
        <f t="shared" si="79"/>
        <v>0</v>
      </c>
      <c r="X248">
        <f t="shared" si="75"/>
        <v>0</v>
      </c>
      <c r="Y248">
        <f t="shared" si="80"/>
        <v>0</v>
      </c>
      <c r="Z248">
        <f t="shared" si="80"/>
        <v>0</v>
      </c>
      <c r="AA248">
        <f t="shared" si="81"/>
        <v>0</v>
      </c>
      <c r="AB248">
        <v>27</v>
      </c>
      <c r="AC248">
        <v>429</v>
      </c>
      <c r="AD248">
        <f t="shared" si="82"/>
        <v>0</v>
      </c>
      <c r="AE248">
        <f t="shared" si="83"/>
        <v>0.65</v>
      </c>
      <c r="AF248">
        <f t="shared" si="84"/>
        <v>0</v>
      </c>
      <c r="AG248">
        <f t="shared" si="85"/>
        <v>0</v>
      </c>
      <c r="AH248">
        <f t="shared" si="86"/>
        <v>0</v>
      </c>
      <c r="AI248">
        <f t="shared" si="87"/>
        <v>0</v>
      </c>
      <c r="AJ248">
        <v>1</v>
      </c>
      <c r="AK248">
        <v>14.6</v>
      </c>
      <c r="AL248">
        <v>247</v>
      </c>
      <c r="AM248">
        <v>7.12</v>
      </c>
    </row>
    <row r="249" spans="1:39" x14ac:dyDescent="0.25">
      <c r="A249">
        <v>36</v>
      </c>
      <c r="B249">
        <f t="shared" si="76"/>
        <v>121</v>
      </c>
      <c r="C249">
        <v>12.1</v>
      </c>
      <c r="D249">
        <v>25.7</v>
      </c>
      <c r="E249">
        <v>30</v>
      </c>
      <c r="F249">
        <v>85.6</v>
      </c>
      <c r="G249">
        <v>0.40299999999999997</v>
      </c>
      <c r="H249">
        <v>4.71</v>
      </c>
      <c r="I249">
        <f>IF(B249&gt;=125,0,IF(B249&lt;=115,1,(125-B249)/(125-115)))</f>
        <v>0.4</v>
      </c>
      <c r="J249">
        <f t="shared" si="66"/>
        <v>0</v>
      </c>
      <c r="K249">
        <f t="shared" si="67"/>
        <v>0.5</v>
      </c>
      <c r="L249">
        <f t="shared" si="68"/>
        <v>0.15294117647058833</v>
      </c>
      <c r="M249">
        <f t="shared" si="69"/>
        <v>0</v>
      </c>
      <c r="N249">
        <f t="shared" si="70"/>
        <v>0</v>
      </c>
      <c r="O249">
        <f t="shared" si="77"/>
        <v>0.26529411764705885</v>
      </c>
      <c r="P249">
        <f t="shared" si="78"/>
        <v>1</v>
      </c>
      <c r="Q249">
        <v>0</v>
      </c>
      <c r="R249">
        <f t="shared" si="71"/>
        <v>0</v>
      </c>
      <c r="S249">
        <f t="shared" si="72"/>
        <v>0</v>
      </c>
      <c r="T249">
        <f t="shared" si="73"/>
        <v>0.15294117647058833</v>
      </c>
      <c r="U249">
        <f t="shared" si="74"/>
        <v>0</v>
      </c>
      <c r="V249">
        <f t="shared" si="79"/>
        <v>7.6470588235294165E-2</v>
      </c>
      <c r="W249">
        <f t="shared" si="79"/>
        <v>0</v>
      </c>
      <c r="X249">
        <f t="shared" si="75"/>
        <v>7.6470588235294165E-2</v>
      </c>
      <c r="Y249">
        <f t="shared" si="80"/>
        <v>0</v>
      </c>
      <c r="Z249">
        <f t="shared" si="80"/>
        <v>0</v>
      </c>
      <c r="AA249">
        <f t="shared" si="81"/>
        <v>0</v>
      </c>
      <c r="AB249">
        <v>46</v>
      </c>
      <c r="AC249">
        <v>224</v>
      </c>
      <c r="AD249">
        <f t="shared" si="82"/>
        <v>0.3</v>
      </c>
      <c r="AE249">
        <f t="shared" si="83"/>
        <v>0</v>
      </c>
      <c r="AF249">
        <f t="shared" si="84"/>
        <v>0.58666666666666667</v>
      </c>
      <c r="AG249">
        <f t="shared" si="85"/>
        <v>0</v>
      </c>
      <c r="AH249">
        <f t="shared" si="86"/>
        <v>0</v>
      </c>
      <c r="AI249">
        <f t="shared" si="87"/>
        <v>0</v>
      </c>
      <c r="AJ249">
        <v>0</v>
      </c>
      <c r="AK249">
        <v>14.9</v>
      </c>
      <c r="AL249">
        <v>321</v>
      </c>
      <c r="AM249">
        <v>5.0199999999999996</v>
      </c>
    </row>
    <row r="250" spans="1:39" x14ac:dyDescent="0.25">
      <c r="A250">
        <v>42</v>
      </c>
      <c r="B250">
        <f t="shared" si="76"/>
        <v>105</v>
      </c>
      <c r="C250">
        <v>10.5</v>
      </c>
      <c r="D250">
        <v>27.2</v>
      </c>
      <c r="E250">
        <v>30.5</v>
      </c>
      <c r="F250">
        <v>89.1</v>
      </c>
      <c r="G250">
        <v>0.34399999999999997</v>
      </c>
      <c r="H250">
        <v>3.68</v>
      </c>
      <c r="I250">
        <f>IF(B250&gt;=125,0,IF(B250&lt;=115,1,(125-B250)/(125-115)))</f>
        <v>1</v>
      </c>
      <c r="J250">
        <f t="shared" si="66"/>
        <v>0.45000000000000029</v>
      </c>
      <c r="K250">
        <f t="shared" si="67"/>
        <v>0.375</v>
      </c>
      <c r="L250">
        <f t="shared" si="68"/>
        <v>0</v>
      </c>
      <c r="M250">
        <f t="shared" si="69"/>
        <v>0</v>
      </c>
      <c r="N250">
        <f t="shared" si="70"/>
        <v>0.63999999999999968</v>
      </c>
      <c r="O250">
        <f t="shared" si="77"/>
        <v>0.64649999999999996</v>
      </c>
      <c r="P250">
        <f t="shared" si="78"/>
        <v>1</v>
      </c>
      <c r="Q250">
        <v>1</v>
      </c>
      <c r="R250">
        <f t="shared" si="71"/>
        <v>0</v>
      </c>
      <c r="S250">
        <f t="shared" si="72"/>
        <v>0</v>
      </c>
      <c r="T250">
        <f t="shared" si="73"/>
        <v>0</v>
      </c>
      <c r="U250">
        <f t="shared" si="74"/>
        <v>0</v>
      </c>
      <c r="V250">
        <f t="shared" si="79"/>
        <v>0</v>
      </c>
      <c r="W250">
        <f t="shared" si="79"/>
        <v>0</v>
      </c>
      <c r="X250">
        <f t="shared" si="75"/>
        <v>0</v>
      </c>
      <c r="Y250">
        <f t="shared" si="80"/>
        <v>0</v>
      </c>
      <c r="Z250">
        <f t="shared" si="80"/>
        <v>0</v>
      </c>
      <c r="AA250">
        <f t="shared" si="81"/>
        <v>0</v>
      </c>
      <c r="AB250">
        <v>57</v>
      </c>
      <c r="AC250">
        <v>361</v>
      </c>
      <c r="AD250">
        <f t="shared" si="82"/>
        <v>0.85</v>
      </c>
      <c r="AE250">
        <f t="shared" si="83"/>
        <v>0</v>
      </c>
      <c r="AF250">
        <f t="shared" si="84"/>
        <v>0.13</v>
      </c>
      <c r="AG250">
        <f t="shared" si="85"/>
        <v>0</v>
      </c>
      <c r="AH250">
        <f t="shared" si="86"/>
        <v>0</v>
      </c>
      <c r="AI250">
        <f t="shared" si="87"/>
        <v>0</v>
      </c>
      <c r="AJ250">
        <v>1</v>
      </c>
      <c r="AK250">
        <v>14.2</v>
      </c>
      <c r="AL250">
        <v>154</v>
      </c>
      <c r="AM250">
        <v>8.09</v>
      </c>
    </row>
    <row r="251" spans="1:39" x14ac:dyDescent="0.25">
      <c r="A251">
        <v>68</v>
      </c>
      <c r="B251">
        <f t="shared" si="76"/>
        <v>118</v>
      </c>
      <c r="C251">
        <v>11.8</v>
      </c>
      <c r="D251">
        <v>26.7</v>
      </c>
      <c r="E251">
        <v>31.4</v>
      </c>
      <c r="F251">
        <v>85.3</v>
      </c>
      <c r="G251">
        <v>0.37</v>
      </c>
      <c r="H251">
        <v>4.34</v>
      </c>
      <c r="I251">
        <f>IF(B251&gt;=125,0,IF(B251&lt;=115,1,(125-B251)/(125-115)))</f>
        <v>0.7</v>
      </c>
      <c r="J251">
        <f t="shared" si="66"/>
        <v>0.12500000000000008</v>
      </c>
      <c r="K251">
        <f t="shared" si="67"/>
        <v>0.15000000000000036</v>
      </c>
      <c r="L251">
        <f t="shared" si="68"/>
        <v>3.5294117647058906E-2</v>
      </c>
      <c r="M251">
        <f t="shared" si="69"/>
        <v>0</v>
      </c>
      <c r="N251">
        <f t="shared" si="70"/>
        <v>0</v>
      </c>
      <c r="O251">
        <f t="shared" si="77"/>
        <v>0.38102941176470589</v>
      </c>
      <c r="P251">
        <f t="shared" si="78"/>
        <v>1</v>
      </c>
      <c r="Q251">
        <v>1</v>
      </c>
      <c r="R251">
        <f t="shared" si="71"/>
        <v>0</v>
      </c>
      <c r="S251">
        <f t="shared" si="72"/>
        <v>0</v>
      </c>
      <c r="T251">
        <f t="shared" si="73"/>
        <v>3.5294117647058906E-2</v>
      </c>
      <c r="U251">
        <f t="shared" si="74"/>
        <v>0</v>
      </c>
      <c r="V251">
        <f t="shared" si="79"/>
        <v>1.7647058823529453E-2</v>
      </c>
      <c r="W251">
        <f t="shared" si="79"/>
        <v>0</v>
      </c>
      <c r="X251">
        <f t="shared" si="75"/>
        <v>1.7647058823529453E-2</v>
      </c>
      <c r="Y251">
        <f t="shared" si="80"/>
        <v>0</v>
      </c>
      <c r="Z251">
        <f t="shared" si="80"/>
        <v>0</v>
      </c>
      <c r="AA251">
        <f t="shared" si="81"/>
        <v>0</v>
      </c>
      <c r="AB251">
        <v>67</v>
      </c>
      <c r="AC251">
        <v>71</v>
      </c>
      <c r="AD251">
        <f t="shared" si="82"/>
        <v>1</v>
      </c>
      <c r="AE251">
        <f t="shared" si="83"/>
        <v>0</v>
      </c>
      <c r="AF251">
        <f t="shared" si="84"/>
        <v>1</v>
      </c>
      <c r="AG251">
        <f t="shared" si="85"/>
        <v>0</v>
      </c>
      <c r="AH251">
        <f t="shared" si="86"/>
        <v>0</v>
      </c>
      <c r="AI251">
        <f t="shared" si="87"/>
        <v>0</v>
      </c>
      <c r="AJ251">
        <v>0</v>
      </c>
      <c r="AK251">
        <v>13.6</v>
      </c>
      <c r="AL251">
        <v>367</v>
      </c>
      <c r="AM251">
        <v>12.49</v>
      </c>
    </row>
    <row r="252" spans="1:39" x14ac:dyDescent="0.25">
      <c r="A252">
        <v>65</v>
      </c>
      <c r="B252">
        <f t="shared" si="76"/>
        <v>102</v>
      </c>
      <c r="C252">
        <v>10.199999999999999</v>
      </c>
      <c r="D252">
        <v>27.8</v>
      </c>
      <c r="E252">
        <v>30.6</v>
      </c>
      <c r="F252">
        <v>90.7</v>
      </c>
      <c r="G252">
        <v>0.33299999999999996</v>
      </c>
      <c r="H252">
        <v>3.67</v>
      </c>
      <c r="I252">
        <f>IF(B252&gt;=125,0,IF(B252&lt;=115,1,(125-B252)/(125-115)))</f>
        <v>1</v>
      </c>
      <c r="J252">
        <f t="shared" si="66"/>
        <v>0.58750000000000036</v>
      </c>
      <c r="K252">
        <f t="shared" si="67"/>
        <v>0.34999999999999964</v>
      </c>
      <c r="L252">
        <f t="shared" si="68"/>
        <v>0</v>
      </c>
      <c r="M252">
        <f t="shared" si="69"/>
        <v>0</v>
      </c>
      <c r="N252">
        <f t="shared" si="70"/>
        <v>0.66000000000000014</v>
      </c>
      <c r="O252">
        <f t="shared" si="77"/>
        <v>0.65975000000000006</v>
      </c>
      <c r="P252">
        <f t="shared" si="78"/>
        <v>1</v>
      </c>
      <c r="Q252">
        <v>1</v>
      </c>
      <c r="R252">
        <f t="shared" si="71"/>
        <v>0</v>
      </c>
      <c r="S252">
        <f t="shared" si="72"/>
        <v>0</v>
      </c>
      <c r="T252">
        <f t="shared" si="73"/>
        <v>0</v>
      </c>
      <c r="U252">
        <f t="shared" si="74"/>
        <v>0</v>
      </c>
      <c r="V252">
        <f t="shared" si="79"/>
        <v>0</v>
      </c>
      <c r="W252">
        <f t="shared" si="79"/>
        <v>0</v>
      </c>
      <c r="X252">
        <f t="shared" si="75"/>
        <v>0</v>
      </c>
      <c r="Y252">
        <f t="shared" si="80"/>
        <v>0</v>
      </c>
      <c r="Z252">
        <f t="shared" si="80"/>
        <v>0</v>
      </c>
      <c r="AA252">
        <f t="shared" si="81"/>
        <v>0</v>
      </c>
      <c r="AB252">
        <v>20</v>
      </c>
      <c r="AC252">
        <v>384</v>
      </c>
      <c r="AD252">
        <f t="shared" si="82"/>
        <v>0</v>
      </c>
      <c r="AE252">
        <f t="shared" si="83"/>
        <v>1</v>
      </c>
      <c r="AF252">
        <f t="shared" si="84"/>
        <v>5.3333333333333337E-2</v>
      </c>
      <c r="AG252">
        <f t="shared" si="85"/>
        <v>0</v>
      </c>
      <c r="AH252">
        <f t="shared" si="86"/>
        <v>0</v>
      </c>
      <c r="AI252">
        <f t="shared" si="87"/>
        <v>0</v>
      </c>
      <c r="AJ252">
        <v>1</v>
      </c>
      <c r="AK252">
        <v>16.8</v>
      </c>
      <c r="AL252">
        <v>298</v>
      </c>
      <c r="AM252">
        <v>7.77</v>
      </c>
    </row>
    <row r="253" spans="1:39" x14ac:dyDescent="0.25">
      <c r="A253">
        <v>57</v>
      </c>
      <c r="B253">
        <f t="shared" si="76"/>
        <v>119</v>
      </c>
      <c r="C253">
        <v>11.9</v>
      </c>
      <c r="D253">
        <v>30.4</v>
      </c>
      <c r="E253">
        <v>33.200000000000003</v>
      </c>
      <c r="F253">
        <v>91.3</v>
      </c>
      <c r="G253">
        <v>0.35799999999999998</v>
      </c>
      <c r="H253">
        <v>3.92</v>
      </c>
      <c r="I253">
        <f>IF(B253&gt;=125,0,IF(B253&lt;=115,1,(125-B253)/(125-115)))</f>
        <v>0.6</v>
      </c>
      <c r="J253">
        <f t="shared" si="66"/>
        <v>0.27500000000000019</v>
      </c>
      <c r="K253">
        <f t="shared" si="67"/>
        <v>0</v>
      </c>
      <c r="L253">
        <f t="shared" si="68"/>
        <v>0</v>
      </c>
      <c r="M253">
        <f t="shared" si="69"/>
        <v>0</v>
      </c>
      <c r="N253">
        <f t="shared" si="70"/>
        <v>0.16000000000000014</v>
      </c>
      <c r="O253">
        <f t="shared" si="77"/>
        <v>0.34350000000000003</v>
      </c>
      <c r="P253">
        <f t="shared" si="78"/>
        <v>1</v>
      </c>
      <c r="Q253">
        <v>1</v>
      </c>
      <c r="R253">
        <f t="shared" si="71"/>
        <v>0</v>
      </c>
      <c r="S253">
        <f t="shared" si="72"/>
        <v>0</v>
      </c>
      <c r="T253">
        <f t="shared" si="73"/>
        <v>0</v>
      </c>
      <c r="U253">
        <f t="shared" si="74"/>
        <v>0</v>
      </c>
      <c r="V253">
        <f t="shared" si="79"/>
        <v>0</v>
      </c>
      <c r="W253">
        <f t="shared" si="79"/>
        <v>0</v>
      </c>
      <c r="X253">
        <f t="shared" si="75"/>
        <v>0</v>
      </c>
      <c r="Y253">
        <f t="shared" si="80"/>
        <v>0</v>
      </c>
      <c r="Z253">
        <f t="shared" si="80"/>
        <v>0</v>
      </c>
      <c r="AA253">
        <f t="shared" si="81"/>
        <v>0</v>
      </c>
      <c r="AB253">
        <v>22</v>
      </c>
      <c r="AC253">
        <v>357</v>
      </c>
      <c r="AD253">
        <f t="shared" si="82"/>
        <v>0</v>
      </c>
      <c r="AE253">
        <f t="shared" si="83"/>
        <v>0.9</v>
      </c>
      <c r="AF253">
        <f t="shared" si="84"/>
        <v>0.14333333333333334</v>
      </c>
      <c r="AG253">
        <f t="shared" si="85"/>
        <v>0</v>
      </c>
      <c r="AH253">
        <f t="shared" si="86"/>
        <v>0</v>
      </c>
      <c r="AI253">
        <f t="shared" si="87"/>
        <v>0</v>
      </c>
      <c r="AJ253">
        <v>0</v>
      </c>
      <c r="AK253">
        <v>11.8</v>
      </c>
      <c r="AL253">
        <v>235</v>
      </c>
      <c r="AM253">
        <v>12.97</v>
      </c>
    </row>
    <row r="254" spans="1:39" x14ac:dyDescent="0.25">
      <c r="A254">
        <v>63</v>
      </c>
      <c r="B254">
        <f t="shared" si="76"/>
        <v>139</v>
      </c>
      <c r="C254">
        <v>13.9</v>
      </c>
      <c r="D254">
        <v>25.1</v>
      </c>
      <c r="E254">
        <v>30.1</v>
      </c>
      <c r="F254">
        <v>83.5</v>
      </c>
      <c r="G254">
        <v>0.46200000000000002</v>
      </c>
      <c r="H254">
        <v>5.53</v>
      </c>
      <c r="I254">
        <f>IF(B254&gt;=125,0,IF(B254&lt;=115,1,(125-B254)/(125-115)))</f>
        <v>0</v>
      </c>
      <c r="J254">
        <f t="shared" si="66"/>
        <v>0</v>
      </c>
      <c r="K254">
        <f t="shared" si="67"/>
        <v>0.47499999999999964</v>
      </c>
      <c r="L254">
        <f t="shared" si="68"/>
        <v>0.22352941176470573</v>
      </c>
      <c r="M254">
        <f t="shared" si="69"/>
        <v>0</v>
      </c>
      <c r="N254">
        <f t="shared" si="70"/>
        <v>0</v>
      </c>
      <c r="O254">
        <f t="shared" si="77"/>
        <v>6.9852941176470534E-2</v>
      </c>
      <c r="P254">
        <f t="shared" si="78"/>
        <v>0</v>
      </c>
      <c r="Q254">
        <v>0</v>
      </c>
      <c r="R254">
        <f t="shared" si="71"/>
        <v>0</v>
      </c>
      <c r="S254">
        <f t="shared" si="72"/>
        <v>0</v>
      </c>
      <c r="T254">
        <f t="shared" si="73"/>
        <v>0.22352941176470573</v>
      </c>
      <c r="U254">
        <f t="shared" si="74"/>
        <v>0</v>
      </c>
      <c r="V254">
        <f t="shared" si="79"/>
        <v>0.11176470588235286</v>
      </c>
      <c r="W254">
        <f t="shared" si="79"/>
        <v>0</v>
      </c>
      <c r="X254">
        <f t="shared" si="75"/>
        <v>0.11176470588235286</v>
      </c>
      <c r="Y254">
        <f t="shared" si="80"/>
        <v>0</v>
      </c>
      <c r="Z254">
        <f t="shared" si="80"/>
        <v>0</v>
      </c>
      <c r="AA254">
        <f t="shared" si="81"/>
        <v>0</v>
      </c>
      <c r="AB254">
        <v>14</v>
      </c>
      <c r="AC254">
        <v>415</v>
      </c>
      <c r="AD254">
        <f t="shared" si="82"/>
        <v>0</v>
      </c>
      <c r="AE254">
        <f t="shared" si="83"/>
        <v>1</v>
      </c>
      <c r="AF254">
        <f t="shared" si="84"/>
        <v>0</v>
      </c>
      <c r="AG254">
        <f t="shared" si="85"/>
        <v>0</v>
      </c>
      <c r="AH254">
        <f t="shared" si="86"/>
        <v>0</v>
      </c>
      <c r="AI254">
        <f t="shared" si="87"/>
        <v>0</v>
      </c>
      <c r="AJ254">
        <v>0</v>
      </c>
      <c r="AK254">
        <v>15.3</v>
      </c>
      <c r="AL254">
        <v>186</v>
      </c>
      <c r="AM254">
        <v>7.97</v>
      </c>
    </row>
    <row r="255" spans="1:39" x14ac:dyDescent="0.25">
      <c r="A255">
        <v>18</v>
      </c>
      <c r="B255">
        <f t="shared" si="76"/>
        <v>85</v>
      </c>
      <c r="C255">
        <v>8.5</v>
      </c>
      <c r="D255">
        <v>21</v>
      </c>
      <c r="E255">
        <v>27.9</v>
      </c>
      <c r="F255">
        <v>75.3</v>
      </c>
      <c r="G255">
        <v>0.30499999999999999</v>
      </c>
      <c r="H255">
        <v>4.05</v>
      </c>
      <c r="I255">
        <f>IF(B255&gt;=125,0,IF(B255&lt;=115,1,(125-B255)/(125-115)))</f>
        <v>1</v>
      </c>
      <c r="J255">
        <f t="shared" si="66"/>
        <v>0.9375</v>
      </c>
      <c r="K255">
        <f t="shared" si="67"/>
        <v>1</v>
      </c>
      <c r="L255">
        <f t="shared" si="68"/>
        <v>0.70588235294117652</v>
      </c>
      <c r="M255">
        <f t="shared" si="69"/>
        <v>0.29375000000000018</v>
      </c>
      <c r="N255">
        <f t="shared" si="70"/>
        <v>0</v>
      </c>
      <c r="O255">
        <f t="shared" si="77"/>
        <v>0.79371323529411764</v>
      </c>
      <c r="P255">
        <f t="shared" si="78"/>
        <v>1</v>
      </c>
      <c r="Q255">
        <v>1</v>
      </c>
      <c r="R255">
        <f t="shared" si="71"/>
        <v>0.29375000000000018</v>
      </c>
      <c r="S255">
        <f t="shared" si="72"/>
        <v>0</v>
      </c>
      <c r="T255">
        <f t="shared" si="73"/>
        <v>0.70588235294117652</v>
      </c>
      <c r="U255">
        <f t="shared" si="74"/>
        <v>0</v>
      </c>
      <c r="V255">
        <f t="shared" si="79"/>
        <v>0.49981617647058835</v>
      </c>
      <c r="W255">
        <f t="shared" si="79"/>
        <v>0</v>
      </c>
      <c r="X255">
        <f t="shared" si="75"/>
        <v>0.49981617647058835</v>
      </c>
      <c r="Y255">
        <f t="shared" si="80"/>
        <v>1</v>
      </c>
      <c r="Z255">
        <f t="shared" si="80"/>
        <v>0</v>
      </c>
      <c r="AA255">
        <f t="shared" si="81"/>
        <v>0</v>
      </c>
      <c r="AB255">
        <v>22</v>
      </c>
      <c r="AC255">
        <v>324</v>
      </c>
      <c r="AD255">
        <f t="shared" si="82"/>
        <v>0</v>
      </c>
      <c r="AE255">
        <f t="shared" si="83"/>
        <v>0.9</v>
      </c>
      <c r="AF255">
        <f t="shared" si="84"/>
        <v>0.25333333333333335</v>
      </c>
      <c r="AG255">
        <f t="shared" si="85"/>
        <v>0</v>
      </c>
      <c r="AH255">
        <f t="shared" si="86"/>
        <v>1</v>
      </c>
      <c r="AI255">
        <f t="shared" si="87"/>
        <v>0</v>
      </c>
      <c r="AJ255">
        <v>1</v>
      </c>
      <c r="AK255">
        <v>21.2</v>
      </c>
      <c r="AL255">
        <v>534</v>
      </c>
      <c r="AM255">
        <v>12.69</v>
      </c>
    </row>
    <row r="256" spans="1:39" x14ac:dyDescent="0.25">
      <c r="A256">
        <v>25</v>
      </c>
      <c r="B256">
        <f t="shared" si="76"/>
        <v>129</v>
      </c>
      <c r="C256">
        <v>12.9</v>
      </c>
      <c r="D256">
        <v>26.5</v>
      </c>
      <c r="E256">
        <v>30.7</v>
      </c>
      <c r="F256">
        <v>86.4</v>
      </c>
      <c r="G256">
        <v>0.42</v>
      </c>
      <c r="H256">
        <v>4.8600000000000003</v>
      </c>
      <c r="I256">
        <f>IF(B256&gt;=125,0,IF(B256&lt;=115,1,(125-B256)/(125-115)))</f>
        <v>0</v>
      </c>
      <c r="J256">
        <f t="shared" si="66"/>
        <v>0</v>
      </c>
      <c r="K256">
        <f t="shared" si="67"/>
        <v>0.32500000000000018</v>
      </c>
      <c r="L256">
        <f t="shared" si="68"/>
        <v>5.8823529411764705E-2</v>
      </c>
      <c r="M256">
        <f t="shared" si="69"/>
        <v>0</v>
      </c>
      <c r="N256">
        <f t="shared" si="70"/>
        <v>0</v>
      </c>
      <c r="O256">
        <f t="shared" si="77"/>
        <v>3.8382352941176492E-2</v>
      </c>
      <c r="P256">
        <f t="shared" si="78"/>
        <v>0</v>
      </c>
      <c r="Q256">
        <v>0</v>
      </c>
      <c r="R256">
        <f t="shared" si="71"/>
        <v>0</v>
      </c>
      <c r="S256">
        <f t="shared" si="72"/>
        <v>0</v>
      </c>
      <c r="T256">
        <f t="shared" si="73"/>
        <v>5.8823529411764705E-2</v>
      </c>
      <c r="U256">
        <f t="shared" si="74"/>
        <v>0</v>
      </c>
      <c r="V256">
        <f t="shared" si="79"/>
        <v>2.9411764705882353E-2</v>
      </c>
      <c r="W256">
        <f t="shared" si="79"/>
        <v>0</v>
      </c>
      <c r="X256">
        <f t="shared" si="75"/>
        <v>2.9411764705882353E-2</v>
      </c>
      <c r="Y256">
        <f t="shared" si="80"/>
        <v>0</v>
      </c>
      <c r="Z256">
        <f t="shared" si="80"/>
        <v>0</v>
      </c>
      <c r="AA256">
        <f t="shared" si="81"/>
        <v>0</v>
      </c>
      <c r="AB256">
        <v>25</v>
      </c>
      <c r="AC256">
        <v>470</v>
      </c>
      <c r="AD256">
        <f t="shared" si="82"/>
        <v>0</v>
      </c>
      <c r="AE256">
        <f t="shared" si="83"/>
        <v>0.75</v>
      </c>
      <c r="AF256">
        <f t="shared" si="84"/>
        <v>0</v>
      </c>
      <c r="AG256">
        <f t="shared" si="85"/>
        <v>0</v>
      </c>
      <c r="AH256">
        <f t="shared" si="86"/>
        <v>0</v>
      </c>
      <c r="AI256">
        <f t="shared" si="87"/>
        <v>0</v>
      </c>
      <c r="AJ256">
        <v>1</v>
      </c>
      <c r="AK256">
        <v>13.7</v>
      </c>
      <c r="AL256">
        <v>353</v>
      </c>
      <c r="AM256">
        <v>8.1300000000000008</v>
      </c>
    </row>
    <row r="257" spans="1:39" x14ac:dyDescent="0.25">
      <c r="A257">
        <v>65</v>
      </c>
      <c r="B257">
        <f t="shared" si="76"/>
        <v>114</v>
      </c>
      <c r="C257">
        <v>11.4</v>
      </c>
      <c r="D257">
        <v>26.1</v>
      </c>
      <c r="E257">
        <v>28.7</v>
      </c>
      <c r="F257">
        <v>91.1</v>
      </c>
      <c r="G257">
        <v>0.39700000000000002</v>
      </c>
      <c r="H257">
        <v>4.3600000000000003</v>
      </c>
      <c r="I257">
        <f>IF(B257&gt;=125,0,IF(B257&lt;=115,1,(125-B257)/(125-115)))</f>
        <v>1</v>
      </c>
      <c r="J257">
        <f t="shared" si="66"/>
        <v>0</v>
      </c>
      <c r="K257">
        <f t="shared" si="67"/>
        <v>0.82500000000000018</v>
      </c>
      <c r="L257">
        <f t="shared" si="68"/>
        <v>0.1058823529411763</v>
      </c>
      <c r="M257">
        <f t="shared" si="69"/>
        <v>0</v>
      </c>
      <c r="N257">
        <f t="shared" si="70"/>
        <v>0</v>
      </c>
      <c r="O257">
        <f t="shared" si="77"/>
        <v>0.59308823529411769</v>
      </c>
      <c r="P257">
        <f t="shared" si="78"/>
        <v>1</v>
      </c>
      <c r="Q257">
        <v>1</v>
      </c>
      <c r="R257">
        <f t="shared" si="71"/>
        <v>0</v>
      </c>
      <c r="S257">
        <f t="shared" si="72"/>
        <v>0</v>
      </c>
      <c r="T257">
        <f t="shared" si="73"/>
        <v>0.1058823529411763</v>
      </c>
      <c r="U257">
        <f t="shared" si="74"/>
        <v>0</v>
      </c>
      <c r="V257">
        <f t="shared" si="79"/>
        <v>5.2941176470588151E-2</v>
      </c>
      <c r="W257">
        <f t="shared" si="79"/>
        <v>0</v>
      </c>
      <c r="X257">
        <f t="shared" si="75"/>
        <v>5.2941176470588151E-2</v>
      </c>
      <c r="Y257">
        <f t="shared" si="80"/>
        <v>0</v>
      </c>
      <c r="Z257">
        <f t="shared" si="80"/>
        <v>0</v>
      </c>
      <c r="AA257">
        <f t="shared" si="81"/>
        <v>0</v>
      </c>
      <c r="AB257">
        <v>60</v>
      </c>
      <c r="AC257">
        <v>179</v>
      </c>
      <c r="AD257">
        <f t="shared" si="82"/>
        <v>1</v>
      </c>
      <c r="AE257">
        <f t="shared" si="83"/>
        <v>0</v>
      </c>
      <c r="AF257">
        <f t="shared" si="84"/>
        <v>0.73666666666666669</v>
      </c>
      <c r="AG257">
        <f t="shared" si="85"/>
        <v>0</v>
      </c>
      <c r="AH257">
        <f t="shared" si="86"/>
        <v>0</v>
      </c>
      <c r="AI257">
        <f t="shared" si="87"/>
        <v>0</v>
      </c>
      <c r="AJ257">
        <v>1</v>
      </c>
      <c r="AK257">
        <v>13.9</v>
      </c>
      <c r="AL257">
        <v>167</v>
      </c>
      <c r="AM257">
        <v>42.42</v>
      </c>
    </row>
    <row r="258" spans="1:39" x14ac:dyDescent="0.25">
      <c r="A258">
        <v>24</v>
      </c>
      <c r="B258">
        <f t="shared" si="76"/>
        <v>146</v>
      </c>
      <c r="C258">
        <v>14.6</v>
      </c>
      <c r="D258">
        <v>28.2</v>
      </c>
      <c r="E258">
        <v>30.8</v>
      </c>
      <c r="F258">
        <v>91.7</v>
      </c>
      <c r="G258">
        <v>0.47399999999999998</v>
      </c>
      <c r="H258">
        <v>5.17</v>
      </c>
      <c r="I258">
        <f>IF(B258&gt;=125,0,IF(B258&lt;=115,1,(125-B258)/(125-115)))</f>
        <v>0</v>
      </c>
      <c r="J258">
        <f t="shared" ref="J258:J321" si="88">IF(G258&gt;=0.38,0,IF(G258&lt;=0.3,1,(0.38-G258)/(0.38-0.3)))</f>
        <v>0</v>
      </c>
      <c r="K258">
        <f t="shared" ref="K258:K321" si="89">IF(E258&gt;=32,0,IF(E258&lt;=28,1,(32-E258)/(32-28)))</f>
        <v>0.29999999999999982</v>
      </c>
      <c r="L258">
        <f t="shared" ref="L258:L321" si="90">IF(AND(D258&gt;=27, D258&lt;=34), 0, IF(OR(D258&lt;=18.5, D258&gt;=36.4), 1, IF(AND(D258&lt;27, D258&gt;18.5),(27-D258)/(27-18.5), IF(AND(D258&lt;36.4, D258&gt;34),(D258-34)/(36.4-34)))))</f>
        <v>0</v>
      </c>
      <c r="M258">
        <f t="shared" ref="M258:M321" si="91">IF(AND(F258&gt;=80,F258&lt;=95),0,IF(OR(F258&lt;64, F258&gt;129),1,IF(F258&gt;95, (F258-95)/(129-95), (80-F258)/(80-64))))</f>
        <v>0</v>
      </c>
      <c r="N258">
        <f t="shared" ref="N258:N321" si="92">IF(H258&gt;=4,0,IF(H258&lt;=3.5,1,(4-H258)/(4-3.5)))</f>
        <v>0</v>
      </c>
      <c r="O258">
        <f t="shared" si="77"/>
        <v>2.9999999999999985E-2</v>
      </c>
      <c r="P258">
        <f t="shared" si="78"/>
        <v>0</v>
      </c>
      <c r="Q258">
        <v>0</v>
      </c>
      <c r="R258">
        <f t="shared" ref="R258:R321" si="93">IF(F258 &gt;=80,0,IF(F258&lt;=64,1,((80-F258)/(80-64))))</f>
        <v>0</v>
      </c>
      <c r="S258">
        <f t="shared" ref="S258:S321" si="94">IF(F258 &lt;=95,0,IF(F258&gt;=129,1,((F258-95)/(129-95))))</f>
        <v>0</v>
      </c>
      <c r="T258">
        <f t="shared" ref="T258:T321" si="95">IF(D258 &gt;=27,0,IF(D258&lt;=18.5,1,((27-D258)/(27-18.5))))</f>
        <v>0</v>
      </c>
      <c r="U258">
        <f t="shared" ref="U258:U321" si="96">IF(D258 &lt;= 34,0,IF(D258&gt;=36.4,1,((D258-34)/(36.4-34))))</f>
        <v>0</v>
      </c>
      <c r="V258">
        <f t="shared" si="79"/>
        <v>0</v>
      </c>
      <c r="W258">
        <f t="shared" si="79"/>
        <v>0</v>
      </c>
      <c r="X258">
        <f t="shared" ref="X258:X321" si="97">L258*0.5+M258*0.5</f>
        <v>0</v>
      </c>
      <c r="Y258">
        <f t="shared" si="80"/>
        <v>0</v>
      </c>
      <c r="Z258">
        <f t="shared" si="80"/>
        <v>0</v>
      </c>
      <c r="AA258">
        <f t="shared" si="81"/>
        <v>0</v>
      </c>
      <c r="AB258">
        <v>59</v>
      </c>
      <c r="AC258">
        <v>296</v>
      </c>
      <c r="AD258">
        <f t="shared" si="82"/>
        <v>0.95</v>
      </c>
      <c r="AE258">
        <f t="shared" si="83"/>
        <v>0</v>
      </c>
      <c r="AF258">
        <f t="shared" si="84"/>
        <v>0.34666666666666668</v>
      </c>
      <c r="AG258">
        <f t="shared" si="85"/>
        <v>0</v>
      </c>
      <c r="AH258">
        <f t="shared" si="86"/>
        <v>0</v>
      </c>
      <c r="AI258">
        <f t="shared" si="87"/>
        <v>0</v>
      </c>
      <c r="AJ258">
        <v>0</v>
      </c>
      <c r="AK258">
        <v>13.2</v>
      </c>
      <c r="AL258">
        <v>251</v>
      </c>
      <c r="AM258">
        <v>8.27</v>
      </c>
    </row>
    <row r="259" spans="1:39" x14ac:dyDescent="0.25">
      <c r="A259">
        <v>62</v>
      </c>
      <c r="B259">
        <f t="shared" ref="B259:B322" si="98">C259*10</f>
        <v>108</v>
      </c>
      <c r="C259">
        <v>10.8</v>
      </c>
      <c r="D259">
        <v>32.299999999999997</v>
      </c>
      <c r="E259">
        <v>39.4</v>
      </c>
      <c r="F259">
        <v>81.900000000000006</v>
      </c>
      <c r="G259">
        <v>0.27399999999999997</v>
      </c>
      <c r="H259">
        <v>3.34</v>
      </c>
      <c r="I259">
        <f>IF(B259&gt;=125,0,IF(B259&lt;=115,1,(125-B259)/(125-115)))</f>
        <v>1</v>
      </c>
      <c r="J259">
        <f t="shared" si="88"/>
        <v>1</v>
      </c>
      <c r="K259">
        <f t="shared" si="89"/>
        <v>0</v>
      </c>
      <c r="L259">
        <f t="shared" si="90"/>
        <v>0</v>
      </c>
      <c r="M259">
        <f t="shared" si="91"/>
        <v>0</v>
      </c>
      <c r="N259">
        <f t="shared" si="92"/>
        <v>1</v>
      </c>
      <c r="O259">
        <f t="shared" ref="O259:O322" si="99">I259*0.5+J259*0.1+K259*0.1+L259*0.1+M259*0.1+N259*0.1</f>
        <v>0.7</v>
      </c>
      <c r="P259">
        <f t="shared" ref="P259:P322" si="100">IF(O259&gt;=0.5, 1, IF(O259&gt;=0.2, 1, 0))</f>
        <v>1</v>
      </c>
      <c r="Q259">
        <v>1</v>
      </c>
      <c r="R259">
        <f t="shared" si="93"/>
        <v>0</v>
      </c>
      <c r="S259">
        <f t="shared" si="94"/>
        <v>0</v>
      </c>
      <c r="T259">
        <f t="shared" si="95"/>
        <v>0</v>
      </c>
      <c r="U259">
        <f t="shared" si="96"/>
        <v>0</v>
      </c>
      <c r="V259">
        <f t="shared" ref="V259:W322" si="101">R259*0.5+T259*0.5</f>
        <v>0</v>
      </c>
      <c r="W259">
        <f t="shared" si="101"/>
        <v>0</v>
      </c>
      <c r="X259">
        <f t="shared" si="97"/>
        <v>0</v>
      </c>
      <c r="Y259">
        <f t="shared" ref="Y259:Z322" si="102">IF(V259&gt;0.2,1,0)</f>
        <v>0</v>
      </c>
      <c r="Z259">
        <f t="shared" si="102"/>
        <v>0</v>
      </c>
      <c r="AA259">
        <f t="shared" ref="AA259:AA322" si="103">IF(X259&gt;0.5,1,0)</f>
        <v>0</v>
      </c>
      <c r="AB259">
        <v>49</v>
      </c>
      <c r="AC259">
        <v>209</v>
      </c>
      <c r="AD259">
        <f t="shared" ref="AD259:AD322" si="104">IF(OR(AB259&lt;40), 0,IF(AB259&gt;60, 1, (AB259-40)/(60-40)))</f>
        <v>0.45</v>
      </c>
      <c r="AE259">
        <f t="shared" ref="AE259:AE322" si="105">IF(OR(AB259&gt;40), 0,IF(AB259&lt;20, 1, (40-AB259)/(40-20)))</f>
        <v>0</v>
      </c>
      <c r="AF259">
        <f t="shared" ref="AF259:AF322" si="106">IF(OR(AC259&gt;400), 0,IF(AC259&lt;100, 1, (400-AC259)/(400-100)))</f>
        <v>0.63666666666666671</v>
      </c>
      <c r="AG259">
        <f t="shared" ref="AG259:AG322" si="107">IF(AND(AD259&gt;0.5, AA259=1),1,0)</f>
        <v>0</v>
      </c>
      <c r="AH259">
        <f t="shared" ref="AH259:AH322" si="108">IF(AND(AE259&gt;0.5,OR(Y259=1,AA259=1)),1,0)</f>
        <v>0</v>
      </c>
      <c r="AI259">
        <f t="shared" ref="AI259:AI322" si="109">IF(AND(AF259&gt;0.5,Z259=1),1,0)</f>
        <v>0</v>
      </c>
      <c r="AJ259">
        <v>0</v>
      </c>
      <c r="AK259">
        <v>13.6</v>
      </c>
      <c r="AL259">
        <v>105</v>
      </c>
      <c r="AM259">
        <v>6.9</v>
      </c>
    </row>
    <row r="260" spans="1:39" x14ac:dyDescent="0.25">
      <c r="A260">
        <v>46</v>
      </c>
      <c r="B260">
        <f t="shared" si="98"/>
        <v>129</v>
      </c>
      <c r="C260">
        <v>12.9</v>
      </c>
      <c r="D260">
        <v>35.6</v>
      </c>
      <c r="E260">
        <v>34.1</v>
      </c>
      <c r="F260">
        <v>88.4</v>
      </c>
      <c r="G260">
        <v>0.315</v>
      </c>
      <c r="H260">
        <v>3.68</v>
      </c>
      <c r="I260">
        <f>IF(B260&gt;=125,0,IF(B260&lt;=115,1,(125-B260)/(125-115)))</f>
        <v>0</v>
      </c>
      <c r="J260">
        <f t="shared" si="88"/>
        <v>0.81249999999999989</v>
      </c>
      <c r="K260">
        <f t="shared" si="89"/>
        <v>0</v>
      </c>
      <c r="L260">
        <f t="shared" si="90"/>
        <v>0.66666666666666763</v>
      </c>
      <c r="M260">
        <f t="shared" si="91"/>
        <v>0</v>
      </c>
      <c r="N260">
        <f t="shared" si="92"/>
        <v>0.63999999999999968</v>
      </c>
      <c r="O260">
        <f t="shared" si="99"/>
        <v>0.21191666666666673</v>
      </c>
      <c r="P260">
        <f t="shared" si="100"/>
        <v>1</v>
      </c>
      <c r="Q260">
        <v>1</v>
      </c>
      <c r="R260">
        <f t="shared" si="93"/>
        <v>0</v>
      </c>
      <c r="S260">
        <f t="shared" si="94"/>
        <v>0</v>
      </c>
      <c r="T260">
        <f t="shared" si="95"/>
        <v>0</v>
      </c>
      <c r="U260">
        <f t="shared" si="96"/>
        <v>0.66666666666666763</v>
      </c>
      <c r="V260">
        <f t="shared" si="101"/>
        <v>0</v>
      </c>
      <c r="W260">
        <f t="shared" si="101"/>
        <v>0.33333333333333381</v>
      </c>
      <c r="X260">
        <f t="shared" si="97"/>
        <v>0.33333333333333381</v>
      </c>
      <c r="Y260">
        <f t="shared" si="102"/>
        <v>0</v>
      </c>
      <c r="Z260">
        <f t="shared" si="102"/>
        <v>1</v>
      </c>
      <c r="AA260">
        <f t="shared" si="103"/>
        <v>0</v>
      </c>
      <c r="AB260">
        <v>12</v>
      </c>
      <c r="AC260">
        <v>79</v>
      </c>
      <c r="AD260">
        <f t="shared" si="104"/>
        <v>0</v>
      </c>
      <c r="AE260">
        <f t="shared" si="105"/>
        <v>1</v>
      </c>
      <c r="AF260">
        <f t="shared" si="106"/>
        <v>1</v>
      </c>
      <c r="AG260">
        <f t="shared" si="107"/>
        <v>0</v>
      </c>
      <c r="AH260">
        <f t="shared" si="108"/>
        <v>0</v>
      </c>
      <c r="AI260">
        <f t="shared" si="109"/>
        <v>1</v>
      </c>
      <c r="AJ260">
        <v>0</v>
      </c>
      <c r="AK260">
        <v>11.3</v>
      </c>
      <c r="AL260">
        <v>183</v>
      </c>
      <c r="AM260">
        <v>5.9</v>
      </c>
    </row>
    <row r="261" spans="1:39" x14ac:dyDescent="0.25">
      <c r="A261">
        <v>72</v>
      </c>
      <c r="B261">
        <f t="shared" si="98"/>
        <v>105</v>
      </c>
      <c r="C261">
        <v>10.5</v>
      </c>
      <c r="D261">
        <v>29.9</v>
      </c>
      <c r="E261">
        <v>38.200000000000003</v>
      </c>
      <c r="F261">
        <v>78.2</v>
      </c>
      <c r="G261">
        <v>0.27399999999999997</v>
      </c>
      <c r="H261">
        <v>3.51</v>
      </c>
      <c r="I261">
        <f>IF(B261&gt;=125,0,IF(B261&lt;=115,1,(125-B261)/(125-115)))</f>
        <v>1</v>
      </c>
      <c r="J261">
        <f t="shared" si="88"/>
        <v>1</v>
      </c>
      <c r="K261">
        <f t="shared" si="89"/>
        <v>0</v>
      </c>
      <c r="L261">
        <f t="shared" si="90"/>
        <v>0</v>
      </c>
      <c r="M261">
        <f t="shared" si="91"/>
        <v>0.11249999999999982</v>
      </c>
      <c r="N261">
        <f t="shared" si="92"/>
        <v>0.98000000000000043</v>
      </c>
      <c r="O261">
        <f t="shared" si="99"/>
        <v>0.70925000000000005</v>
      </c>
      <c r="P261">
        <f t="shared" si="100"/>
        <v>1</v>
      </c>
      <c r="Q261">
        <v>1</v>
      </c>
      <c r="R261">
        <f t="shared" si="93"/>
        <v>0.11249999999999982</v>
      </c>
      <c r="S261">
        <f t="shared" si="94"/>
        <v>0</v>
      </c>
      <c r="T261">
        <f t="shared" si="95"/>
        <v>0</v>
      </c>
      <c r="U261">
        <f t="shared" si="96"/>
        <v>0</v>
      </c>
      <c r="V261">
        <f t="shared" si="101"/>
        <v>5.6249999999999911E-2</v>
      </c>
      <c r="W261">
        <f t="shared" si="101"/>
        <v>0</v>
      </c>
      <c r="X261">
        <f t="shared" si="97"/>
        <v>5.6249999999999911E-2</v>
      </c>
      <c r="Y261">
        <f t="shared" si="102"/>
        <v>0</v>
      </c>
      <c r="Z261">
        <f t="shared" si="102"/>
        <v>0</v>
      </c>
      <c r="AA261">
        <f t="shared" si="103"/>
        <v>0</v>
      </c>
      <c r="AB261">
        <v>37</v>
      </c>
      <c r="AC261">
        <v>305</v>
      </c>
      <c r="AD261">
        <f t="shared" si="104"/>
        <v>0</v>
      </c>
      <c r="AE261">
        <f t="shared" si="105"/>
        <v>0.15</v>
      </c>
      <c r="AF261">
        <f t="shared" si="106"/>
        <v>0.31666666666666665</v>
      </c>
      <c r="AG261">
        <f t="shared" si="107"/>
        <v>0</v>
      </c>
      <c r="AH261">
        <f t="shared" si="108"/>
        <v>0</v>
      </c>
      <c r="AI261">
        <f t="shared" si="109"/>
        <v>0</v>
      </c>
      <c r="AJ261">
        <v>0</v>
      </c>
      <c r="AK261">
        <v>15.1</v>
      </c>
      <c r="AL261">
        <v>291</v>
      </c>
      <c r="AM261">
        <v>12.7</v>
      </c>
    </row>
    <row r="262" spans="1:39" x14ac:dyDescent="0.25">
      <c r="A262">
        <v>66</v>
      </c>
      <c r="B262">
        <f t="shared" si="98"/>
        <v>130</v>
      </c>
      <c r="C262">
        <v>13</v>
      </c>
      <c r="D262">
        <v>31.7</v>
      </c>
      <c r="E262">
        <v>38.799999999999997</v>
      </c>
      <c r="F262">
        <v>81.5</v>
      </c>
      <c r="G262">
        <v>0.27399999999999997</v>
      </c>
      <c r="H262">
        <v>4.12</v>
      </c>
      <c r="I262">
        <f>IF(B262&gt;=125,0,IF(B262&lt;=115,1,(125-B262)/(125-115)))</f>
        <v>0</v>
      </c>
      <c r="J262">
        <f t="shared" si="88"/>
        <v>1</v>
      </c>
      <c r="K262">
        <f t="shared" si="89"/>
        <v>0</v>
      </c>
      <c r="L262">
        <f t="shared" si="90"/>
        <v>0</v>
      </c>
      <c r="M262">
        <f t="shared" si="91"/>
        <v>0</v>
      </c>
      <c r="N262">
        <f t="shared" si="92"/>
        <v>0</v>
      </c>
      <c r="O262">
        <f t="shared" si="99"/>
        <v>0.1</v>
      </c>
      <c r="P262">
        <f t="shared" si="100"/>
        <v>0</v>
      </c>
      <c r="Q262">
        <v>1</v>
      </c>
      <c r="R262">
        <f t="shared" si="93"/>
        <v>0</v>
      </c>
      <c r="S262">
        <f t="shared" si="94"/>
        <v>0</v>
      </c>
      <c r="T262">
        <f t="shared" si="95"/>
        <v>0</v>
      </c>
      <c r="U262">
        <f t="shared" si="96"/>
        <v>0</v>
      </c>
      <c r="V262">
        <f t="shared" si="101"/>
        <v>0</v>
      </c>
      <c r="W262">
        <f t="shared" si="101"/>
        <v>0</v>
      </c>
      <c r="X262">
        <f t="shared" si="97"/>
        <v>0</v>
      </c>
      <c r="Y262">
        <f t="shared" si="102"/>
        <v>0</v>
      </c>
      <c r="Z262">
        <f t="shared" si="102"/>
        <v>0</v>
      </c>
      <c r="AA262">
        <f t="shared" si="103"/>
        <v>0</v>
      </c>
      <c r="AB262">
        <v>12</v>
      </c>
      <c r="AC262">
        <v>332</v>
      </c>
      <c r="AD262">
        <f t="shared" si="104"/>
        <v>0</v>
      </c>
      <c r="AE262">
        <f t="shared" si="105"/>
        <v>1</v>
      </c>
      <c r="AF262">
        <f t="shared" si="106"/>
        <v>0.22666666666666666</v>
      </c>
      <c r="AG262">
        <f t="shared" si="107"/>
        <v>0</v>
      </c>
      <c r="AH262">
        <f t="shared" si="108"/>
        <v>0</v>
      </c>
      <c r="AI262">
        <f t="shared" si="109"/>
        <v>0</v>
      </c>
      <c r="AJ262">
        <v>0</v>
      </c>
      <c r="AK262">
        <v>13.6</v>
      </c>
      <c r="AL262">
        <v>172</v>
      </c>
      <c r="AM262">
        <v>11.6</v>
      </c>
    </row>
    <row r="263" spans="1:39" x14ac:dyDescent="0.25">
      <c r="A263">
        <v>62</v>
      </c>
      <c r="B263">
        <f t="shared" si="98"/>
        <v>136</v>
      </c>
      <c r="C263">
        <v>13.6</v>
      </c>
      <c r="D263">
        <v>33.4</v>
      </c>
      <c r="E263">
        <v>37.6</v>
      </c>
      <c r="F263">
        <v>88.5</v>
      </c>
      <c r="G263">
        <v>0.36700000000000005</v>
      </c>
      <c r="H263">
        <v>4.1399999999999997</v>
      </c>
      <c r="I263">
        <f>IF(B263&gt;=125,0,IF(B263&lt;=115,1,(125-B263)/(125-115)))</f>
        <v>0</v>
      </c>
      <c r="J263">
        <f t="shared" si="88"/>
        <v>0.16249999999999942</v>
      </c>
      <c r="K263">
        <f t="shared" si="89"/>
        <v>0</v>
      </c>
      <c r="L263">
        <f t="shared" si="90"/>
        <v>0</v>
      </c>
      <c r="M263">
        <f t="shared" si="91"/>
        <v>0</v>
      </c>
      <c r="N263">
        <f t="shared" si="92"/>
        <v>0</v>
      </c>
      <c r="O263">
        <f t="shared" si="99"/>
        <v>1.6249999999999942E-2</v>
      </c>
      <c r="P263">
        <f t="shared" si="100"/>
        <v>0</v>
      </c>
      <c r="Q263">
        <v>1</v>
      </c>
      <c r="R263">
        <f t="shared" si="93"/>
        <v>0</v>
      </c>
      <c r="S263">
        <f t="shared" si="94"/>
        <v>0</v>
      </c>
      <c r="T263">
        <f t="shared" si="95"/>
        <v>0</v>
      </c>
      <c r="U263">
        <f t="shared" si="96"/>
        <v>0</v>
      </c>
      <c r="V263">
        <f t="shared" si="101"/>
        <v>0</v>
      </c>
      <c r="W263">
        <f t="shared" si="101"/>
        <v>0</v>
      </c>
      <c r="X263">
        <f t="shared" si="97"/>
        <v>0</v>
      </c>
      <c r="Y263">
        <f t="shared" si="102"/>
        <v>0</v>
      </c>
      <c r="Z263">
        <f t="shared" si="102"/>
        <v>0</v>
      </c>
      <c r="AA263">
        <f t="shared" si="103"/>
        <v>0</v>
      </c>
      <c r="AB263">
        <v>44</v>
      </c>
      <c r="AC263">
        <v>393</v>
      </c>
      <c r="AD263">
        <f t="shared" si="104"/>
        <v>0.2</v>
      </c>
      <c r="AE263">
        <f t="shared" si="105"/>
        <v>0</v>
      </c>
      <c r="AF263">
        <f t="shared" si="106"/>
        <v>2.3333333333333334E-2</v>
      </c>
      <c r="AG263">
        <f t="shared" si="107"/>
        <v>0</v>
      </c>
      <c r="AH263">
        <f t="shared" si="108"/>
        <v>0</v>
      </c>
      <c r="AI263">
        <f t="shared" si="109"/>
        <v>0</v>
      </c>
      <c r="AJ263">
        <v>0</v>
      </c>
      <c r="AK263">
        <v>16.8</v>
      </c>
      <c r="AL263">
        <v>262</v>
      </c>
      <c r="AM263">
        <v>5.7</v>
      </c>
    </row>
    <row r="264" spans="1:39" x14ac:dyDescent="0.25">
      <c r="A264">
        <v>48</v>
      </c>
      <c r="B264">
        <f t="shared" si="98"/>
        <v>151</v>
      </c>
      <c r="C264">
        <v>15.1</v>
      </c>
      <c r="D264">
        <v>27</v>
      </c>
      <c r="E264">
        <v>30.5</v>
      </c>
      <c r="F264">
        <v>88.4</v>
      </c>
      <c r="G264">
        <v>0.495</v>
      </c>
      <c r="H264">
        <v>5.8</v>
      </c>
      <c r="I264">
        <f>IF(B264&gt;=125,0,IF(B264&lt;=115,1,(125-B264)/(125-115)))</f>
        <v>0</v>
      </c>
      <c r="J264">
        <f t="shared" si="88"/>
        <v>0</v>
      </c>
      <c r="K264">
        <f t="shared" si="89"/>
        <v>0.375</v>
      </c>
      <c r="L264">
        <f t="shared" si="90"/>
        <v>0</v>
      </c>
      <c r="M264">
        <f t="shared" si="91"/>
        <v>0</v>
      </c>
      <c r="N264">
        <f t="shared" si="92"/>
        <v>0</v>
      </c>
      <c r="O264">
        <f t="shared" si="99"/>
        <v>3.7500000000000006E-2</v>
      </c>
      <c r="P264">
        <f t="shared" si="100"/>
        <v>0</v>
      </c>
      <c r="Q264">
        <v>1</v>
      </c>
      <c r="R264">
        <f t="shared" si="93"/>
        <v>0</v>
      </c>
      <c r="S264">
        <f t="shared" si="94"/>
        <v>0</v>
      </c>
      <c r="T264">
        <f t="shared" si="95"/>
        <v>0</v>
      </c>
      <c r="U264">
        <f t="shared" si="96"/>
        <v>0</v>
      </c>
      <c r="V264">
        <f t="shared" si="101"/>
        <v>0</v>
      </c>
      <c r="W264">
        <f t="shared" si="101"/>
        <v>0</v>
      </c>
      <c r="X264">
        <f t="shared" si="97"/>
        <v>0</v>
      </c>
      <c r="Y264">
        <f t="shared" si="102"/>
        <v>0</v>
      </c>
      <c r="Z264">
        <f t="shared" si="102"/>
        <v>0</v>
      </c>
      <c r="AA264">
        <f t="shared" si="103"/>
        <v>0</v>
      </c>
      <c r="AB264">
        <v>12</v>
      </c>
      <c r="AC264">
        <v>173</v>
      </c>
      <c r="AD264">
        <f t="shared" si="104"/>
        <v>0</v>
      </c>
      <c r="AE264">
        <f t="shared" si="105"/>
        <v>1</v>
      </c>
      <c r="AF264">
        <f t="shared" si="106"/>
        <v>0.75666666666666671</v>
      </c>
      <c r="AG264">
        <f t="shared" si="107"/>
        <v>0</v>
      </c>
      <c r="AH264">
        <f t="shared" si="108"/>
        <v>0</v>
      </c>
      <c r="AI264">
        <f t="shared" si="109"/>
        <v>0</v>
      </c>
      <c r="AJ264">
        <v>0</v>
      </c>
      <c r="AK264">
        <v>15.1</v>
      </c>
      <c r="AL264">
        <v>282</v>
      </c>
      <c r="AM264">
        <v>11.31</v>
      </c>
    </row>
    <row r="265" spans="1:39" x14ac:dyDescent="0.25">
      <c r="A265">
        <v>30</v>
      </c>
      <c r="B265">
        <f t="shared" si="98"/>
        <v>138</v>
      </c>
      <c r="C265">
        <v>13.8</v>
      </c>
      <c r="D265">
        <v>28.8</v>
      </c>
      <c r="E265">
        <v>31.8</v>
      </c>
      <c r="F265">
        <v>90.4</v>
      </c>
      <c r="G265">
        <v>0.434</v>
      </c>
      <c r="H265">
        <v>4.8</v>
      </c>
      <c r="I265">
        <f>IF(B265&gt;=125,0,IF(B265&lt;=115,1,(125-B265)/(125-115)))</f>
        <v>0</v>
      </c>
      <c r="J265">
        <f t="shared" si="88"/>
        <v>0</v>
      </c>
      <c r="K265">
        <f t="shared" si="89"/>
        <v>4.9999999999999822E-2</v>
      </c>
      <c r="L265">
        <f t="shared" si="90"/>
        <v>0</v>
      </c>
      <c r="M265">
        <f t="shared" si="91"/>
        <v>0</v>
      </c>
      <c r="N265">
        <f t="shared" si="92"/>
        <v>0</v>
      </c>
      <c r="O265">
        <f t="shared" si="99"/>
        <v>4.9999999999999828E-3</v>
      </c>
      <c r="P265">
        <f t="shared" si="100"/>
        <v>0</v>
      </c>
      <c r="Q265">
        <v>0</v>
      </c>
      <c r="R265">
        <f t="shared" si="93"/>
        <v>0</v>
      </c>
      <c r="S265">
        <f t="shared" si="94"/>
        <v>0</v>
      </c>
      <c r="T265">
        <f t="shared" si="95"/>
        <v>0</v>
      </c>
      <c r="U265">
        <f t="shared" si="96"/>
        <v>0</v>
      </c>
      <c r="V265">
        <f t="shared" si="101"/>
        <v>0</v>
      </c>
      <c r="W265">
        <f t="shared" si="101"/>
        <v>0</v>
      </c>
      <c r="X265">
        <f t="shared" si="97"/>
        <v>0</v>
      </c>
      <c r="Y265">
        <f t="shared" si="102"/>
        <v>0</v>
      </c>
      <c r="Z265">
        <f t="shared" si="102"/>
        <v>0</v>
      </c>
      <c r="AA265">
        <f t="shared" si="103"/>
        <v>0</v>
      </c>
      <c r="AB265">
        <v>59</v>
      </c>
      <c r="AC265">
        <v>220</v>
      </c>
      <c r="AD265">
        <f t="shared" si="104"/>
        <v>0.95</v>
      </c>
      <c r="AE265">
        <f t="shared" si="105"/>
        <v>0</v>
      </c>
      <c r="AF265">
        <f t="shared" si="106"/>
        <v>0.6</v>
      </c>
      <c r="AG265">
        <f t="shared" si="107"/>
        <v>0</v>
      </c>
      <c r="AH265">
        <f t="shared" si="108"/>
        <v>0</v>
      </c>
      <c r="AI265">
        <f t="shared" si="109"/>
        <v>0</v>
      </c>
      <c r="AJ265">
        <v>0</v>
      </c>
      <c r="AK265">
        <v>12.7</v>
      </c>
      <c r="AL265">
        <v>200</v>
      </c>
      <c r="AM265">
        <v>6.1</v>
      </c>
    </row>
    <row r="266" spans="1:39" x14ac:dyDescent="0.25">
      <c r="A266">
        <v>45</v>
      </c>
      <c r="B266">
        <f t="shared" si="98"/>
        <v>111</v>
      </c>
      <c r="C266">
        <v>11.1</v>
      </c>
      <c r="D266">
        <v>27.1</v>
      </c>
      <c r="E266">
        <v>30.8</v>
      </c>
      <c r="F266">
        <v>87.8</v>
      </c>
      <c r="G266">
        <v>0.36</v>
      </c>
      <c r="H266">
        <v>4.0999999999999996</v>
      </c>
      <c r="I266">
        <f>IF(B266&gt;=125,0,IF(B266&lt;=115,1,(125-B266)/(125-115)))</f>
        <v>1</v>
      </c>
      <c r="J266">
        <f t="shared" si="88"/>
        <v>0.25000000000000017</v>
      </c>
      <c r="K266">
        <f t="shared" si="89"/>
        <v>0.29999999999999982</v>
      </c>
      <c r="L266">
        <f t="shared" si="90"/>
        <v>0</v>
      </c>
      <c r="M266">
        <f t="shared" si="91"/>
        <v>0</v>
      </c>
      <c r="N266">
        <f t="shared" si="92"/>
        <v>0</v>
      </c>
      <c r="O266">
        <f t="shared" si="99"/>
        <v>0.55500000000000005</v>
      </c>
      <c r="P266">
        <f t="shared" si="100"/>
        <v>1</v>
      </c>
      <c r="Q266">
        <v>1</v>
      </c>
      <c r="R266">
        <f t="shared" si="93"/>
        <v>0</v>
      </c>
      <c r="S266">
        <f t="shared" si="94"/>
        <v>0</v>
      </c>
      <c r="T266">
        <f t="shared" si="95"/>
        <v>0</v>
      </c>
      <c r="U266">
        <f t="shared" si="96"/>
        <v>0</v>
      </c>
      <c r="V266">
        <f t="shared" si="101"/>
        <v>0</v>
      </c>
      <c r="W266">
        <f t="shared" si="101"/>
        <v>0</v>
      </c>
      <c r="X266">
        <f t="shared" si="97"/>
        <v>0</v>
      </c>
      <c r="Y266">
        <f t="shared" si="102"/>
        <v>0</v>
      </c>
      <c r="Z266">
        <f t="shared" si="102"/>
        <v>0</v>
      </c>
      <c r="AA266">
        <f t="shared" si="103"/>
        <v>0</v>
      </c>
      <c r="AB266">
        <v>43</v>
      </c>
      <c r="AC266">
        <v>307</v>
      </c>
      <c r="AD266">
        <f t="shared" si="104"/>
        <v>0.15</v>
      </c>
      <c r="AE266">
        <f t="shared" si="105"/>
        <v>0</v>
      </c>
      <c r="AF266">
        <f t="shared" si="106"/>
        <v>0.31</v>
      </c>
      <c r="AG266">
        <f t="shared" si="107"/>
        <v>0</v>
      </c>
      <c r="AH266">
        <f t="shared" si="108"/>
        <v>0</v>
      </c>
      <c r="AI266">
        <f t="shared" si="109"/>
        <v>0</v>
      </c>
      <c r="AJ266">
        <v>1</v>
      </c>
      <c r="AK266">
        <v>14.6</v>
      </c>
      <c r="AL266">
        <v>267</v>
      </c>
      <c r="AM266">
        <v>14.85</v>
      </c>
    </row>
    <row r="267" spans="1:39" x14ac:dyDescent="0.25">
      <c r="A267">
        <v>58</v>
      </c>
      <c r="B267">
        <f t="shared" si="98"/>
        <v>98</v>
      </c>
      <c r="C267">
        <v>9.8000000000000007</v>
      </c>
      <c r="D267">
        <v>24.3</v>
      </c>
      <c r="E267">
        <v>31.3</v>
      </c>
      <c r="F267">
        <v>77.7</v>
      </c>
      <c r="G267">
        <v>0.313</v>
      </c>
      <c r="H267">
        <v>4.03</v>
      </c>
      <c r="I267">
        <f>IF(B267&gt;=125,0,IF(B267&lt;=115,1,(125-B267)/(125-115)))</f>
        <v>1</v>
      </c>
      <c r="J267">
        <f t="shared" si="88"/>
        <v>0.83749999999999991</v>
      </c>
      <c r="K267">
        <f t="shared" si="89"/>
        <v>0.17499999999999982</v>
      </c>
      <c r="L267">
        <f t="shared" si="90"/>
        <v>0.31764705882352934</v>
      </c>
      <c r="M267">
        <f t="shared" si="91"/>
        <v>0.14374999999999982</v>
      </c>
      <c r="N267">
        <f t="shared" si="92"/>
        <v>0</v>
      </c>
      <c r="O267">
        <f t="shared" si="99"/>
        <v>0.64738970588235289</v>
      </c>
      <c r="P267">
        <f t="shared" si="100"/>
        <v>1</v>
      </c>
      <c r="Q267">
        <v>1</v>
      </c>
      <c r="R267">
        <f t="shared" si="93"/>
        <v>0.14374999999999982</v>
      </c>
      <c r="S267">
        <f t="shared" si="94"/>
        <v>0</v>
      </c>
      <c r="T267">
        <f t="shared" si="95"/>
        <v>0.31764705882352934</v>
      </c>
      <c r="U267">
        <f t="shared" si="96"/>
        <v>0</v>
      </c>
      <c r="V267">
        <f t="shared" si="101"/>
        <v>0.23069852941176458</v>
      </c>
      <c r="W267">
        <f t="shared" si="101"/>
        <v>0</v>
      </c>
      <c r="X267">
        <f t="shared" si="97"/>
        <v>0.23069852941176458</v>
      </c>
      <c r="Y267">
        <f t="shared" si="102"/>
        <v>1</v>
      </c>
      <c r="Z267">
        <f t="shared" si="102"/>
        <v>0</v>
      </c>
      <c r="AA267">
        <f t="shared" si="103"/>
        <v>0</v>
      </c>
      <c r="AB267">
        <v>38</v>
      </c>
      <c r="AC267">
        <v>431</v>
      </c>
      <c r="AD267">
        <f t="shared" si="104"/>
        <v>0</v>
      </c>
      <c r="AE267">
        <f t="shared" si="105"/>
        <v>0.1</v>
      </c>
      <c r="AF267">
        <f t="shared" si="106"/>
        <v>0</v>
      </c>
      <c r="AG267">
        <f t="shared" si="107"/>
        <v>0</v>
      </c>
      <c r="AH267">
        <f t="shared" si="108"/>
        <v>0</v>
      </c>
      <c r="AI267">
        <f t="shared" si="109"/>
        <v>0</v>
      </c>
      <c r="AJ267">
        <v>0</v>
      </c>
      <c r="AK267">
        <v>10.6</v>
      </c>
      <c r="AL267">
        <v>150</v>
      </c>
      <c r="AM267">
        <v>9.6999999999999993</v>
      </c>
    </row>
    <row r="268" spans="1:39" x14ac:dyDescent="0.25">
      <c r="A268">
        <v>58</v>
      </c>
      <c r="B268">
        <f t="shared" si="98"/>
        <v>120</v>
      </c>
      <c r="C268">
        <v>12</v>
      </c>
      <c r="D268">
        <v>30.1</v>
      </c>
      <c r="E268">
        <v>36.700000000000003</v>
      </c>
      <c r="F268">
        <v>82</v>
      </c>
      <c r="G268">
        <v>0.32899999999999996</v>
      </c>
      <c r="H268">
        <v>4.01</v>
      </c>
      <c r="I268">
        <f>IF(B268&gt;=125,0,IF(B268&lt;=115,1,(125-B268)/(125-115)))</f>
        <v>0.5</v>
      </c>
      <c r="J268">
        <f t="shared" si="88"/>
        <v>0.6375000000000004</v>
      </c>
      <c r="K268">
        <f t="shared" si="89"/>
        <v>0</v>
      </c>
      <c r="L268">
        <f t="shared" si="90"/>
        <v>0</v>
      </c>
      <c r="M268">
        <f t="shared" si="91"/>
        <v>0</v>
      </c>
      <c r="N268">
        <f t="shared" si="92"/>
        <v>0</v>
      </c>
      <c r="O268">
        <f t="shared" si="99"/>
        <v>0.31375000000000003</v>
      </c>
      <c r="P268">
        <f t="shared" si="100"/>
        <v>1</v>
      </c>
      <c r="Q268">
        <v>1</v>
      </c>
      <c r="R268">
        <f t="shared" si="93"/>
        <v>0</v>
      </c>
      <c r="S268">
        <f t="shared" si="94"/>
        <v>0</v>
      </c>
      <c r="T268">
        <f t="shared" si="95"/>
        <v>0</v>
      </c>
      <c r="U268">
        <f t="shared" si="96"/>
        <v>0</v>
      </c>
      <c r="V268">
        <f t="shared" si="101"/>
        <v>0</v>
      </c>
      <c r="W268">
        <f t="shared" si="101"/>
        <v>0</v>
      </c>
      <c r="X268">
        <f t="shared" si="97"/>
        <v>0</v>
      </c>
      <c r="Y268">
        <f t="shared" si="102"/>
        <v>0</v>
      </c>
      <c r="Z268">
        <f t="shared" si="102"/>
        <v>0</v>
      </c>
      <c r="AA268">
        <f t="shared" si="103"/>
        <v>0</v>
      </c>
      <c r="AB268">
        <v>24</v>
      </c>
      <c r="AC268">
        <v>378</v>
      </c>
      <c r="AD268">
        <f t="shared" si="104"/>
        <v>0</v>
      </c>
      <c r="AE268">
        <f t="shared" si="105"/>
        <v>0.8</v>
      </c>
      <c r="AF268">
        <f t="shared" si="106"/>
        <v>7.3333333333333334E-2</v>
      </c>
      <c r="AG268">
        <f t="shared" si="107"/>
        <v>0</v>
      </c>
      <c r="AH268">
        <f t="shared" si="108"/>
        <v>0</v>
      </c>
      <c r="AI268">
        <f t="shared" si="109"/>
        <v>0</v>
      </c>
      <c r="AJ268">
        <v>0</v>
      </c>
      <c r="AK268">
        <v>12.7</v>
      </c>
      <c r="AL268">
        <v>130</v>
      </c>
      <c r="AM268">
        <v>4.8</v>
      </c>
    </row>
    <row r="269" spans="1:39" x14ac:dyDescent="0.25">
      <c r="A269">
        <v>47</v>
      </c>
      <c r="B269">
        <f t="shared" si="98"/>
        <v>103</v>
      </c>
      <c r="C269">
        <v>10.3</v>
      </c>
      <c r="D269">
        <v>25.5</v>
      </c>
      <c r="E269">
        <v>35.700000000000003</v>
      </c>
      <c r="F269">
        <v>71.400000000000006</v>
      </c>
      <c r="G269">
        <v>0.29299999999999998</v>
      </c>
      <c r="H269">
        <v>4.1100000000000003</v>
      </c>
      <c r="I269">
        <f>IF(B269&gt;=125,0,IF(B269&lt;=115,1,(125-B269)/(125-115)))</f>
        <v>1</v>
      </c>
      <c r="J269">
        <f t="shared" si="88"/>
        <v>1</v>
      </c>
      <c r="K269">
        <f t="shared" si="89"/>
        <v>0</v>
      </c>
      <c r="L269">
        <f t="shared" si="90"/>
        <v>0.17647058823529413</v>
      </c>
      <c r="M269">
        <f t="shared" si="91"/>
        <v>0.53749999999999964</v>
      </c>
      <c r="N269">
        <f t="shared" si="92"/>
        <v>0</v>
      </c>
      <c r="O269">
        <f t="shared" si="99"/>
        <v>0.6713970588235294</v>
      </c>
      <c r="P269">
        <f t="shared" si="100"/>
        <v>1</v>
      </c>
      <c r="Q269">
        <v>1</v>
      </c>
      <c r="R269">
        <f t="shared" si="93"/>
        <v>0.53749999999999964</v>
      </c>
      <c r="S269">
        <f t="shared" si="94"/>
        <v>0</v>
      </c>
      <c r="T269">
        <f t="shared" si="95"/>
        <v>0.17647058823529413</v>
      </c>
      <c r="U269">
        <f t="shared" si="96"/>
        <v>0</v>
      </c>
      <c r="V269">
        <f t="shared" si="101"/>
        <v>0.3569852941176469</v>
      </c>
      <c r="W269">
        <f t="shared" si="101"/>
        <v>0</v>
      </c>
      <c r="X269">
        <f t="shared" si="97"/>
        <v>0.3569852941176469</v>
      </c>
      <c r="Y269">
        <f t="shared" si="102"/>
        <v>1</v>
      </c>
      <c r="Z269">
        <f t="shared" si="102"/>
        <v>0</v>
      </c>
      <c r="AA269">
        <f t="shared" si="103"/>
        <v>0</v>
      </c>
      <c r="AB269">
        <v>64</v>
      </c>
      <c r="AC269">
        <v>374</v>
      </c>
      <c r="AD269">
        <f t="shared" si="104"/>
        <v>1</v>
      </c>
      <c r="AE269">
        <f t="shared" si="105"/>
        <v>0</v>
      </c>
      <c r="AF269">
        <f t="shared" si="106"/>
        <v>8.666666666666667E-2</v>
      </c>
      <c r="AG269">
        <f t="shared" si="107"/>
        <v>0</v>
      </c>
      <c r="AH269">
        <f t="shared" si="108"/>
        <v>0</v>
      </c>
      <c r="AI269">
        <f t="shared" si="109"/>
        <v>0</v>
      </c>
      <c r="AJ269">
        <v>1</v>
      </c>
      <c r="AK269">
        <v>18</v>
      </c>
      <c r="AL269">
        <v>253</v>
      </c>
      <c r="AM269">
        <v>8.4</v>
      </c>
    </row>
    <row r="270" spans="1:39" x14ac:dyDescent="0.25">
      <c r="A270">
        <v>60</v>
      </c>
      <c r="B270">
        <f t="shared" si="98"/>
        <v>110</v>
      </c>
      <c r="C270">
        <v>11</v>
      </c>
      <c r="D270">
        <v>28.1</v>
      </c>
      <c r="E270">
        <v>29.4</v>
      </c>
      <c r="F270">
        <v>88.8</v>
      </c>
      <c r="G270">
        <v>0.374</v>
      </c>
      <c r="H270">
        <v>4.21</v>
      </c>
      <c r="I270">
        <f>IF(B270&gt;=125,0,IF(B270&lt;=115,1,(125-B270)/(125-115)))</f>
        <v>1</v>
      </c>
      <c r="J270">
        <f t="shared" si="88"/>
        <v>7.5000000000000053E-2</v>
      </c>
      <c r="K270">
        <f t="shared" si="89"/>
        <v>0.65000000000000036</v>
      </c>
      <c r="L270">
        <f t="shared" si="90"/>
        <v>0</v>
      </c>
      <c r="M270">
        <f t="shared" si="91"/>
        <v>0</v>
      </c>
      <c r="N270">
        <f t="shared" si="92"/>
        <v>0</v>
      </c>
      <c r="O270">
        <f t="shared" si="99"/>
        <v>0.57250000000000001</v>
      </c>
      <c r="P270">
        <f t="shared" si="100"/>
        <v>1</v>
      </c>
      <c r="Q270">
        <v>1</v>
      </c>
      <c r="R270">
        <f t="shared" si="93"/>
        <v>0</v>
      </c>
      <c r="S270">
        <f t="shared" si="94"/>
        <v>0</v>
      </c>
      <c r="T270">
        <f t="shared" si="95"/>
        <v>0</v>
      </c>
      <c r="U270">
        <f t="shared" si="96"/>
        <v>0</v>
      </c>
      <c r="V270">
        <f t="shared" si="101"/>
        <v>0</v>
      </c>
      <c r="W270">
        <f t="shared" si="101"/>
        <v>0</v>
      </c>
      <c r="X270">
        <f t="shared" si="97"/>
        <v>0</v>
      </c>
      <c r="Y270">
        <f t="shared" si="102"/>
        <v>0</v>
      </c>
      <c r="Z270">
        <f t="shared" si="102"/>
        <v>0</v>
      </c>
      <c r="AA270">
        <f t="shared" si="103"/>
        <v>0</v>
      </c>
      <c r="AB270">
        <v>11</v>
      </c>
      <c r="AC270">
        <v>176</v>
      </c>
      <c r="AD270">
        <f t="shared" si="104"/>
        <v>0</v>
      </c>
      <c r="AE270">
        <f t="shared" si="105"/>
        <v>1</v>
      </c>
      <c r="AF270">
        <f t="shared" si="106"/>
        <v>0.7466666666666667</v>
      </c>
      <c r="AG270">
        <f t="shared" si="107"/>
        <v>0</v>
      </c>
      <c r="AH270">
        <f t="shared" si="108"/>
        <v>0</v>
      </c>
      <c r="AI270">
        <f t="shared" si="109"/>
        <v>0</v>
      </c>
      <c r="AJ270">
        <v>1</v>
      </c>
      <c r="AK270">
        <v>18.3</v>
      </c>
      <c r="AL270">
        <v>257</v>
      </c>
      <c r="AM270">
        <v>7.53</v>
      </c>
    </row>
    <row r="271" spans="1:39" x14ac:dyDescent="0.25">
      <c r="A271">
        <v>73</v>
      </c>
      <c r="B271">
        <f t="shared" si="98"/>
        <v>116</v>
      </c>
      <c r="C271">
        <v>11.6</v>
      </c>
      <c r="D271">
        <v>28.8</v>
      </c>
      <c r="E271">
        <v>29.2</v>
      </c>
      <c r="F271">
        <v>98.5</v>
      </c>
      <c r="G271">
        <v>0.39700000000000002</v>
      </c>
      <c r="H271">
        <v>4.03</v>
      </c>
      <c r="I271">
        <f>IF(B271&gt;=125,0,IF(B271&lt;=115,1,(125-B271)/(125-115)))</f>
        <v>0.9</v>
      </c>
      <c r="J271">
        <f t="shared" si="88"/>
        <v>0</v>
      </c>
      <c r="K271">
        <f t="shared" si="89"/>
        <v>0.70000000000000018</v>
      </c>
      <c r="L271">
        <f t="shared" si="90"/>
        <v>0</v>
      </c>
      <c r="M271">
        <f t="shared" si="91"/>
        <v>0.10294117647058823</v>
      </c>
      <c r="N271">
        <f t="shared" si="92"/>
        <v>0</v>
      </c>
      <c r="O271">
        <f t="shared" si="99"/>
        <v>0.5302941176470588</v>
      </c>
      <c r="P271">
        <f t="shared" si="100"/>
        <v>1</v>
      </c>
      <c r="Q271">
        <v>1</v>
      </c>
      <c r="R271">
        <f t="shared" si="93"/>
        <v>0</v>
      </c>
      <c r="S271">
        <f t="shared" si="94"/>
        <v>0.10294117647058823</v>
      </c>
      <c r="T271">
        <f t="shared" si="95"/>
        <v>0</v>
      </c>
      <c r="U271">
        <f t="shared" si="96"/>
        <v>0</v>
      </c>
      <c r="V271">
        <f t="shared" si="101"/>
        <v>0</v>
      </c>
      <c r="W271">
        <f t="shared" si="101"/>
        <v>5.1470588235294115E-2</v>
      </c>
      <c r="X271">
        <f t="shared" si="97"/>
        <v>5.1470588235294115E-2</v>
      </c>
      <c r="Y271">
        <f t="shared" si="102"/>
        <v>0</v>
      </c>
      <c r="Z271">
        <f t="shared" si="102"/>
        <v>0</v>
      </c>
      <c r="AA271">
        <f t="shared" si="103"/>
        <v>0</v>
      </c>
      <c r="AB271">
        <v>16</v>
      </c>
      <c r="AC271">
        <v>443</v>
      </c>
      <c r="AD271">
        <f t="shared" si="104"/>
        <v>0</v>
      </c>
      <c r="AE271">
        <f t="shared" si="105"/>
        <v>1</v>
      </c>
      <c r="AF271">
        <f t="shared" si="106"/>
        <v>0</v>
      </c>
      <c r="AG271">
        <f t="shared" si="107"/>
        <v>0</v>
      </c>
      <c r="AH271">
        <f t="shared" si="108"/>
        <v>0</v>
      </c>
      <c r="AI271">
        <f t="shared" si="109"/>
        <v>0</v>
      </c>
      <c r="AJ271">
        <v>1</v>
      </c>
      <c r="AK271">
        <v>14.9</v>
      </c>
      <c r="AL271">
        <v>336</v>
      </c>
      <c r="AM271">
        <v>10.63</v>
      </c>
    </row>
    <row r="272" spans="1:39" x14ac:dyDescent="0.25">
      <c r="A272">
        <v>44</v>
      </c>
      <c r="B272">
        <f t="shared" si="98"/>
        <v>121</v>
      </c>
      <c r="C272">
        <v>12.1</v>
      </c>
      <c r="D272">
        <v>26.2</v>
      </c>
      <c r="E272">
        <v>29.4</v>
      </c>
      <c r="F272">
        <v>89.2</v>
      </c>
      <c r="G272">
        <v>0.44600000000000001</v>
      </c>
      <c r="H272">
        <v>5</v>
      </c>
      <c r="I272">
        <f>IF(B272&gt;=125,0,IF(B272&lt;=115,1,(125-B272)/(125-115)))</f>
        <v>0.4</v>
      </c>
      <c r="J272">
        <f t="shared" si="88"/>
        <v>0</v>
      </c>
      <c r="K272">
        <f t="shared" si="89"/>
        <v>0.65000000000000036</v>
      </c>
      <c r="L272">
        <f t="shared" si="90"/>
        <v>9.4117647058823611E-2</v>
      </c>
      <c r="M272">
        <f t="shared" si="91"/>
        <v>0</v>
      </c>
      <c r="N272">
        <f t="shared" si="92"/>
        <v>0</v>
      </c>
      <c r="O272">
        <f t="shared" si="99"/>
        <v>0.27441176470588241</v>
      </c>
      <c r="P272">
        <f t="shared" si="100"/>
        <v>1</v>
      </c>
      <c r="Q272">
        <v>1</v>
      </c>
      <c r="R272">
        <f t="shared" si="93"/>
        <v>0</v>
      </c>
      <c r="S272">
        <f t="shared" si="94"/>
        <v>0</v>
      </c>
      <c r="T272">
        <f t="shared" si="95"/>
        <v>9.4117647058823611E-2</v>
      </c>
      <c r="U272">
        <f t="shared" si="96"/>
        <v>0</v>
      </c>
      <c r="V272">
        <f t="shared" si="101"/>
        <v>4.7058823529411806E-2</v>
      </c>
      <c r="W272">
        <f t="shared" si="101"/>
        <v>0</v>
      </c>
      <c r="X272">
        <f t="shared" si="97"/>
        <v>4.7058823529411806E-2</v>
      </c>
      <c r="Y272">
        <f t="shared" si="102"/>
        <v>0</v>
      </c>
      <c r="Z272">
        <f t="shared" si="102"/>
        <v>0</v>
      </c>
      <c r="AA272">
        <f t="shared" si="103"/>
        <v>0</v>
      </c>
      <c r="AB272">
        <v>29</v>
      </c>
      <c r="AC272">
        <v>56</v>
      </c>
      <c r="AD272">
        <f t="shared" si="104"/>
        <v>0</v>
      </c>
      <c r="AE272">
        <f t="shared" si="105"/>
        <v>0.55000000000000004</v>
      </c>
      <c r="AF272">
        <f t="shared" si="106"/>
        <v>1</v>
      </c>
      <c r="AG272">
        <f t="shared" si="107"/>
        <v>0</v>
      </c>
      <c r="AH272">
        <f t="shared" si="108"/>
        <v>0</v>
      </c>
      <c r="AI272">
        <f t="shared" si="109"/>
        <v>0</v>
      </c>
      <c r="AJ272">
        <v>0</v>
      </c>
      <c r="AK272">
        <v>15</v>
      </c>
      <c r="AL272">
        <v>320</v>
      </c>
      <c r="AM272">
        <v>8.23</v>
      </c>
    </row>
    <row r="273" spans="1:39" x14ac:dyDescent="0.25">
      <c r="A273">
        <v>50</v>
      </c>
      <c r="B273">
        <f t="shared" si="98"/>
        <v>126</v>
      </c>
      <c r="C273">
        <v>12.6</v>
      </c>
      <c r="D273">
        <v>25.3</v>
      </c>
      <c r="E273">
        <v>29.1</v>
      </c>
      <c r="F273">
        <v>86.9</v>
      </c>
      <c r="G273">
        <v>0.433</v>
      </c>
      <c r="H273">
        <v>4.9800000000000004</v>
      </c>
      <c r="I273">
        <f>IF(B273&gt;=125,0,IF(B273&lt;=115,1,(125-B273)/(125-115)))</f>
        <v>0</v>
      </c>
      <c r="J273">
        <f t="shared" si="88"/>
        <v>0</v>
      </c>
      <c r="K273">
        <f t="shared" si="89"/>
        <v>0.72499999999999964</v>
      </c>
      <c r="L273">
        <f t="shared" si="90"/>
        <v>0.19999999999999993</v>
      </c>
      <c r="M273">
        <f t="shared" si="91"/>
        <v>0</v>
      </c>
      <c r="N273">
        <f t="shared" si="92"/>
        <v>0</v>
      </c>
      <c r="O273">
        <f t="shared" si="99"/>
        <v>9.2499999999999957E-2</v>
      </c>
      <c r="P273">
        <f t="shared" si="100"/>
        <v>0</v>
      </c>
      <c r="Q273">
        <v>1</v>
      </c>
      <c r="R273">
        <f t="shared" si="93"/>
        <v>0</v>
      </c>
      <c r="S273">
        <f t="shared" si="94"/>
        <v>0</v>
      </c>
      <c r="T273">
        <f t="shared" si="95"/>
        <v>0.19999999999999993</v>
      </c>
      <c r="U273">
        <f t="shared" si="96"/>
        <v>0</v>
      </c>
      <c r="V273">
        <f t="shared" si="101"/>
        <v>9.9999999999999964E-2</v>
      </c>
      <c r="W273">
        <f t="shared" si="101"/>
        <v>0</v>
      </c>
      <c r="X273">
        <f t="shared" si="97"/>
        <v>9.9999999999999964E-2</v>
      </c>
      <c r="Y273">
        <f t="shared" si="102"/>
        <v>0</v>
      </c>
      <c r="Z273">
        <f t="shared" si="102"/>
        <v>0</v>
      </c>
      <c r="AA273">
        <f t="shared" si="103"/>
        <v>0</v>
      </c>
      <c r="AB273">
        <v>12</v>
      </c>
      <c r="AC273">
        <v>393</v>
      </c>
      <c r="AD273">
        <f t="shared" si="104"/>
        <v>0</v>
      </c>
      <c r="AE273">
        <f t="shared" si="105"/>
        <v>1</v>
      </c>
      <c r="AF273">
        <f t="shared" si="106"/>
        <v>2.3333333333333334E-2</v>
      </c>
      <c r="AG273">
        <f t="shared" si="107"/>
        <v>0</v>
      </c>
      <c r="AH273">
        <f t="shared" si="108"/>
        <v>0</v>
      </c>
      <c r="AI273">
        <f t="shared" si="109"/>
        <v>0</v>
      </c>
      <c r="AJ273">
        <v>1</v>
      </c>
      <c r="AK273">
        <v>19.899999999999999</v>
      </c>
      <c r="AL273">
        <v>244</v>
      </c>
      <c r="AM273">
        <v>12.93</v>
      </c>
    </row>
    <row r="274" spans="1:39" x14ac:dyDescent="0.25">
      <c r="A274">
        <v>55</v>
      </c>
      <c r="B274">
        <f t="shared" si="98"/>
        <v>98</v>
      </c>
      <c r="C274">
        <v>9.8000000000000007</v>
      </c>
      <c r="D274">
        <v>24.4</v>
      </c>
      <c r="E274">
        <v>28.7</v>
      </c>
      <c r="F274">
        <v>85.1</v>
      </c>
      <c r="G274">
        <v>0.34200000000000003</v>
      </c>
      <c r="H274">
        <v>4.0199999999999996</v>
      </c>
      <c r="I274">
        <f>IF(B274&gt;=125,0,IF(B274&lt;=115,1,(125-B274)/(125-115)))</f>
        <v>1</v>
      </c>
      <c r="J274">
        <f t="shared" si="88"/>
        <v>0.47499999999999964</v>
      </c>
      <c r="K274">
        <f t="shared" si="89"/>
        <v>0.82500000000000018</v>
      </c>
      <c r="L274">
        <f t="shared" si="90"/>
        <v>0.30588235294117666</v>
      </c>
      <c r="M274">
        <f t="shared" si="91"/>
        <v>0</v>
      </c>
      <c r="N274">
        <f t="shared" si="92"/>
        <v>0</v>
      </c>
      <c r="O274">
        <f t="shared" si="99"/>
        <v>0.6605882352941177</v>
      </c>
      <c r="P274">
        <f t="shared" si="100"/>
        <v>1</v>
      </c>
      <c r="Q274">
        <v>1</v>
      </c>
      <c r="R274">
        <f t="shared" si="93"/>
        <v>0</v>
      </c>
      <c r="S274">
        <f t="shared" si="94"/>
        <v>0</v>
      </c>
      <c r="T274">
        <f t="shared" si="95"/>
        <v>0.30588235294117666</v>
      </c>
      <c r="U274">
        <f t="shared" si="96"/>
        <v>0</v>
      </c>
      <c r="V274">
        <f t="shared" si="101"/>
        <v>0.15294117647058833</v>
      </c>
      <c r="W274">
        <f t="shared" si="101"/>
        <v>0</v>
      </c>
      <c r="X274">
        <f t="shared" si="97"/>
        <v>0.15294117647058833</v>
      </c>
      <c r="Y274">
        <f t="shared" si="102"/>
        <v>0</v>
      </c>
      <c r="Z274">
        <f t="shared" si="102"/>
        <v>0</v>
      </c>
      <c r="AA274">
        <f t="shared" si="103"/>
        <v>0</v>
      </c>
      <c r="AB274">
        <v>54</v>
      </c>
      <c r="AC274">
        <v>441</v>
      </c>
      <c r="AD274">
        <f t="shared" si="104"/>
        <v>0.7</v>
      </c>
      <c r="AE274">
        <f t="shared" si="105"/>
        <v>0</v>
      </c>
      <c r="AF274">
        <f t="shared" si="106"/>
        <v>0</v>
      </c>
      <c r="AG274">
        <f t="shared" si="107"/>
        <v>0</v>
      </c>
      <c r="AH274">
        <f t="shared" si="108"/>
        <v>0</v>
      </c>
      <c r="AI274">
        <f t="shared" si="109"/>
        <v>0</v>
      </c>
      <c r="AJ274">
        <v>1</v>
      </c>
      <c r="AK274">
        <v>15.5</v>
      </c>
      <c r="AL274">
        <v>176</v>
      </c>
      <c r="AM274">
        <v>4.29</v>
      </c>
    </row>
    <row r="275" spans="1:39" x14ac:dyDescent="0.25">
      <c r="A275">
        <v>83</v>
      </c>
      <c r="B275">
        <f t="shared" si="98"/>
        <v>118</v>
      </c>
      <c r="C275">
        <v>11.8</v>
      </c>
      <c r="D275">
        <v>40.1</v>
      </c>
      <c r="E275">
        <v>42</v>
      </c>
      <c r="F275">
        <v>95.6</v>
      </c>
      <c r="G275">
        <v>0.28100000000000003</v>
      </c>
      <c r="H275">
        <v>2.94</v>
      </c>
      <c r="I275">
        <f>IF(B275&gt;=125,0,IF(B275&lt;=115,1,(125-B275)/(125-115)))</f>
        <v>0.7</v>
      </c>
      <c r="J275">
        <f t="shared" si="88"/>
        <v>1</v>
      </c>
      <c r="K275">
        <f t="shared" si="89"/>
        <v>0</v>
      </c>
      <c r="L275">
        <f t="shared" si="90"/>
        <v>1</v>
      </c>
      <c r="M275">
        <f t="shared" si="91"/>
        <v>1.7647058823529245E-2</v>
      </c>
      <c r="N275">
        <f t="shared" si="92"/>
        <v>1</v>
      </c>
      <c r="O275">
        <f t="shared" si="99"/>
        <v>0.6517647058823528</v>
      </c>
      <c r="P275">
        <f t="shared" si="100"/>
        <v>1</v>
      </c>
      <c r="Q275">
        <v>1</v>
      </c>
      <c r="R275">
        <f t="shared" si="93"/>
        <v>0</v>
      </c>
      <c r="S275">
        <f t="shared" si="94"/>
        <v>1.7647058823529245E-2</v>
      </c>
      <c r="T275">
        <f t="shared" si="95"/>
        <v>0</v>
      </c>
      <c r="U275">
        <f t="shared" si="96"/>
        <v>1</v>
      </c>
      <c r="V275">
        <f t="shared" si="101"/>
        <v>0</v>
      </c>
      <c r="W275">
        <f t="shared" si="101"/>
        <v>0.50882352941176467</v>
      </c>
      <c r="X275">
        <f t="shared" si="97"/>
        <v>0.50882352941176467</v>
      </c>
      <c r="Y275">
        <f t="shared" si="102"/>
        <v>0</v>
      </c>
      <c r="Z275">
        <f t="shared" si="102"/>
        <v>1</v>
      </c>
      <c r="AA275">
        <f t="shared" si="103"/>
        <v>1</v>
      </c>
      <c r="AB275">
        <v>23</v>
      </c>
      <c r="AC275">
        <v>92</v>
      </c>
      <c r="AD275">
        <f t="shared" si="104"/>
        <v>0</v>
      </c>
      <c r="AE275">
        <f t="shared" si="105"/>
        <v>0.85</v>
      </c>
      <c r="AF275">
        <f t="shared" si="106"/>
        <v>1</v>
      </c>
      <c r="AG275">
        <f t="shared" si="107"/>
        <v>0</v>
      </c>
      <c r="AH275">
        <f t="shared" si="108"/>
        <v>1</v>
      </c>
      <c r="AI275">
        <f t="shared" si="109"/>
        <v>1</v>
      </c>
      <c r="AJ275">
        <v>1</v>
      </c>
      <c r="AK275">
        <v>16</v>
      </c>
      <c r="AL275">
        <v>188</v>
      </c>
      <c r="AM275">
        <v>9.9</v>
      </c>
    </row>
    <row r="276" spans="1:39" x14ac:dyDescent="0.25">
      <c r="A276">
        <v>34</v>
      </c>
      <c r="B276">
        <f t="shared" si="98"/>
        <v>106</v>
      </c>
      <c r="C276">
        <v>10.6</v>
      </c>
      <c r="D276">
        <v>28.6</v>
      </c>
      <c r="E276">
        <v>30.5</v>
      </c>
      <c r="F276">
        <v>93.5</v>
      </c>
      <c r="G276">
        <v>0.34700000000000003</v>
      </c>
      <c r="H276">
        <v>3.71</v>
      </c>
      <c r="I276">
        <f>IF(B276&gt;=125,0,IF(B276&lt;=115,1,(125-B276)/(125-115)))</f>
        <v>1</v>
      </c>
      <c r="J276">
        <f t="shared" si="88"/>
        <v>0.41249999999999959</v>
      </c>
      <c r="K276">
        <f t="shared" si="89"/>
        <v>0.375</v>
      </c>
      <c r="L276">
        <f t="shared" si="90"/>
        <v>0</v>
      </c>
      <c r="M276">
        <f t="shared" si="91"/>
        <v>0</v>
      </c>
      <c r="N276">
        <f t="shared" si="92"/>
        <v>0.58000000000000007</v>
      </c>
      <c r="O276">
        <f t="shared" si="99"/>
        <v>0.63675000000000004</v>
      </c>
      <c r="P276">
        <f t="shared" si="100"/>
        <v>1</v>
      </c>
      <c r="Q276">
        <v>1</v>
      </c>
      <c r="R276">
        <f t="shared" si="93"/>
        <v>0</v>
      </c>
      <c r="S276">
        <f t="shared" si="94"/>
        <v>0</v>
      </c>
      <c r="T276">
        <f t="shared" si="95"/>
        <v>0</v>
      </c>
      <c r="U276">
        <f t="shared" si="96"/>
        <v>0</v>
      </c>
      <c r="V276">
        <f t="shared" si="101"/>
        <v>0</v>
      </c>
      <c r="W276">
        <f t="shared" si="101"/>
        <v>0</v>
      </c>
      <c r="X276">
        <f t="shared" si="97"/>
        <v>0</v>
      </c>
      <c r="Y276">
        <f t="shared" si="102"/>
        <v>0</v>
      </c>
      <c r="Z276">
        <f t="shared" si="102"/>
        <v>0</v>
      </c>
      <c r="AA276">
        <f t="shared" si="103"/>
        <v>0</v>
      </c>
      <c r="AB276">
        <v>56</v>
      </c>
      <c r="AC276">
        <v>140</v>
      </c>
      <c r="AD276">
        <f t="shared" si="104"/>
        <v>0.8</v>
      </c>
      <c r="AE276">
        <f t="shared" si="105"/>
        <v>0</v>
      </c>
      <c r="AF276">
        <f t="shared" si="106"/>
        <v>0.8666666666666667</v>
      </c>
      <c r="AG276">
        <f t="shared" si="107"/>
        <v>0</v>
      </c>
      <c r="AH276">
        <f t="shared" si="108"/>
        <v>0</v>
      </c>
      <c r="AI276">
        <f t="shared" si="109"/>
        <v>0</v>
      </c>
      <c r="AJ276">
        <v>1</v>
      </c>
      <c r="AK276">
        <v>14.7</v>
      </c>
      <c r="AL276">
        <v>249</v>
      </c>
      <c r="AM276">
        <v>11.06</v>
      </c>
    </row>
    <row r="277" spans="1:39" x14ac:dyDescent="0.25">
      <c r="A277">
        <v>48</v>
      </c>
      <c r="B277">
        <f t="shared" si="98"/>
        <v>160</v>
      </c>
      <c r="C277">
        <v>16</v>
      </c>
      <c r="D277">
        <v>30</v>
      </c>
      <c r="E277">
        <v>35.700000000000003</v>
      </c>
      <c r="F277">
        <v>83.9</v>
      </c>
      <c r="G277">
        <v>0.44700000000000001</v>
      </c>
      <c r="H277">
        <v>5.33</v>
      </c>
      <c r="I277">
        <f>IF(B277&gt;=125,0,IF(B277&lt;=115,1,(125-B277)/(125-115)))</f>
        <v>0</v>
      </c>
      <c r="J277">
        <f t="shared" si="88"/>
        <v>0</v>
      </c>
      <c r="K277">
        <f t="shared" si="89"/>
        <v>0</v>
      </c>
      <c r="L277">
        <f t="shared" si="90"/>
        <v>0</v>
      </c>
      <c r="M277">
        <f t="shared" si="91"/>
        <v>0</v>
      </c>
      <c r="N277">
        <f t="shared" si="92"/>
        <v>0</v>
      </c>
      <c r="O277">
        <f t="shared" si="99"/>
        <v>0</v>
      </c>
      <c r="P277">
        <f t="shared" si="100"/>
        <v>0</v>
      </c>
      <c r="Q277">
        <v>1</v>
      </c>
      <c r="R277">
        <f t="shared" si="93"/>
        <v>0</v>
      </c>
      <c r="S277">
        <f t="shared" si="94"/>
        <v>0</v>
      </c>
      <c r="T277">
        <f t="shared" si="95"/>
        <v>0</v>
      </c>
      <c r="U277">
        <f t="shared" si="96"/>
        <v>0</v>
      </c>
      <c r="V277">
        <f t="shared" si="101"/>
        <v>0</v>
      </c>
      <c r="W277">
        <f t="shared" si="101"/>
        <v>0</v>
      </c>
      <c r="X277">
        <f t="shared" si="97"/>
        <v>0</v>
      </c>
      <c r="Y277">
        <f t="shared" si="102"/>
        <v>0</v>
      </c>
      <c r="Z277">
        <f t="shared" si="102"/>
        <v>0</v>
      </c>
      <c r="AA277">
        <f t="shared" si="103"/>
        <v>0</v>
      </c>
      <c r="AB277">
        <v>45</v>
      </c>
      <c r="AC277">
        <v>313</v>
      </c>
      <c r="AD277">
        <f t="shared" si="104"/>
        <v>0.25</v>
      </c>
      <c r="AE277">
        <f t="shared" si="105"/>
        <v>0</v>
      </c>
      <c r="AF277">
        <f t="shared" si="106"/>
        <v>0.28999999999999998</v>
      </c>
      <c r="AG277">
        <f t="shared" si="107"/>
        <v>0</v>
      </c>
      <c r="AH277">
        <f t="shared" si="108"/>
        <v>0</v>
      </c>
      <c r="AI277">
        <f t="shared" si="109"/>
        <v>0</v>
      </c>
      <c r="AJ277">
        <v>0</v>
      </c>
      <c r="AK277">
        <v>13.3</v>
      </c>
      <c r="AL277">
        <v>87</v>
      </c>
      <c r="AM277">
        <v>5.0999999999999996</v>
      </c>
    </row>
    <row r="278" spans="1:39" x14ac:dyDescent="0.25">
      <c r="A278">
        <v>42</v>
      </c>
      <c r="B278">
        <f t="shared" si="98"/>
        <v>74</v>
      </c>
      <c r="C278">
        <v>7.4</v>
      </c>
      <c r="D278">
        <v>20.2</v>
      </c>
      <c r="E278">
        <v>27</v>
      </c>
      <c r="F278">
        <v>74.900000000000006</v>
      </c>
      <c r="G278">
        <v>0.27399999999999997</v>
      </c>
      <c r="H278">
        <v>3.66</v>
      </c>
      <c r="I278">
        <f>IF(B278&gt;=125,0,IF(B278&lt;=115,1,(125-B278)/(125-115)))</f>
        <v>1</v>
      </c>
      <c r="J278">
        <f t="shared" si="88"/>
        <v>1</v>
      </c>
      <c r="K278">
        <f t="shared" si="89"/>
        <v>1</v>
      </c>
      <c r="L278">
        <f t="shared" si="90"/>
        <v>0.8</v>
      </c>
      <c r="M278">
        <f t="shared" si="91"/>
        <v>0.31874999999999964</v>
      </c>
      <c r="N278">
        <f t="shared" si="92"/>
        <v>0.67999999999999972</v>
      </c>
      <c r="O278">
        <f t="shared" si="99"/>
        <v>0.87987499999999996</v>
      </c>
      <c r="P278">
        <f t="shared" si="100"/>
        <v>1</v>
      </c>
      <c r="Q278">
        <v>1</v>
      </c>
      <c r="R278">
        <f t="shared" si="93"/>
        <v>0.31874999999999964</v>
      </c>
      <c r="S278">
        <f t="shared" si="94"/>
        <v>0</v>
      </c>
      <c r="T278">
        <f t="shared" si="95"/>
        <v>0.8</v>
      </c>
      <c r="U278">
        <f t="shared" si="96"/>
        <v>0</v>
      </c>
      <c r="V278">
        <f t="shared" si="101"/>
        <v>0.55937499999999984</v>
      </c>
      <c r="W278">
        <f t="shared" si="101"/>
        <v>0</v>
      </c>
      <c r="X278">
        <f t="shared" si="97"/>
        <v>0.55937499999999984</v>
      </c>
      <c r="Y278">
        <f t="shared" si="102"/>
        <v>1</v>
      </c>
      <c r="Z278">
        <f t="shared" si="102"/>
        <v>0</v>
      </c>
      <c r="AA278">
        <f t="shared" si="103"/>
        <v>1</v>
      </c>
      <c r="AB278">
        <v>38</v>
      </c>
      <c r="AC278">
        <v>242</v>
      </c>
      <c r="AD278">
        <f t="shared" si="104"/>
        <v>0</v>
      </c>
      <c r="AE278">
        <f t="shared" si="105"/>
        <v>0.1</v>
      </c>
      <c r="AF278">
        <f t="shared" si="106"/>
        <v>0.52666666666666662</v>
      </c>
      <c r="AG278">
        <f t="shared" si="107"/>
        <v>0</v>
      </c>
      <c r="AH278">
        <f t="shared" si="108"/>
        <v>0</v>
      </c>
      <c r="AI278">
        <f t="shared" si="109"/>
        <v>0</v>
      </c>
      <c r="AJ278">
        <v>1</v>
      </c>
      <c r="AK278">
        <v>18.3</v>
      </c>
      <c r="AL278">
        <v>434</v>
      </c>
      <c r="AM278">
        <v>10.79</v>
      </c>
    </row>
    <row r="279" spans="1:39" x14ac:dyDescent="0.25">
      <c r="A279">
        <v>52</v>
      </c>
      <c r="B279">
        <f t="shared" si="98"/>
        <v>135</v>
      </c>
      <c r="C279">
        <v>13.5</v>
      </c>
      <c r="D279">
        <v>27</v>
      </c>
      <c r="E279">
        <v>30.2</v>
      </c>
      <c r="F279">
        <v>89.4</v>
      </c>
      <c r="G279">
        <v>0.44700000000000001</v>
      </c>
      <c r="H279">
        <v>5</v>
      </c>
      <c r="I279">
        <f>IF(B279&gt;=125,0,IF(B279&lt;=115,1,(125-B279)/(125-115)))</f>
        <v>0</v>
      </c>
      <c r="J279">
        <f t="shared" si="88"/>
        <v>0</v>
      </c>
      <c r="K279">
        <f t="shared" si="89"/>
        <v>0.45000000000000018</v>
      </c>
      <c r="L279">
        <f t="shared" si="90"/>
        <v>0</v>
      </c>
      <c r="M279">
        <f t="shared" si="91"/>
        <v>0</v>
      </c>
      <c r="N279">
        <f t="shared" si="92"/>
        <v>0</v>
      </c>
      <c r="O279">
        <f t="shared" si="99"/>
        <v>4.5000000000000019E-2</v>
      </c>
      <c r="P279">
        <f t="shared" si="100"/>
        <v>0</v>
      </c>
      <c r="Q279">
        <v>1</v>
      </c>
      <c r="R279">
        <f t="shared" si="93"/>
        <v>0</v>
      </c>
      <c r="S279">
        <f t="shared" si="94"/>
        <v>0</v>
      </c>
      <c r="T279">
        <f t="shared" si="95"/>
        <v>0</v>
      </c>
      <c r="U279">
        <f t="shared" si="96"/>
        <v>0</v>
      </c>
      <c r="V279">
        <f t="shared" si="101"/>
        <v>0</v>
      </c>
      <c r="W279">
        <f t="shared" si="101"/>
        <v>0</v>
      </c>
      <c r="X279">
        <f t="shared" si="97"/>
        <v>0</v>
      </c>
      <c r="Y279">
        <f t="shared" si="102"/>
        <v>0</v>
      </c>
      <c r="Z279">
        <f t="shared" si="102"/>
        <v>0</v>
      </c>
      <c r="AA279">
        <f t="shared" si="103"/>
        <v>0</v>
      </c>
      <c r="AB279">
        <v>53</v>
      </c>
      <c r="AC279">
        <v>344</v>
      </c>
      <c r="AD279">
        <f t="shared" si="104"/>
        <v>0.65</v>
      </c>
      <c r="AE279">
        <f t="shared" si="105"/>
        <v>0</v>
      </c>
      <c r="AF279">
        <f t="shared" si="106"/>
        <v>0.18666666666666668</v>
      </c>
      <c r="AG279">
        <f t="shared" si="107"/>
        <v>0</v>
      </c>
      <c r="AH279">
        <f t="shared" si="108"/>
        <v>0</v>
      </c>
      <c r="AI279">
        <f t="shared" si="109"/>
        <v>0</v>
      </c>
      <c r="AJ279">
        <v>1</v>
      </c>
      <c r="AK279">
        <v>14.4</v>
      </c>
      <c r="AL279">
        <v>313</v>
      </c>
      <c r="AM279">
        <v>17.7</v>
      </c>
    </row>
    <row r="280" spans="1:39" x14ac:dyDescent="0.25">
      <c r="A280">
        <v>80</v>
      </c>
      <c r="B280">
        <f t="shared" si="98"/>
        <v>111</v>
      </c>
      <c r="C280">
        <v>11.1</v>
      </c>
      <c r="D280">
        <v>31.7</v>
      </c>
      <c r="E280">
        <v>38.299999999999997</v>
      </c>
      <c r="F280">
        <v>82.6</v>
      </c>
      <c r="G280">
        <v>0.28999999999999998</v>
      </c>
      <c r="H280">
        <v>3.51</v>
      </c>
      <c r="I280">
        <f>IF(B280&gt;=125,0,IF(B280&lt;=115,1,(125-B280)/(125-115)))</f>
        <v>1</v>
      </c>
      <c r="J280">
        <f t="shared" si="88"/>
        <v>1</v>
      </c>
      <c r="K280">
        <f t="shared" si="89"/>
        <v>0</v>
      </c>
      <c r="L280">
        <f t="shared" si="90"/>
        <v>0</v>
      </c>
      <c r="M280">
        <f t="shared" si="91"/>
        <v>0</v>
      </c>
      <c r="N280">
        <f t="shared" si="92"/>
        <v>0.98000000000000043</v>
      </c>
      <c r="O280">
        <f t="shared" si="99"/>
        <v>0.69800000000000006</v>
      </c>
      <c r="P280">
        <f t="shared" si="100"/>
        <v>1</v>
      </c>
      <c r="Q280">
        <v>1</v>
      </c>
      <c r="R280">
        <f t="shared" si="93"/>
        <v>0</v>
      </c>
      <c r="S280">
        <f t="shared" si="94"/>
        <v>0</v>
      </c>
      <c r="T280">
        <f t="shared" si="95"/>
        <v>0</v>
      </c>
      <c r="U280">
        <f t="shared" si="96"/>
        <v>0</v>
      </c>
      <c r="V280">
        <f t="shared" si="101"/>
        <v>0</v>
      </c>
      <c r="W280">
        <f t="shared" si="101"/>
        <v>0</v>
      </c>
      <c r="X280">
        <f t="shared" si="97"/>
        <v>0</v>
      </c>
      <c r="Y280">
        <f t="shared" si="102"/>
        <v>0</v>
      </c>
      <c r="Z280">
        <f t="shared" si="102"/>
        <v>0</v>
      </c>
      <c r="AA280">
        <f t="shared" si="103"/>
        <v>0</v>
      </c>
      <c r="AB280">
        <v>16</v>
      </c>
      <c r="AC280">
        <v>389</v>
      </c>
      <c r="AD280">
        <f t="shared" si="104"/>
        <v>0</v>
      </c>
      <c r="AE280">
        <f t="shared" si="105"/>
        <v>1</v>
      </c>
      <c r="AF280">
        <f t="shared" si="106"/>
        <v>3.6666666666666667E-2</v>
      </c>
      <c r="AG280">
        <f t="shared" si="107"/>
        <v>0</v>
      </c>
      <c r="AH280">
        <f t="shared" si="108"/>
        <v>0</v>
      </c>
      <c r="AI280">
        <f t="shared" si="109"/>
        <v>0</v>
      </c>
      <c r="AJ280">
        <v>0</v>
      </c>
      <c r="AK280">
        <v>13.8</v>
      </c>
      <c r="AL280">
        <v>290</v>
      </c>
      <c r="AM280">
        <v>6.5</v>
      </c>
    </row>
    <row r="281" spans="1:39" x14ac:dyDescent="0.25">
      <c r="A281">
        <v>57</v>
      </c>
      <c r="B281">
        <f t="shared" si="98"/>
        <v>81</v>
      </c>
      <c r="C281">
        <v>8.1</v>
      </c>
      <c r="D281">
        <v>36.1</v>
      </c>
      <c r="E281">
        <v>38.6</v>
      </c>
      <c r="F281">
        <v>93.6</v>
      </c>
      <c r="G281">
        <v>0.21100000000000002</v>
      </c>
      <c r="H281">
        <v>2.25</v>
      </c>
      <c r="I281">
        <f>IF(B281&gt;=125,0,IF(B281&lt;=115,1,(125-B281)/(125-115)))</f>
        <v>1</v>
      </c>
      <c r="J281">
        <f t="shared" si="88"/>
        <v>1</v>
      </c>
      <c r="K281">
        <f t="shared" si="89"/>
        <v>0</v>
      </c>
      <c r="L281">
        <f t="shared" si="90"/>
        <v>0.87500000000000111</v>
      </c>
      <c r="M281">
        <f t="shared" si="91"/>
        <v>0</v>
      </c>
      <c r="N281">
        <f t="shared" si="92"/>
        <v>1</v>
      </c>
      <c r="O281">
        <f t="shared" si="99"/>
        <v>0.78750000000000009</v>
      </c>
      <c r="P281">
        <f t="shared" si="100"/>
        <v>1</v>
      </c>
      <c r="Q281">
        <v>1</v>
      </c>
      <c r="R281">
        <f t="shared" si="93"/>
        <v>0</v>
      </c>
      <c r="S281">
        <f t="shared" si="94"/>
        <v>0</v>
      </c>
      <c r="T281">
        <f t="shared" si="95"/>
        <v>0</v>
      </c>
      <c r="U281">
        <f t="shared" si="96"/>
        <v>0.87500000000000111</v>
      </c>
      <c r="V281">
        <f t="shared" si="101"/>
        <v>0</v>
      </c>
      <c r="W281">
        <f t="shared" si="101"/>
        <v>0.43750000000000056</v>
      </c>
      <c r="X281">
        <f t="shared" si="97"/>
        <v>0.43750000000000056</v>
      </c>
      <c r="Y281">
        <f t="shared" si="102"/>
        <v>0</v>
      </c>
      <c r="Z281">
        <f t="shared" si="102"/>
        <v>1</v>
      </c>
      <c r="AA281">
        <f t="shared" si="103"/>
        <v>0</v>
      </c>
      <c r="AB281">
        <v>31</v>
      </c>
      <c r="AC281">
        <v>235</v>
      </c>
      <c r="AD281">
        <f t="shared" si="104"/>
        <v>0</v>
      </c>
      <c r="AE281">
        <f t="shared" si="105"/>
        <v>0.45</v>
      </c>
      <c r="AF281">
        <f t="shared" si="106"/>
        <v>0.55000000000000004</v>
      </c>
      <c r="AG281">
        <f t="shared" si="107"/>
        <v>0</v>
      </c>
      <c r="AH281">
        <f t="shared" si="108"/>
        <v>0</v>
      </c>
      <c r="AI281">
        <f t="shared" si="109"/>
        <v>1</v>
      </c>
      <c r="AJ281">
        <v>0</v>
      </c>
      <c r="AK281">
        <v>14.1</v>
      </c>
      <c r="AL281">
        <v>140</v>
      </c>
      <c r="AM281">
        <v>9.1999999999999993</v>
      </c>
    </row>
    <row r="282" spans="1:39" x14ac:dyDescent="0.25">
      <c r="A282">
        <v>62</v>
      </c>
      <c r="B282">
        <f t="shared" si="98"/>
        <v>121</v>
      </c>
      <c r="C282">
        <v>12.1</v>
      </c>
      <c r="D282">
        <v>25.1</v>
      </c>
      <c r="E282">
        <v>32</v>
      </c>
      <c r="F282">
        <v>78.400000000000006</v>
      </c>
      <c r="G282">
        <v>0.37799999999999995</v>
      </c>
      <c r="H282">
        <v>4.82</v>
      </c>
      <c r="I282">
        <f>IF(B282&gt;=125,0,IF(B282&lt;=115,1,(125-B282)/(125-115)))</f>
        <v>0.4</v>
      </c>
      <c r="J282">
        <f t="shared" si="88"/>
        <v>2.5000000000000713E-2</v>
      </c>
      <c r="K282">
        <f t="shared" si="89"/>
        <v>0</v>
      </c>
      <c r="L282">
        <f t="shared" si="90"/>
        <v>0.22352941176470573</v>
      </c>
      <c r="M282">
        <f t="shared" si="91"/>
        <v>9.9999999999999645E-2</v>
      </c>
      <c r="N282">
        <f t="shared" si="92"/>
        <v>0</v>
      </c>
      <c r="O282">
        <f t="shared" si="99"/>
        <v>0.2348529411764706</v>
      </c>
      <c r="P282">
        <f t="shared" si="100"/>
        <v>1</v>
      </c>
      <c r="Q282">
        <v>1</v>
      </c>
      <c r="R282">
        <f t="shared" si="93"/>
        <v>9.9999999999999645E-2</v>
      </c>
      <c r="S282">
        <f t="shared" si="94"/>
        <v>0</v>
      </c>
      <c r="T282">
        <f t="shared" si="95"/>
        <v>0.22352941176470573</v>
      </c>
      <c r="U282">
        <f t="shared" si="96"/>
        <v>0</v>
      </c>
      <c r="V282">
        <f t="shared" si="101"/>
        <v>0.1617647058823527</v>
      </c>
      <c r="W282">
        <f t="shared" si="101"/>
        <v>0</v>
      </c>
      <c r="X282">
        <f t="shared" si="97"/>
        <v>0.1617647058823527</v>
      </c>
      <c r="Y282">
        <f t="shared" si="102"/>
        <v>0</v>
      </c>
      <c r="Z282">
        <f t="shared" si="102"/>
        <v>0</v>
      </c>
      <c r="AA282">
        <f t="shared" si="103"/>
        <v>0</v>
      </c>
      <c r="AB282">
        <v>23</v>
      </c>
      <c r="AC282">
        <v>81</v>
      </c>
      <c r="AD282">
        <f t="shared" si="104"/>
        <v>0</v>
      </c>
      <c r="AE282">
        <f t="shared" si="105"/>
        <v>0.85</v>
      </c>
      <c r="AF282">
        <f t="shared" si="106"/>
        <v>1</v>
      </c>
      <c r="AG282">
        <f t="shared" si="107"/>
        <v>0</v>
      </c>
      <c r="AH282">
        <f t="shared" si="108"/>
        <v>0</v>
      </c>
      <c r="AI282">
        <f t="shared" si="109"/>
        <v>0</v>
      </c>
      <c r="AJ282">
        <v>1</v>
      </c>
      <c r="AK282">
        <v>14.7</v>
      </c>
      <c r="AL282">
        <v>159</v>
      </c>
      <c r="AM282">
        <v>21.1</v>
      </c>
    </row>
    <row r="283" spans="1:39" x14ac:dyDescent="0.25">
      <c r="A283">
        <v>26</v>
      </c>
      <c r="B283">
        <f t="shared" si="98"/>
        <v>103</v>
      </c>
      <c r="C283">
        <v>10.3</v>
      </c>
      <c r="D283">
        <v>27.3</v>
      </c>
      <c r="E283">
        <v>31</v>
      </c>
      <c r="F283">
        <v>88.1</v>
      </c>
      <c r="G283">
        <v>0.33200000000000002</v>
      </c>
      <c r="H283">
        <v>3.77</v>
      </c>
      <c r="I283">
        <f>IF(B283&gt;=125,0,IF(B283&lt;=115,1,(125-B283)/(125-115)))</f>
        <v>1</v>
      </c>
      <c r="J283">
        <f t="shared" si="88"/>
        <v>0.59999999999999976</v>
      </c>
      <c r="K283">
        <f t="shared" si="89"/>
        <v>0.25</v>
      </c>
      <c r="L283">
        <f t="shared" si="90"/>
        <v>0</v>
      </c>
      <c r="M283">
        <f t="shared" si="91"/>
        <v>0</v>
      </c>
      <c r="N283">
        <f t="shared" si="92"/>
        <v>0.45999999999999996</v>
      </c>
      <c r="O283">
        <f t="shared" si="99"/>
        <v>0.63100000000000001</v>
      </c>
      <c r="P283">
        <f t="shared" si="100"/>
        <v>1</v>
      </c>
      <c r="Q283">
        <v>1</v>
      </c>
      <c r="R283">
        <f t="shared" si="93"/>
        <v>0</v>
      </c>
      <c r="S283">
        <f t="shared" si="94"/>
        <v>0</v>
      </c>
      <c r="T283">
        <f t="shared" si="95"/>
        <v>0</v>
      </c>
      <c r="U283">
        <f t="shared" si="96"/>
        <v>0</v>
      </c>
      <c r="V283">
        <f t="shared" si="101"/>
        <v>0</v>
      </c>
      <c r="W283">
        <f t="shared" si="101"/>
        <v>0</v>
      </c>
      <c r="X283">
        <f t="shared" si="97"/>
        <v>0</v>
      </c>
      <c r="Y283">
        <f t="shared" si="102"/>
        <v>0</v>
      </c>
      <c r="Z283">
        <f t="shared" si="102"/>
        <v>0</v>
      </c>
      <c r="AA283">
        <f t="shared" si="103"/>
        <v>0</v>
      </c>
      <c r="AB283">
        <v>61</v>
      </c>
      <c r="AC283">
        <v>283</v>
      </c>
      <c r="AD283">
        <f t="shared" si="104"/>
        <v>1</v>
      </c>
      <c r="AE283">
        <f t="shared" si="105"/>
        <v>0</v>
      </c>
      <c r="AF283">
        <f t="shared" si="106"/>
        <v>0.39</v>
      </c>
      <c r="AG283">
        <f t="shared" si="107"/>
        <v>0</v>
      </c>
      <c r="AH283">
        <f t="shared" si="108"/>
        <v>0</v>
      </c>
      <c r="AI283">
        <f t="shared" si="109"/>
        <v>0</v>
      </c>
      <c r="AJ283">
        <v>1</v>
      </c>
      <c r="AK283">
        <v>14.2</v>
      </c>
      <c r="AL283">
        <v>140</v>
      </c>
      <c r="AM283">
        <v>7.77</v>
      </c>
    </row>
    <row r="284" spans="1:39" x14ac:dyDescent="0.25">
      <c r="A284">
        <v>83</v>
      </c>
      <c r="B284">
        <f t="shared" si="98"/>
        <v>112</v>
      </c>
      <c r="C284">
        <v>11.2</v>
      </c>
      <c r="D284">
        <v>28.4</v>
      </c>
      <c r="E284">
        <v>30.9</v>
      </c>
      <c r="F284">
        <v>92.1</v>
      </c>
      <c r="G284">
        <v>0.36299999999999999</v>
      </c>
      <c r="H284">
        <v>3.94</v>
      </c>
      <c r="I284">
        <f>IF(B284&gt;=125,0,IF(B284&lt;=115,1,(125-B284)/(125-115)))</f>
        <v>1</v>
      </c>
      <c r="J284">
        <f t="shared" si="88"/>
        <v>0.21250000000000016</v>
      </c>
      <c r="K284">
        <f t="shared" si="89"/>
        <v>0.27500000000000036</v>
      </c>
      <c r="L284">
        <f t="shared" si="90"/>
        <v>0</v>
      </c>
      <c r="M284">
        <f t="shared" si="91"/>
        <v>0</v>
      </c>
      <c r="N284">
        <f t="shared" si="92"/>
        <v>0.12000000000000011</v>
      </c>
      <c r="O284">
        <f t="shared" si="99"/>
        <v>0.56075000000000008</v>
      </c>
      <c r="P284">
        <f t="shared" si="100"/>
        <v>1</v>
      </c>
      <c r="Q284">
        <v>1</v>
      </c>
      <c r="R284">
        <f t="shared" si="93"/>
        <v>0</v>
      </c>
      <c r="S284">
        <f t="shared" si="94"/>
        <v>0</v>
      </c>
      <c r="T284">
        <f t="shared" si="95"/>
        <v>0</v>
      </c>
      <c r="U284">
        <f t="shared" si="96"/>
        <v>0</v>
      </c>
      <c r="V284">
        <f t="shared" si="101"/>
        <v>0</v>
      </c>
      <c r="W284">
        <f t="shared" si="101"/>
        <v>0</v>
      </c>
      <c r="X284">
        <f t="shared" si="97"/>
        <v>0</v>
      </c>
      <c r="Y284">
        <f t="shared" si="102"/>
        <v>0</v>
      </c>
      <c r="Z284">
        <f t="shared" si="102"/>
        <v>0</v>
      </c>
      <c r="AA284">
        <f t="shared" si="103"/>
        <v>0</v>
      </c>
      <c r="AB284">
        <v>31</v>
      </c>
      <c r="AC284">
        <v>74</v>
      </c>
      <c r="AD284">
        <f t="shared" si="104"/>
        <v>0</v>
      </c>
      <c r="AE284">
        <f t="shared" si="105"/>
        <v>0.45</v>
      </c>
      <c r="AF284">
        <f t="shared" si="106"/>
        <v>1</v>
      </c>
      <c r="AG284">
        <f t="shared" si="107"/>
        <v>0</v>
      </c>
      <c r="AH284">
        <f t="shared" si="108"/>
        <v>0</v>
      </c>
      <c r="AI284">
        <f t="shared" si="109"/>
        <v>0</v>
      </c>
      <c r="AJ284">
        <v>0</v>
      </c>
      <c r="AK284">
        <v>15.1</v>
      </c>
      <c r="AL284">
        <v>100</v>
      </c>
      <c r="AM284">
        <v>11.15</v>
      </c>
    </row>
    <row r="285" spans="1:39" x14ac:dyDescent="0.25">
      <c r="A285">
        <v>35</v>
      </c>
      <c r="B285">
        <f t="shared" si="98"/>
        <v>146</v>
      </c>
      <c r="C285">
        <v>14.6</v>
      </c>
      <c r="D285">
        <v>31</v>
      </c>
      <c r="E285">
        <v>40.200000000000003</v>
      </c>
      <c r="F285">
        <v>77.099999999999994</v>
      </c>
      <c r="G285">
        <v>0.36399999999999999</v>
      </c>
      <c r="H285">
        <v>4.7300000000000004</v>
      </c>
      <c r="I285">
        <f>IF(B285&gt;=125,0,IF(B285&lt;=115,1,(125-B285)/(125-115)))</f>
        <v>0</v>
      </c>
      <c r="J285">
        <f t="shared" si="88"/>
        <v>0.20000000000000015</v>
      </c>
      <c r="K285">
        <f t="shared" si="89"/>
        <v>0</v>
      </c>
      <c r="L285">
        <f t="shared" si="90"/>
        <v>0</v>
      </c>
      <c r="M285">
        <f t="shared" si="91"/>
        <v>0.18125000000000036</v>
      </c>
      <c r="N285">
        <f t="shared" si="92"/>
        <v>0</v>
      </c>
      <c r="O285">
        <f t="shared" si="99"/>
        <v>3.8125000000000055E-2</v>
      </c>
      <c r="P285">
        <f t="shared" si="100"/>
        <v>0</v>
      </c>
      <c r="Q285">
        <v>1</v>
      </c>
      <c r="R285">
        <f t="shared" si="93"/>
        <v>0.18125000000000036</v>
      </c>
      <c r="S285">
        <f t="shared" si="94"/>
        <v>0</v>
      </c>
      <c r="T285">
        <f t="shared" si="95"/>
        <v>0</v>
      </c>
      <c r="U285">
        <f t="shared" si="96"/>
        <v>0</v>
      </c>
      <c r="V285">
        <f t="shared" si="101"/>
        <v>9.0625000000000178E-2</v>
      </c>
      <c r="W285">
        <f t="shared" si="101"/>
        <v>0</v>
      </c>
      <c r="X285">
        <f t="shared" si="97"/>
        <v>9.0625000000000178E-2</v>
      </c>
      <c r="Y285">
        <f t="shared" si="102"/>
        <v>0</v>
      </c>
      <c r="Z285">
        <f t="shared" si="102"/>
        <v>0</v>
      </c>
      <c r="AA285">
        <f t="shared" si="103"/>
        <v>0</v>
      </c>
      <c r="AB285">
        <v>18</v>
      </c>
      <c r="AC285">
        <v>493</v>
      </c>
      <c r="AD285">
        <f t="shared" si="104"/>
        <v>0</v>
      </c>
      <c r="AE285">
        <f t="shared" si="105"/>
        <v>1</v>
      </c>
      <c r="AF285">
        <f t="shared" si="106"/>
        <v>0</v>
      </c>
      <c r="AG285">
        <f t="shared" si="107"/>
        <v>0</v>
      </c>
      <c r="AH285">
        <f t="shared" si="108"/>
        <v>0</v>
      </c>
      <c r="AI285">
        <f t="shared" si="109"/>
        <v>0</v>
      </c>
      <c r="AJ285">
        <v>0</v>
      </c>
      <c r="AK285">
        <v>13.4</v>
      </c>
      <c r="AL285">
        <v>341</v>
      </c>
      <c r="AM285">
        <v>8.0399999999999991</v>
      </c>
    </row>
    <row r="286" spans="1:39" x14ac:dyDescent="0.25">
      <c r="A286">
        <v>54</v>
      </c>
      <c r="B286">
        <f t="shared" si="98"/>
        <v>93</v>
      </c>
      <c r="C286">
        <v>9.3000000000000007</v>
      </c>
      <c r="D286">
        <v>31.6</v>
      </c>
      <c r="E286">
        <v>30.9</v>
      </c>
      <c r="F286">
        <v>85.6</v>
      </c>
      <c r="G286">
        <v>0.253</v>
      </c>
      <c r="H286">
        <v>2.96</v>
      </c>
      <c r="I286">
        <f>IF(B286&gt;=125,0,IF(B286&lt;=115,1,(125-B286)/(125-115)))</f>
        <v>1</v>
      </c>
      <c r="J286">
        <f t="shared" si="88"/>
        <v>1</v>
      </c>
      <c r="K286">
        <f t="shared" si="89"/>
        <v>0.27500000000000036</v>
      </c>
      <c r="L286">
        <f t="shared" si="90"/>
        <v>0</v>
      </c>
      <c r="M286">
        <f t="shared" si="91"/>
        <v>0</v>
      </c>
      <c r="N286">
        <f t="shared" si="92"/>
        <v>1</v>
      </c>
      <c r="O286">
        <f t="shared" si="99"/>
        <v>0.72750000000000004</v>
      </c>
      <c r="P286">
        <f t="shared" si="100"/>
        <v>1</v>
      </c>
      <c r="Q286">
        <v>1</v>
      </c>
      <c r="R286">
        <f t="shared" si="93"/>
        <v>0</v>
      </c>
      <c r="S286">
        <f t="shared" si="94"/>
        <v>0</v>
      </c>
      <c r="T286">
        <f t="shared" si="95"/>
        <v>0</v>
      </c>
      <c r="U286">
        <f t="shared" si="96"/>
        <v>0</v>
      </c>
      <c r="V286">
        <f t="shared" si="101"/>
        <v>0</v>
      </c>
      <c r="W286">
        <f t="shared" si="101"/>
        <v>0</v>
      </c>
      <c r="X286">
        <f t="shared" si="97"/>
        <v>0</v>
      </c>
      <c r="Y286">
        <f t="shared" si="102"/>
        <v>0</v>
      </c>
      <c r="Z286">
        <f t="shared" si="102"/>
        <v>0</v>
      </c>
      <c r="AA286">
        <f t="shared" si="103"/>
        <v>0</v>
      </c>
      <c r="AB286">
        <v>10</v>
      </c>
      <c r="AC286">
        <v>315</v>
      </c>
      <c r="AD286">
        <f t="shared" si="104"/>
        <v>0</v>
      </c>
      <c r="AE286">
        <f t="shared" si="105"/>
        <v>1</v>
      </c>
      <c r="AF286">
        <f t="shared" si="106"/>
        <v>0.28333333333333333</v>
      </c>
      <c r="AG286">
        <f t="shared" si="107"/>
        <v>0</v>
      </c>
      <c r="AH286">
        <f t="shared" si="108"/>
        <v>0</v>
      </c>
      <c r="AI286">
        <f t="shared" si="109"/>
        <v>0</v>
      </c>
      <c r="AJ286">
        <v>1</v>
      </c>
      <c r="AK286">
        <v>15.5</v>
      </c>
      <c r="AL286">
        <v>283</v>
      </c>
      <c r="AM286">
        <v>8.1999999999999993</v>
      </c>
    </row>
    <row r="287" spans="1:39" x14ac:dyDescent="0.25">
      <c r="A287">
        <v>57</v>
      </c>
      <c r="B287">
        <f t="shared" si="98"/>
        <v>69</v>
      </c>
      <c r="C287">
        <v>6.9</v>
      </c>
      <c r="D287">
        <v>36</v>
      </c>
      <c r="E287">
        <v>39.4</v>
      </c>
      <c r="F287">
        <v>91.4</v>
      </c>
      <c r="G287">
        <v>0.17499999999999999</v>
      </c>
      <c r="H287">
        <v>1.92</v>
      </c>
      <c r="I287">
        <f>IF(B287&gt;=125,0,IF(B287&lt;=115,1,(125-B287)/(125-115)))</f>
        <v>1</v>
      </c>
      <c r="J287">
        <f t="shared" si="88"/>
        <v>1</v>
      </c>
      <c r="K287">
        <f t="shared" si="89"/>
        <v>0</v>
      </c>
      <c r="L287">
        <f t="shared" si="90"/>
        <v>0.83333333333333381</v>
      </c>
      <c r="M287">
        <f t="shared" si="91"/>
        <v>0</v>
      </c>
      <c r="N287">
        <f t="shared" si="92"/>
        <v>1</v>
      </c>
      <c r="O287">
        <f t="shared" si="99"/>
        <v>0.78333333333333333</v>
      </c>
      <c r="P287">
        <f t="shared" si="100"/>
        <v>1</v>
      </c>
      <c r="Q287">
        <v>1</v>
      </c>
      <c r="R287">
        <f t="shared" si="93"/>
        <v>0</v>
      </c>
      <c r="S287">
        <f t="shared" si="94"/>
        <v>0</v>
      </c>
      <c r="T287">
        <f t="shared" si="95"/>
        <v>0</v>
      </c>
      <c r="U287">
        <f t="shared" si="96"/>
        <v>0.83333333333333381</v>
      </c>
      <c r="V287">
        <f t="shared" si="101"/>
        <v>0</v>
      </c>
      <c r="W287">
        <f t="shared" si="101"/>
        <v>0.41666666666666691</v>
      </c>
      <c r="X287">
        <f t="shared" si="97"/>
        <v>0.41666666666666691</v>
      </c>
      <c r="Y287">
        <f t="shared" si="102"/>
        <v>0</v>
      </c>
      <c r="Z287">
        <f t="shared" si="102"/>
        <v>1</v>
      </c>
      <c r="AA287">
        <f t="shared" si="103"/>
        <v>0</v>
      </c>
      <c r="AB287">
        <v>15</v>
      </c>
      <c r="AC287">
        <v>414</v>
      </c>
      <c r="AD287">
        <f t="shared" si="104"/>
        <v>0</v>
      </c>
      <c r="AE287">
        <f t="shared" si="105"/>
        <v>1</v>
      </c>
      <c r="AF287">
        <f t="shared" si="106"/>
        <v>0</v>
      </c>
      <c r="AG287">
        <f t="shared" si="107"/>
        <v>0</v>
      </c>
      <c r="AH287">
        <f t="shared" si="108"/>
        <v>0</v>
      </c>
      <c r="AI287">
        <f t="shared" si="109"/>
        <v>0</v>
      </c>
      <c r="AJ287">
        <v>0</v>
      </c>
      <c r="AK287">
        <v>14.3</v>
      </c>
      <c r="AL287">
        <v>273</v>
      </c>
      <c r="AM287">
        <v>13.7</v>
      </c>
    </row>
    <row r="288" spans="1:39" x14ac:dyDescent="0.25">
      <c r="A288">
        <v>55</v>
      </c>
      <c r="B288">
        <f t="shared" si="98"/>
        <v>85</v>
      </c>
      <c r="C288">
        <v>8.5</v>
      </c>
      <c r="D288">
        <v>26.9</v>
      </c>
      <c r="E288">
        <v>30.1</v>
      </c>
      <c r="F288">
        <v>89.2</v>
      </c>
      <c r="G288">
        <v>0.28199999999999997</v>
      </c>
      <c r="H288">
        <v>3.16</v>
      </c>
      <c r="I288">
        <f>IF(B288&gt;=125,0,IF(B288&lt;=115,1,(125-B288)/(125-115)))</f>
        <v>1</v>
      </c>
      <c r="J288">
        <f t="shared" si="88"/>
        <v>1</v>
      </c>
      <c r="K288">
        <f t="shared" si="89"/>
        <v>0.47499999999999964</v>
      </c>
      <c r="L288">
        <f t="shared" si="90"/>
        <v>1.1764705882353108E-2</v>
      </c>
      <c r="M288">
        <f t="shared" si="91"/>
        <v>0</v>
      </c>
      <c r="N288">
        <f t="shared" si="92"/>
        <v>1</v>
      </c>
      <c r="O288">
        <f t="shared" si="99"/>
        <v>0.74867647058823528</v>
      </c>
      <c r="P288">
        <f t="shared" si="100"/>
        <v>1</v>
      </c>
      <c r="Q288">
        <v>1</v>
      </c>
      <c r="R288">
        <f t="shared" si="93"/>
        <v>0</v>
      </c>
      <c r="S288">
        <f t="shared" si="94"/>
        <v>0</v>
      </c>
      <c r="T288">
        <f t="shared" si="95"/>
        <v>1.1764705882353108E-2</v>
      </c>
      <c r="U288">
        <f t="shared" si="96"/>
        <v>0</v>
      </c>
      <c r="V288">
        <f t="shared" si="101"/>
        <v>5.8823529411765538E-3</v>
      </c>
      <c r="W288">
        <f t="shared" si="101"/>
        <v>0</v>
      </c>
      <c r="X288">
        <f t="shared" si="97"/>
        <v>5.8823529411765538E-3</v>
      </c>
      <c r="Y288">
        <f t="shared" si="102"/>
        <v>0</v>
      </c>
      <c r="Z288">
        <f t="shared" si="102"/>
        <v>0</v>
      </c>
      <c r="AA288">
        <f t="shared" si="103"/>
        <v>0</v>
      </c>
      <c r="AB288">
        <v>53</v>
      </c>
      <c r="AC288">
        <v>322</v>
      </c>
      <c r="AD288">
        <f t="shared" si="104"/>
        <v>0.65</v>
      </c>
      <c r="AE288">
        <f t="shared" si="105"/>
        <v>0</v>
      </c>
      <c r="AF288">
        <f t="shared" si="106"/>
        <v>0.26</v>
      </c>
      <c r="AG288">
        <f t="shared" si="107"/>
        <v>0</v>
      </c>
      <c r="AH288">
        <f t="shared" si="108"/>
        <v>0</v>
      </c>
      <c r="AI288">
        <f t="shared" si="109"/>
        <v>0</v>
      </c>
      <c r="AJ288">
        <v>1</v>
      </c>
      <c r="AK288">
        <v>14.9</v>
      </c>
      <c r="AL288">
        <v>213</v>
      </c>
      <c r="AM288">
        <v>8.68</v>
      </c>
    </row>
    <row r="289" spans="1:39" x14ac:dyDescent="0.25">
      <c r="A289">
        <v>19</v>
      </c>
      <c r="B289">
        <f t="shared" si="98"/>
        <v>143</v>
      </c>
      <c r="C289">
        <v>14.3</v>
      </c>
      <c r="D289">
        <v>28.1</v>
      </c>
      <c r="E289">
        <v>31.2</v>
      </c>
      <c r="F289">
        <v>90.4</v>
      </c>
      <c r="G289">
        <v>0.45899999999999996</v>
      </c>
      <c r="H289">
        <v>5.08</v>
      </c>
      <c r="I289">
        <f>IF(B289&gt;=125,0,IF(B289&lt;=115,1,(125-B289)/(125-115)))</f>
        <v>0</v>
      </c>
      <c r="J289">
        <f t="shared" si="88"/>
        <v>0</v>
      </c>
      <c r="K289">
        <f t="shared" si="89"/>
        <v>0.20000000000000018</v>
      </c>
      <c r="L289">
        <f t="shared" si="90"/>
        <v>0</v>
      </c>
      <c r="M289">
        <f t="shared" si="91"/>
        <v>0</v>
      </c>
      <c r="N289">
        <f t="shared" si="92"/>
        <v>0</v>
      </c>
      <c r="O289">
        <f t="shared" si="99"/>
        <v>2.0000000000000018E-2</v>
      </c>
      <c r="P289">
        <f t="shared" si="100"/>
        <v>0</v>
      </c>
      <c r="Q289">
        <v>0</v>
      </c>
      <c r="R289">
        <f t="shared" si="93"/>
        <v>0</v>
      </c>
      <c r="S289">
        <f t="shared" si="94"/>
        <v>0</v>
      </c>
      <c r="T289">
        <f t="shared" si="95"/>
        <v>0</v>
      </c>
      <c r="U289">
        <f t="shared" si="96"/>
        <v>0</v>
      </c>
      <c r="V289">
        <f t="shared" si="101"/>
        <v>0</v>
      </c>
      <c r="W289">
        <f t="shared" si="101"/>
        <v>0</v>
      </c>
      <c r="X289">
        <f t="shared" si="97"/>
        <v>0</v>
      </c>
      <c r="Y289">
        <f t="shared" si="102"/>
        <v>0</v>
      </c>
      <c r="Z289">
        <f t="shared" si="102"/>
        <v>0</v>
      </c>
      <c r="AA289">
        <f t="shared" si="103"/>
        <v>0</v>
      </c>
      <c r="AB289">
        <v>68</v>
      </c>
      <c r="AC289">
        <v>313</v>
      </c>
      <c r="AD289">
        <f t="shared" si="104"/>
        <v>1</v>
      </c>
      <c r="AE289">
        <f t="shared" si="105"/>
        <v>0</v>
      </c>
      <c r="AF289">
        <f t="shared" si="106"/>
        <v>0.28999999999999998</v>
      </c>
      <c r="AG289">
        <f t="shared" si="107"/>
        <v>0</v>
      </c>
      <c r="AH289">
        <f t="shared" si="108"/>
        <v>0</v>
      </c>
      <c r="AI289">
        <f t="shared" si="109"/>
        <v>0</v>
      </c>
      <c r="AJ289">
        <v>0</v>
      </c>
      <c r="AK289">
        <v>14.7</v>
      </c>
      <c r="AL289">
        <v>207</v>
      </c>
      <c r="AM289">
        <v>4.6399999999999997</v>
      </c>
    </row>
    <row r="290" spans="1:39" x14ac:dyDescent="0.25">
      <c r="A290">
        <v>45</v>
      </c>
      <c r="B290">
        <f t="shared" si="98"/>
        <v>143</v>
      </c>
      <c r="C290">
        <v>14.3</v>
      </c>
      <c r="D290">
        <v>26.6</v>
      </c>
      <c r="E290">
        <v>30.3</v>
      </c>
      <c r="F290">
        <v>87.8</v>
      </c>
      <c r="G290">
        <v>0.48899999999999999</v>
      </c>
      <c r="H290">
        <v>5.57</v>
      </c>
      <c r="I290">
        <f>IF(B290&gt;=125,0,IF(B290&lt;=115,1,(125-B290)/(125-115)))</f>
        <v>0</v>
      </c>
      <c r="J290">
        <f t="shared" si="88"/>
        <v>0</v>
      </c>
      <c r="K290">
        <f t="shared" si="89"/>
        <v>0.42499999999999982</v>
      </c>
      <c r="L290">
        <f t="shared" si="90"/>
        <v>4.7058823529411598E-2</v>
      </c>
      <c r="M290">
        <f t="shared" si="91"/>
        <v>0</v>
      </c>
      <c r="N290">
        <f t="shared" si="92"/>
        <v>0</v>
      </c>
      <c r="O290">
        <f t="shared" si="99"/>
        <v>4.7205882352941139E-2</v>
      </c>
      <c r="P290">
        <f t="shared" si="100"/>
        <v>0</v>
      </c>
      <c r="Q290">
        <v>1</v>
      </c>
      <c r="R290">
        <f t="shared" si="93"/>
        <v>0</v>
      </c>
      <c r="S290">
        <f t="shared" si="94"/>
        <v>0</v>
      </c>
      <c r="T290">
        <f t="shared" si="95"/>
        <v>4.7058823529411598E-2</v>
      </c>
      <c r="U290">
        <f t="shared" si="96"/>
        <v>0</v>
      </c>
      <c r="V290">
        <f t="shared" si="101"/>
        <v>2.3529411764705799E-2</v>
      </c>
      <c r="W290">
        <f t="shared" si="101"/>
        <v>0</v>
      </c>
      <c r="X290">
        <f t="shared" si="97"/>
        <v>2.3529411764705799E-2</v>
      </c>
      <c r="Y290">
        <f t="shared" si="102"/>
        <v>0</v>
      </c>
      <c r="Z290">
        <f t="shared" si="102"/>
        <v>0</v>
      </c>
      <c r="AA290">
        <f t="shared" si="103"/>
        <v>0</v>
      </c>
      <c r="AB290">
        <v>70</v>
      </c>
      <c r="AC290">
        <v>414</v>
      </c>
      <c r="AD290">
        <f t="shared" si="104"/>
        <v>1</v>
      </c>
      <c r="AE290">
        <f t="shared" si="105"/>
        <v>0</v>
      </c>
      <c r="AF290">
        <f t="shared" si="106"/>
        <v>0</v>
      </c>
      <c r="AG290">
        <f t="shared" si="107"/>
        <v>0</v>
      </c>
      <c r="AH290">
        <f t="shared" si="108"/>
        <v>0</v>
      </c>
      <c r="AI290">
        <f t="shared" si="109"/>
        <v>0</v>
      </c>
      <c r="AJ290">
        <v>0</v>
      </c>
      <c r="AK290">
        <v>13.3</v>
      </c>
      <c r="AL290">
        <v>195</v>
      </c>
      <c r="AM290">
        <v>7.8</v>
      </c>
    </row>
    <row r="291" spans="1:39" x14ac:dyDescent="0.25">
      <c r="A291">
        <v>80</v>
      </c>
      <c r="B291">
        <f t="shared" si="98"/>
        <v>83</v>
      </c>
      <c r="C291">
        <v>8.3000000000000007</v>
      </c>
      <c r="D291">
        <v>24.2</v>
      </c>
      <c r="E291">
        <v>27.1</v>
      </c>
      <c r="F291">
        <v>89.2</v>
      </c>
      <c r="G291">
        <v>0.30599999999999999</v>
      </c>
      <c r="H291">
        <v>3.43</v>
      </c>
      <c r="I291">
        <f>IF(B291&gt;=125,0,IF(B291&lt;=115,1,(125-B291)/(125-115)))</f>
        <v>1</v>
      </c>
      <c r="J291">
        <f t="shared" si="88"/>
        <v>0.92499999999999993</v>
      </c>
      <c r="K291">
        <f t="shared" si="89"/>
        <v>1</v>
      </c>
      <c r="L291">
        <f t="shared" si="90"/>
        <v>0.32941176470588246</v>
      </c>
      <c r="M291">
        <f t="shared" si="91"/>
        <v>0</v>
      </c>
      <c r="N291">
        <f t="shared" si="92"/>
        <v>1</v>
      </c>
      <c r="O291">
        <f t="shared" si="99"/>
        <v>0.82544117647058823</v>
      </c>
      <c r="P291">
        <f t="shared" si="100"/>
        <v>1</v>
      </c>
      <c r="Q291">
        <v>1</v>
      </c>
      <c r="R291">
        <f t="shared" si="93"/>
        <v>0</v>
      </c>
      <c r="S291">
        <f t="shared" si="94"/>
        <v>0</v>
      </c>
      <c r="T291">
        <f t="shared" si="95"/>
        <v>0.32941176470588246</v>
      </c>
      <c r="U291">
        <f t="shared" si="96"/>
        <v>0</v>
      </c>
      <c r="V291">
        <f t="shared" si="101"/>
        <v>0.16470588235294123</v>
      </c>
      <c r="W291">
        <f t="shared" si="101"/>
        <v>0</v>
      </c>
      <c r="X291">
        <f t="shared" si="97"/>
        <v>0.16470588235294123</v>
      </c>
      <c r="Y291">
        <f t="shared" si="102"/>
        <v>0</v>
      </c>
      <c r="Z291">
        <f t="shared" si="102"/>
        <v>0</v>
      </c>
      <c r="AA291">
        <f t="shared" si="103"/>
        <v>0</v>
      </c>
      <c r="AB291">
        <v>24</v>
      </c>
      <c r="AC291">
        <v>431</v>
      </c>
      <c r="AD291">
        <f t="shared" si="104"/>
        <v>0</v>
      </c>
      <c r="AE291">
        <f t="shared" si="105"/>
        <v>0.8</v>
      </c>
      <c r="AF291">
        <f t="shared" si="106"/>
        <v>0</v>
      </c>
      <c r="AG291">
        <f t="shared" si="107"/>
        <v>0</v>
      </c>
      <c r="AH291">
        <f t="shared" si="108"/>
        <v>0</v>
      </c>
      <c r="AI291">
        <f t="shared" si="109"/>
        <v>0</v>
      </c>
      <c r="AJ291">
        <v>1</v>
      </c>
      <c r="AK291">
        <v>17.899999999999999</v>
      </c>
      <c r="AL291">
        <v>303</v>
      </c>
      <c r="AM291">
        <v>14.58</v>
      </c>
    </row>
    <row r="292" spans="1:39" x14ac:dyDescent="0.25">
      <c r="A292">
        <v>49</v>
      </c>
      <c r="B292">
        <f t="shared" si="98"/>
        <v>105</v>
      </c>
      <c r="C292">
        <v>10.5</v>
      </c>
      <c r="D292">
        <v>28</v>
      </c>
      <c r="E292">
        <v>30</v>
      </c>
      <c r="F292">
        <v>93.3</v>
      </c>
      <c r="G292">
        <v>0.35</v>
      </c>
      <c r="H292">
        <v>3.75</v>
      </c>
      <c r="I292">
        <f>IF(B292&gt;=125,0,IF(B292&lt;=115,1,(125-B292)/(125-115)))</f>
        <v>1</v>
      </c>
      <c r="J292">
        <f t="shared" si="88"/>
        <v>0.37500000000000028</v>
      </c>
      <c r="K292">
        <f t="shared" si="89"/>
        <v>0.5</v>
      </c>
      <c r="L292">
        <f t="shared" si="90"/>
        <v>0</v>
      </c>
      <c r="M292">
        <f t="shared" si="91"/>
        <v>0</v>
      </c>
      <c r="N292">
        <f t="shared" si="92"/>
        <v>0.5</v>
      </c>
      <c r="O292">
        <f t="shared" si="99"/>
        <v>0.63750000000000018</v>
      </c>
      <c r="P292">
        <f t="shared" si="100"/>
        <v>1</v>
      </c>
      <c r="Q292">
        <v>1</v>
      </c>
      <c r="R292">
        <f t="shared" si="93"/>
        <v>0</v>
      </c>
      <c r="S292">
        <f t="shared" si="94"/>
        <v>0</v>
      </c>
      <c r="T292">
        <f t="shared" si="95"/>
        <v>0</v>
      </c>
      <c r="U292">
        <f t="shared" si="96"/>
        <v>0</v>
      </c>
      <c r="V292">
        <f t="shared" si="101"/>
        <v>0</v>
      </c>
      <c r="W292">
        <f t="shared" si="101"/>
        <v>0</v>
      </c>
      <c r="X292">
        <f t="shared" si="97"/>
        <v>0</v>
      </c>
      <c r="Y292">
        <f t="shared" si="102"/>
        <v>0</v>
      </c>
      <c r="Z292">
        <f t="shared" si="102"/>
        <v>0</v>
      </c>
      <c r="AA292">
        <f t="shared" si="103"/>
        <v>0</v>
      </c>
      <c r="AB292">
        <v>29</v>
      </c>
      <c r="AC292">
        <v>384</v>
      </c>
      <c r="AD292">
        <f t="shared" si="104"/>
        <v>0</v>
      </c>
      <c r="AE292">
        <f t="shared" si="105"/>
        <v>0.55000000000000004</v>
      </c>
      <c r="AF292">
        <f t="shared" si="106"/>
        <v>5.3333333333333337E-2</v>
      </c>
      <c r="AG292">
        <f t="shared" si="107"/>
        <v>0</v>
      </c>
      <c r="AH292">
        <f t="shared" si="108"/>
        <v>0</v>
      </c>
      <c r="AI292">
        <f t="shared" si="109"/>
        <v>0</v>
      </c>
      <c r="AJ292">
        <v>0</v>
      </c>
      <c r="AK292">
        <v>19.5</v>
      </c>
      <c r="AL292">
        <v>201</v>
      </c>
      <c r="AM292">
        <v>16.649999999999999</v>
      </c>
    </row>
    <row r="293" spans="1:39" x14ac:dyDescent="0.25">
      <c r="A293">
        <v>60</v>
      </c>
      <c r="B293">
        <f t="shared" si="98"/>
        <v>131</v>
      </c>
      <c r="C293">
        <v>13.1</v>
      </c>
      <c r="D293">
        <v>29</v>
      </c>
      <c r="E293">
        <v>29.6</v>
      </c>
      <c r="F293">
        <v>98</v>
      </c>
      <c r="G293">
        <v>0.442</v>
      </c>
      <c r="H293">
        <v>4.51</v>
      </c>
      <c r="I293">
        <f>IF(B293&gt;=125,0,IF(B293&lt;=115,1,(125-B293)/(125-115)))</f>
        <v>0</v>
      </c>
      <c r="J293">
        <f t="shared" si="88"/>
        <v>0</v>
      </c>
      <c r="K293">
        <f t="shared" si="89"/>
        <v>0.59999999999999964</v>
      </c>
      <c r="L293">
        <f t="shared" si="90"/>
        <v>0</v>
      </c>
      <c r="M293">
        <f t="shared" si="91"/>
        <v>8.8235294117647065E-2</v>
      </c>
      <c r="N293">
        <f t="shared" si="92"/>
        <v>0</v>
      </c>
      <c r="O293">
        <f t="shared" si="99"/>
        <v>6.8823529411764672E-2</v>
      </c>
      <c r="P293">
        <f t="shared" si="100"/>
        <v>0</v>
      </c>
      <c r="Q293">
        <v>1</v>
      </c>
      <c r="R293">
        <f t="shared" si="93"/>
        <v>0</v>
      </c>
      <c r="S293">
        <f t="shared" si="94"/>
        <v>8.8235294117647065E-2</v>
      </c>
      <c r="T293">
        <f t="shared" si="95"/>
        <v>0</v>
      </c>
      <c r="U293">
        <f t="shared" si="96"/>
        <v>0</v>
      </c>
      <c r="V293">
        <f t="shared" si="101"/>
        <v>0</v>
      </c>
      <c r="W293">
        <f t="shared" si="101"/>
        <v>4.4117647058823532E-2</v>
      </c>
      <c r="X293">
        <f t="shared" si="97"/>
        <v>4.4117647058823532E-2</v>
      </c>
      <c r="Y293">
        <f t="shared" si="102"/>
        <v>0</v>
      </c>
      <c r="Z293">
        <f t="shared" si="102"/>
        <v>0</v>
      </c>
      <c r="AA293">
        <f t="shared" si="103"/>
        <v>0</v>
      </c>
      <c r="AB293">
        <v>14</v>
      </c>
      <c r="AC293">
        <v>197</v>
      </c>
      <c r="AD293">
        <f t="shared" si="104"/>
        <v>0</v>
      </c>
      <c r="AE293">
        <f t="shared" si="105"/>
        <v>1</v>
      </c>
      <c r="AF293">
        <f t="shared" si="106"/>
        <v>0.67666666666666664</v>
      </c>
      <c r="AG293">
        <f t="shared" si="107"/>
        <v>0</v>
      </c>
      <c r="AH293">
        <f t="shared" si="108"/>
        <v>0</v>
      </c>
      <c r="AI293">
        <f t="shared" si="109"/>
        <v>0</v>
      </c>
      <c r="AJ293">
        <v>1</v>
      </c>
      <c r="AK293">
        <v>12.4</v>
      </c>
      <c r="AL293">
        <v>267</v>
      </c>
      <c r="AM293">
        <v>8.02</v>
      </c>
    </row>
    <row r="294" spans="1:39" x14ac:dyDescent="0.25">
      <c r="A294">
        <v>52</v>
      </c>
      <c r="B294">
        <f t="shared" si="98"/>
        <v>113</v>
      </c>
      <c r="C294">
        <v>11.3</v>
      </c>
      <c r="D294">
        <v>27.2</v>
      </c>
      <c r="E294">
        <v>30.1</v>
      </c>
      <c r="F294">
        <v>90.1</v>
      </c>
      <c r="G294">
        <v>0.375</v>
      </c>
      <c r="H294">
        <v>4.16</v>
      </c>
      <c r="I294">
        <f>IF(B294&gt;=125,0,IF(B294&lt;=115,1,(125-B294)/(125-115)))</f>
        <v>1</v>
      </c>
      <c r="J294">
        <f t="shared" si="88"/>
        <v>6.2500000000000042E-2</v>
      </c>
      <c r="K294">
        <f t="shared" si="89"/>
        <v>0.47499999999999964</v>
      </c>
      <c r="L294">
        <f t="shared" si="90"/>
        <v>0</v>
      </c>
      <c r="M294">
        <f t="shared" si="91"/>
        <v>0</v>
      </c>
      <c r="N294">
        <f t="shared" si="92"/>
        <v>0</v>
      </c>
      <c r="O294">
        <f t="shared" si="99"/>
        <v>0.55374999999999996</v>
      </c>
      <c r="P294">
        <f t="shared" si="100"/>
        <v>1</v>
      </c>
      <c r="Q294">
        <v>1</v>
      </c>
      <c r="R294">
        <f t="shared" si="93"/>
        <v>0</v>
      </c>
      <c r="S294">
        <f t="shared" si="94"/>
        <v>0</v>
      </c>
      <c r="T294">
        <f t="shared" si="95"/>
        <v>0</v>
      </c>
      <c r="U294">
        <f t="shared" si="96"/>
        <v>0</v>
      </c>
      <c r="V294">
        <f t="shared" si="101"/>
        <v>0</v>
      </c>
      <c r="W294">
        <f t="shared" si="101"/>
        <v>0</v>
      </c>
      <c r="X294">
        <f t="shared" si="97"/>
        <v>0</v>
      </c>
      <c r="Y294">
        <f t="shared" si="102"/>
        <v>0</v>
      </c>
      <c r="Z294">
        <f t="shared" si="102"/>
        <v>0</v>
      </c>
      <c r="AA294">
        <f t="shared" si="103"/>
        <v>0</v>
      </c>
      <c r="AB294">
        <v>60</v>
      </c>
      <c r="AC294">
        <v>150</v>
      </c>
      <c r="AD294">
        <f t="shared" si="104"/>
        <v>1</v>
      </c>
      <c r="AE294">
        <f t="shared" si="105"/>
        <v>0</v>
      </c>
      <c r="AF294">
        <f t="shared" si="106"/>
        <v>0.83333333333333337</v>
      </c>
      <c r="AG294">
        <f t="shared" si="107"/>
        <v>0</v>
      </c>
      <c r="AH294">
        <f t="shared" si="108"/>
        <v>0</v>
      </c>
      <c r="AI294">
        <f t="shared" si="109"/>
        <v>0</v>
      </c>
      <c r="AJ294">
        <v>1</v>
      </c>
      <c r="AK294">
        <v>13.5</v>
      </c>
      <c r="AL294">
        <v>167</v>
      </c>
      <c r="AM294">
        <v>14.82</v>
      </c>
    </row>
    <row r="295" spans="1:39" x14ac:dyDescent="0.25">
      <c r="A295">
        <v>46</v>
      </c>
      <c r="B295">
        <f t="shared" si="98"/>
        <v>113</v>
      </c>
      <c r="C295">
        <v>11.3</v>
      </c>
      <c r="D295">
        <v>23.3</v>
      </c>
      <c r="E295">
        <v>29.1</v>
      </c>
      <c r="F295">
        <v>80</v>
      </c>
      <c r="G295">
        <v>0.38799999999999996</v>
      </c>
      <c r="H295">
        <v>4.8499999999999996</v>
      </c>
      <c r="I295">
        <f>IF(B295&gt;=125,0,IF(B295&lt;=115,1,(125-B295)/(125-115)))</f>
        <v>1</v>
      </c>
      <c r="J295">
        <f t="shared" si="88"/>
        <v>0</v>
      </c>
      <c r="K295">
        <f t="shared" si="89"/>
        <v>0.72499999999999964</v>
      </c>
      <c r="L295">
        <f t="shared" si="90"/>
        <v>0.43529411764705872</v>
      </c>
      <c r="M295">
        <f t="shared" si="91"/>
        <v>0</v>
      </c>
      <c r="N295">
        <f t="shared" si="92"/>
        <v>0</v>
      </c>
      <c r="O295">
        <f t="shared" si="99"/>
        <v>0.61602941176470583</v>
      </c>
      <c r="P295">
        <f t="shared" si="100"/>
        <v>1</v>
      </c>
      <c r="Q295">
        <v>1</v>
      </c>
      <c r="R295">
        <f t="shared" si="93"/>
        <v>0</v>
      </c>
      <c r="S295">
        <f t="shared" si="94"/>
        <v>0</v>
      </c>
      <c r="T295">
        <f t="shared" si="95"/>
        <v>0.43529411764705872</v>
      </c>
      <c r="U295">
        <f t="shared" si="96"/>
        <v>0</v>
      </c>
      <c r="V295">
        <f t="shared" si="101"/>
        <v>0.21764705882352936</v>
      </c>
      <c r="W295">
        <f t="shared" si="101"/>
        <v>0</v>
      </c>
      <c r="X295">
        <f t="shared" si="97"/>
        <v>0.21764705882352936</v>
      </c>
      <c r="Y295">
        <f t="shared" si="102"/>
        <v>1</v>
      </c>
      <c r="Z295">
        <f t="shared" si="102"/>
        <v>0</v>
      </c>
      <c r="AA295">
        <f t="shared" si="103"/>
        <v>0</v>
      </c>
      <c r="AB295">
        <v>64</v>
      </c>
      <c r="AC295">
        <v>449</v>
      </c>
      <c r="AD295">
        <f t="shared" si="104"/>
        <v>1</v>
      </c>
      <c r="AE295">
        <f t="shared" si="105"/>
        <v>0</v>
      </c>
      <c r="AF295">
        <f t="shared" si="106"/>
        <v>0</v>
      </c>
      <c r="AG295">
        <f t="shared" si="107"/>
        <v>0</v>
      </c>
      <c r="AH295">
        <f t="shared" si="108"/>
        <v>0</v>
      </c>
      <c r="AI295">
        <f t="shared" si="109"/>
        <v>0</v>
      </c>
      <c r="AJ295">
        <v>1</v>
      </c>
      <c r="AK295">
        <v>17</v>
      </c>
      <c r="AL295">
        <v>510</v>
      </c>
      <c r="AM295">
        <v>5.82</v>
      </c>
    </row>
    <row r="296" spans="1:39" x14ac:dyDescent="0.25">
      <c r="A296">
        <v>22</v>
      </c>
      <c r="B296">
        <f t="shared" si="98"/>
        <v>99</v>
      </c>
      <c r="C296">
        <v>9.9</v>
      </c>
      <c r="D296">
        <v>22.4</v>
      </c>
      <c r="E296">
        <v>28.7</v>
      </c>
      <c r="F296">
        <v>78.2</v>
      </c>
      <c r="G296">
        <v>0.34499999999999997</v>
      </c>
      <c r="H296">
        <v>4.41</v>
      </c>
      <c r="I296">
        <f>IF(B296&gt;=125,0,IF(B296&lt;=115,1,(125-B296)/(125-115)))</f>
        <v>1</v>
      </c>
      <c r="J296">
        <f t="shared" si="88"/>
        <v>0.43750000000000028</v>
      </c>
      <c r="K296">
        <f t="shared" si="89"/>
        <v>0.82500000000000018</v>
      </c>
      <c r="L296">
        <f t="shared" si="90"/>
        <v>0.54117647058823548</v>
      </c>
      <c r="M296">
        <f t="shared" si="91"/>
        <v>0.11249999999999982</v>
      </c>
      <c r="N296">
        <f t="shared" si="92"/>
        <v>0</v>
      </c>
      <c r="O296">
        <f t="shared" si="99"/>
        <v>0.69161764705882356</v>
      </c>
      <c r="P296">
        <f t="shared" si="100"/>
        <v>1</v>
      </c>
      <c r="Q296">
        <v>1</v>
      </c>
      <c r="R296">
        <f t="shared" si="93"/>
        <v>0.11249999999999982</v>
      </c>
      <c r="S296">
        <f t="shared" si="94"/>
        <v>0</v>
      </c>
      <c r="T296">
        <f t="shared" si="95"/>
        <v>0.54117647058823548</v>
      </c>
      <c r="U296">
        <f t="shared" si="96"/>
        <v>0</v>
      </c>
      <c r="V296">
        <f t="shared" si="101"/>
        <v>0.32683823529411765</v>
      </c>
      <c r="W296">
        <f t="shared" si="101"/>
        <v>0</v>
      </c>
      <c r="X296">
        <f t="shared" si="97"/>
        <v>0.32683823529411765</v>
      </c>
      <c r="Y296">
        <f t="shared" si="102"/>
        <v>1</v>
      </c>
      <c r="Z296">
        <f t="shared" si="102"/>
        <v>0</v>
      </c>
      <c r="AA296">
        <f t="shared" si="103"/>
        <v>0</v>
      </c>
      <c r="AB296">
        <v>45</v>
      </c>
      <c r="AC296">
        <v>415</v>
      </c>
      <c r="AD296">
        <f t="shared" si="104"/>
        <v>0.25</v>
      </c>
      <c r="AE296">
        <f t="shared" si="105"/>
        <v>0</v>
      </c>
      <c r="AF296">
        <f t="shared" si="106"/>
        <v>0</v>
      </c>
      <c r="AG296">
        <f t="shared" si="107"/>
        <v>0</v>
      </c>
      <c r="AH296">
        <f t="shared" si="108"/>
        <v>0</v>
      </c>
      <c r="AI296">
        <f t="shared" si="109"/>
        <v>0</v>
      </c>
      <c r="AJ296">
        <v>1</v>
      </c>
      <c r="AK296">
        <v>16</v>
      </c>
      <c r="AL296">
        <v>294</v>
      </c>
      <c r="AM296">
        <v>6.78</v>
      </c>
    </row>
    <row r="297" spans="1:39" x14ac:dyDescent="0.25">
      <c r="A297">
        <v>32</v>
      </c>
      <c r="B297">
        <f t="shared" si="98"/>
        <v>52</v>
      </c>
      <c r="C297">
        <v>5.2</v>
      </c>
      <c r="D297">
        <v>38.200000000000003</v>
      </c>
      <c r="E297">
        <v>31.3</v>
      </c>
      <c r="F297">
        <v>122.1</v>
      </c>
      <c r="G297">
        <v>0.16600000000000001</v>
      </c>
      <c r="H297">
        <v>1.36</v>
      </c>
      <c r="I297">
        <f>IF(B297&gt;=125,0,IF(B297&lt;=115,1,(125-B297)/(125-115)))</f>
        <v>1</v>
      </c>
      <c r="J297">
        <f t="shared" si="88"/>
        <v>1</v>
      </c>
      <c r="K297">
        <f t="shared" si="89"/>
        <v>0.17499999999999982</v>
      </c>
      <c r="L297">
        <f t="shared" si="90"/>
        <v>1</v>
      </c>
      <c r="M297">
        <f t="shared" si="91"/>
        <v>0.7970588235294116</v>
      </c>
      <c r="N297">
        <f t="shared" si="92"/>
        <v>1</v>
      </c>
      <c r="O297">
        <f t="shared" si="99"/>
        <v>0.89720588235294108</v>
      </c>
      <c r="P297">
        <f t="shared" si="100"/>
        <v>1</v>
      </c>
      <c r="Q297">
        <v>1</v>
      </c>
      <c r="R297">
        <f t="shared" si="93"/>
        <v>0</v>
      </c>
      <c r="S297">
        <f t="shared" si="94"/>
        <v>0.7970588235294116</v>
      </c>
      <c r="T297">
        <f t="shared" si="95"/>
        <v>0</v>
      </c>
      <c r="U297">
        <f t="shared" si="96"/>
        <v>1</v>
      </c>
      <c r="V297">
        <f t="shared" si="101"/>
        <v>0</v>
      </c>
      <c r="W297">
        <f t="shared" si="101"/>
        <v>0.8985294117647058</v>
      </c>
      <c r="X297">
        <f t="shared" si="97"/>
        <v>0.8985294117647058</v>
      </c>
      <c r="Y297">
        <f t="shared" si="102"/>
        <v>0</v>
      </c>
      <c r="Z297">
        <f t="shared" si="102"/>
        <v>1</v>
      </c>
      <c r="AA297">
        <f t="shared" si="103"/>
        <v>1</v>
      </c>
      <c r="AB297">
        <v>59</v>
      </c>
      <c r="AC297">
        <v>70</v>
      </c>
      <c r="AD297">
        <f t="shared" si="104"/>
        <v>0.95</v>
      </c>
      <c r="AE297">
        <f t="shared" si="105"/>
        <v>0</v>
      </c>
      <c r="AF297">
        <f t="shared" si="106"/>
        <v>1</v>
      </c>
      <c r="AG297">
        <f t="shared" si="107"/>
        <v>1</v>
      </c>
      <c r="AH297">
        <f t="shared" si="108"/>
        <v>0</v>
      </c>
      <c r="AI297">
        <f t="shared" si="109"/>
        <v>1</v>
      </c>
      <c r="AJ297">
        <v>0</v>
      </c>
      <c r="AK297">
        <v>29.2</v>
      </c>
      <c r="AL297">
        <v>139</v>
      </c>
      <c r="AM297">
        <v>7.57</v>
      </c>
    </row>
    <row r="298" spans="1:39" x14ac:dyDescent="0.25">
      <c r="A298">
        <v>56</v>
      </c>
      <c r="B298">
        <f t="shared" si="98"/>
        <v>111</v>
      </c>
      <c r="C298">
        <v>11.1</v>
      </c>
      <c r="D298">
        <v>28.8</v>
      </c>
      <c r="E298">
        <v>30.2</v>
      </c>
      <c r="F298">
        <v>95.6</v>
      </c>
      <c r="G298">
        <v>0.36799999999999999</v>
      </c>
      <c r="H298">
        <v>3.85</v>
      </c>
      <c r="I298">
        <f>IF(B298&gt;=125,0,IF(B298&lt;=115,1,(125-B298)/(125-115)))</f>
        <v>1</v>
      </c>
      <c r="J298">
        <f t="shared" si="88"/>
        <v>0.15000000000000011</v>
      </c>
      <c r="K298">
        <f t="shared" si="89"/>
        <v>0.45000000000000018</v>
      </c>
      <c r="L298">
        <f t="shared" si="90"/>
        <v>0</v>
      </c>
      <c r="M298">
        <f t="shared" si="91"/>
        <v>1.7647058823529245E-2</v>
      </c>
      <c r="N298">
        <f t="shared" si="92"/>
        <v>0.29999999999999982</v>
      </c>
      <c r="O298">
        <f t="shared" si="99"/>
        <v>0.59176470588235297</v>
      </c>
      <c r="P298">
        <f t="shared" si="100"/>
        <v>1</v>
      </c>
      <c r="Q298">
        <v>1</v>
      </c>
      <c r="R298">
        <f t="shared" si="93"/>
        <v>0</v>
      </c>
      <c r="S298">
        <f t="shared" si="94"/>
        <v>1.7647058823529245E-2</v>
      </c>
      <c r="T298">
        <f t="shared" si="95"/>
        <v>0</v>
      </c>
      <c r="U298">
        <f t="shared" si="96"/>
        <v>0</v>
      </c>
      <c r="V298">
        <f t="shared" si="101"/>
        <v>0</v>
      </c>
      <c r="W298">
        <f t="shared" si="101"/>
        <v>8.8235294117646225E-3</v>
      </c>
      <c r="X298">
        <f t="shared" si="97"/>
        <v>8.8235294117646225E-3</v>
      </c>
      <c r="Y298">
        <f t="shared" si="102"/>
        <v>0</v>
      </c>
      <c r="Z298">
        <f t="shared" si="102"/>
        <v>0</v>
      </c>
      <c r="AA298">
        <f t="shared" si="103"/>
        <v>0</v>
      </c>
      <c r="AB298">
        <v>62</v>
      </c>
      <c r="AC298">
        <v>383</v>
      </c>
      <c r="AD298">
        <f t="shared" si="104"/>
        <v>1</v>
      </c>
      <c r="AE298">
        <f t="shared" si="105"/>
        <v>0</v>
      </c>
      <c r="AF298">
        <f t="shared" si="106"/>
        <v>5.6666666666666664E-2</v>
      </c>
      <c r="AG298">
        <f t="shared" si="107"/>
        <v>0</v>
      </c>
      <c r="AH298">
        <f t="shared" si="108"/>
        <v>0</v>
      </c>
      <c r="AI298">
        <f t="shared" si="109"/>
        <v>0</v>
      </c>
      <c r="AJ298">
        <v>1</v>
      </c>
      <c r="AK298">
        <v>16</v>
      </c>
      <c r="AL298">
        <v>60</v>
      </c>
      <c r="AM298">
        <v>3.03</v>
      </c>
    </row>
    <row r="299" spans="1:39" x14ac:dyDescent="0.25">
      <c r="A299">
        <v>31</v>
      </c>
      <c r="B299">
        <f t="shared" si="98"/>
        <v>112</v>
      </c>
      <c r="C299">
        <v>11.2</v>
      </c>
      <c r="D299">
        <v>27.2</v>
      </c>
      <c r="E299">
        <v>33.6</v>
      </c>
      <c r="F299">
        <v>80.8</v>
      </c>
      <c r="G299">
        <v>0.33299999999999996</v>
      </c>
      <c r="H299">
        <v>4.12</v>
      </c>
      <c r="I299">
        <f>IF(B299&gt;=125,0,IF(B299&lt;=115,1,(125-B299)/(125-115)))</f>
        <v>1</v>
      </c>
      <c r="J299">
        <f t="shared" si="88"/>
        <v>0.58750000000000036</v>
      </c>
      <c r="K299">
        <f t="shared" si="89"/>
        <v>0</v>
      </c>
      <c r="L299">
        <f t="shared" si="90"/>
        <v>0</v>
      </c>
      <c r="M299">
        <f t="shared" si="91"/>
        <v>0</v>
      </c>
      <c r="N299">
        <f t="shared" si="92"/>
        <v>0</v>
      </c>
      <c r="O299">
        <f t="shared" si="99"/>
        <v>0.55875000000000008</v>
      </c>
      <c r="P299">
        <f t="shared" si="100"/>
        <v>1</v>
      </c>
      <c r="Q299">
        <v>1</v>
      </c>
      <c r="R299">
        <f t="shared" si="93"/>
        <v>0</v>
      </c>
      <c r="S299">
        <f t="shared" si="94"/>
        <v>0</v>
      </c>
      <c r="T299">
        <f t="shared" si="95"/>
        <v>0</v>
      </c>
      <c r="U299">
        <f t="shared" si="96"/>
        <v>0</v>
      </c>
      <c r="V299">
        <f t="shared" si="101"/>
        <v>0</v>
      </c>
      <c r="W299">
        <f t="shared" si="101"/>
        <v>0</v>
      </c>
      <c r="X299">
        <f t="shared" si="97"/>
        <v>0</v>
      </c>
      <c r="Y299">
        <f t="shared" si="102"/>
        <v>0</v>
      </c>
      <c r="Z299">
        <f t="shared" si="102"/>
        <v>0</v>
      </c>
      <c r="AA299">
        <f t="shared" si="103"/>
        <v>0</v>
      </c>
      <c r="AB299">
        <v>57</v>
      </c>
      <c r="AC299">
        <v>228</v>
      </c>
      <c r="AD299">
        <f t="shared" si="104"/>
        <v>0.85</v>
      </c>
      <c r="AE299">
        <f t="shared" si="105"/>
        <v>0</v>
      </c>
      <c r="AF299">
        <f t="shared" si="106"/>
        <v>0.57333333333333336</v>
      </c>
      <c r="AG299">
        <f t="shared" si="107"/>
        <v>0</v>
      </c>
      <c r="AH299">
        <f t="shared" si="108"/>
        <v>0</v>
      </c>
      <c r="AI299">
        <f t="shared" si="109"/>
        <v>0</v>
      </c>
      <c r="AJ299">
        <v>1</v>
      </c>
      <c r="AK299">
        <v>16.2</v>
      </c>
      <c r="AL299">
        <v>204</v>
      </c>
      <c r="AM299">
        <v>8.1</v>
      </c>
    </row>
    <row r="300" spans="1:39" x14ac:dyDescent="0.25">
      <c r="A300">
        <v>34</v>
      </c>
      <c r="B300">
        <f t="shared" si="98"/>
        <v>108</v>
      </c>
      <c r="C300">
        <v>10.8</v>
      </c>
      <c r="D300">
        <v>28.27</v>
      </c>
      <c r="E300">
        <v>32.43</v>
      </c>
      <c r="F300">
        <v>87.17</v>
      </c>
      <c r="G300">
        <v>0.31</v>
      </c>
      <c r="H300">
        <v>3.82</v>
      </c>
      <c r="I300">
        <f>IF(B300&gt;=125,0,IF(B300&lt;=115,1,(125-B300)/(125-115)))</f>
        <v>1</v>
      </c>
      <c r="J300">
        <f t="shared" si="88"/>
        <v>0.87499999999999989</v>
      </c>
      <c r="K300">
        <f t="shared" si="89"/>
        <v>0</v>
      </c>
      <c r="L300">
        <f t="shared" si="90"/>
        <v>0</v>
      </c>
      <c r="M300">
        <f t="shared" si="91"/>
        <v>0</v>
      </c>
      <c r="N300">
        <f t="shared" si="92"/>
        <v>0.36000000000000032</v>
      </c>
      <c r="O300">
        <f t="shared" si="99"/>
        <v>0.62350000000000005</v>
      </c>
      <c r="P300">
        <f t="shared" si="100"/>
        <v>1</v>
      </c>
      <c r="Q300">
        <v>1</v>
      </c>
      <c r="R300">
        <f t="shared" si="93"/>
        <v>0</v>
      </c>
      <c r="S300">
        <f t="shared" si="94"/>
        <v>0</v>
      </c>
      <c r="T300">
        <f t="shared" si="95"/>
        <v>0</v>
      </c>
      <c r="U300">
        <f t="shared" si="96"/>
        <v>0</v>
      </c>
      <c r="V300">
        <f t="shared" si="101"/>
        <v>0</v>
      </c>
      <c r="W300">
        <f t="shared" si="101"/>
        <v>0</v>
      </c>
      <c r="X300">
        <f t="shared" si="97"/>
        <v>0</v>
      </c>
      <c r="Y300">
        <f t="shared" si="102"/>
        <v>0</v>
      </c>
      <c r="Z300">
        <f t="shared" si="102"/>
        <v>0</v>
      </c>
      <c r="AA300">
        <f t="shared" si="103"/>
        <v>0</v>
      </c>
      <c r="AB300">
        <v>63</v>
      </c>
      <c r="AC300">
        <v>62</v>
      </c>
      <c r="AD300">
        <f t="shared" si="104"/>
        <v>1</v>
      </c>
      <c r="AE300">
        <f t="shared" si="105"/>
        <v>0</v>
      </c>
      <c r="AF300">
        <f t="shared" si="106"/>
        <v>1</v>
      </c>
      <c r="AG300">
        <f t="shared" si="107"/>
        <v>0</v>
      </c>
      <c r="AH300">
        <f t="shared" si="108"/>
        <v>0</v>
      </c>
      <c r="AI300">
        <f t="shared" si="109"/>
        <v>0</v>
      </c>
      <c r="AJ300">
        <v>1</v>
      </c>
      <c r="AK300">
        <v>13.3</v>
      </c>
      <c r="AL300">
        <v>158</v>
      </c>
      <c r="AM300">
        <v>7.9</v>
      </c>
    </row>
    <row r="301" spans="1:39" x14ac:dyDescent="0.25">
      <c r="A301">
        <v>21</v>
      </c>
      <c r="B301">
        <f t="shared" si="98"/>
        <v>84</v>
      </c>
      <c r="C301">
        <v>8.4</v>
      </c>
      <c r="D301">
        <v>25.9</v>
      </c>
      <c r="E301">
        <v>33.4</v>
      </c>
      <c r="F301">
        <v>77.5</v>
      </c>
      <c r="G301">
        <v>0.251</v>
      </c>
      <c r="H301">
        <v>3.24</v>
      </c>
      <c r="I301">
        <f>IF(B301&gt;=125,0,IF(B301&lt;=115,1,(125-B301)/(125-115)))</f>
        <v>1</v>
      </c>
      <c r="J301">
        <f t="shared" si="88"/>
        <v>1</v>
      </c>
      <c r="K301">
        <f t="shared" si="89"/>
        <v>0</v>
      </c>
      <c r="L301">
        <f t="shared" si="90"/>
        <v>0.12941176470588253</v>
      </c>
      <c r="M301">
        <f t="shared" si="91"/>
        <v>0.15625</v>
      </c>
      <c r="N301">
        <f t="shared" si="92"/>
        <v>1</v>
      </c>
      <c r="O301">
        <f t="shared" si="99"/>
        <v>0.72856617647058819</v>
      </c>
      <c r="P301">
        <f t="shared" si="100"/>
        <v>1</v>
      </c>
      <c r="Q301">
        <v>1</v>
      </c>
      <c r="R301">
        <f t="shared" si="93"/>
        <v>0.15625</v>
      </c>
      <c r="S301">
        <f t="shared" si="94"/>
        <v>0</v>
      </c>
      <c r="T301">
        <f t="shared" si="95"/>
        <v>0.12941176470588253</v>
      </c>
      <c r="U301">
        <f t="shared" si="96"/>
        <v>0</v>
      </c>
      <c r="V301">
        <f t="shared" si="101"/>
        <v>0.14283088235294128</v>
      </c>
      <c r="W301">
        <f t="shared" si="101"/>
        <v>0</v>
      </c>
      <c r="X301">
        <f t="shared" si="97"/>
        <v>0.14283088235294128</v>
      </c>
      <c r="Y301">
        <f t="shared" si="102"/>
        <v>0</v>
      </c>
      <c r="Z301">
        <f t="shared" si="102"/>
        <v>0</v>
      </c>
      <c r="AA301">
        <f t="shared" si="103"/>
        <v>0</v>
      </c>
      <c r="AB301">
        <v>64</v>
      </c>
      <c r="AC301">
        <v>261</v>
      </c>
      <c r="AD301">
        <f t="shared" si="104"/>
        <v>1</v>
      </c>
      <c r="AE301">
        <f t="shared" si="105"/>
        <v>0</v>
      </c>
      <c r="AF301">
        <f t="shared" si="106"/>
        <v>0.46333333333333332</v>
      </c>
      <c r="AG301">
        <f t="shared" si="107"/>
        <v>0</v>
      </c>
      <c r="AH301">
        <f t="shared" si="108"/>
        <v>0</v>
      </c>
      <c r="AI301">
        <f t="shared" si="109"/>
        <v>0</v>
      </c>
      <c r="AJ301">
        <v>1</v>
      </c>
      <c r="AK301">
        <v>16.100000000000001</v>
      </c>
      <c r="AL301">
        <v>208</v>
      </c>
      <c r="AM301">
        <v>10</v>
      </c>
    </row>
    <row r="302" spans="1:39" x14ac:dyDescent="0.25">
      <c r="A302">
        <v>28</v>
      </c>
      <c r="B302">
        <f t="shared" si="98"/>
        <v>110</v>
      </c>
      <c r="C302">
        <v>11</v>
      </c>
      <c r="D302">
        <v>30.5</v>
      </c>
      <c r="E302">
        <v>33.9</v>
      </c>
      <c r="F302">
        <v>90.1</v>
      </c>
      <c r="G302">
        <v>0.32400000000000001</v>
      </c>
      <c r="H302">
        <v>3.59</v>
      </c>
      <c r="I302">
        <f>IF(B302&gt;=125,0,IF(B302&lt;=115,1,(125-B302)/(125-115)))</f>
        <v>1</v>
      </c>
      <c r="J302">
        <f t="shared" si="88"/>
        <v>0.69999999999999984</v>
      </c>
      <c r="K302">
        <f t="shared" si="89"/>
        <v>0</v>
      </c>
      <c r="L302">
        <f t="shared" si="90"/>
        <v>0</v>
      </c>
      <c r="M302">
        <f t="shared" si="91"/>
        <v>0</v>
      </c>
      <c r="N302">
        <f t="shared" si="92"/>
        <v>0.82000000000000028</v>
      </c>
      <c r="O302">
        <f t="shared" si="99"/>
        <v>0.65200000000000002</v>
      </c>
      <c r="P302">
        <f t="shared" si="100"/>
        <v>1</v>
      </c>
      <c r="Q302">
        <v>1</v>
      </c>
      <c r="R302">
        <f t="shared" si="93"/>
        <v>0</v>
      </c>
      <c r="S302">
        <f t="shared" si="94"/>
        <v>0</v>
      </c>
      <c r="T302">
        <f t="shared" si="95"/>
        <v>0</v>
      </c>
      <c r="U302">
        <f t="shared" si="96"/>
        <v>0</v>
      </c>
      <c r="V302">
        <f t="shared" si="101"/>
        <v>0</v>
      </c>
      <c r="W302">
        <f t="shared" si="101"/>
        <v>0</v>
      </c>
      <c r="X302">
        <f t="shared" si="97"/>
        <v>0</v>
      </c>
      <c r="Y302">
        <f t="shared" si="102"/>
        <v>0</v>
      </c>
      <c r="Z302">
        <f t="shared" si="102"/>
        <v>0</v>
      </c>
      <c r="AA302">
        <f t="shared" si="103"/>
        <v>0</v>
      </c>
      <c r="AB302">
        <v>26</v>
      </c>
      <c r="AC302">
        <v>331</v>
      </c>
      <c r="AD302">
        <f t="shared" si="104"/>
        <v>0</v>
      </c>
      <c r="AE302">
        <f t="shared" si="105"/>
        <v>0.7</v>
      </c>
      <c r="AF302">
        <f t="shared" si="106"/>
        <v>0.23</v>
      </c>
      <c r="AG302">
        <f t="shared" si="107"/>
        <v>0</v>
      </c>
      <c r="AH302">
        <f t="shared" si="108"/>
        <v>0</v>
      </c>
      <c r="AI302">
        <f t="shared" si="109"/>
        <v>0</v>
      </c>
      <c r="AJ302">
        <v>1</v>
      </c>
      <c r="AK302">
        <v>14.3</v>
      </c>
      <c r="AL302">
        <v>156</v>
      </c>
      <c r="AM302">
        <v>7.6</v>
      </c>
    </row>
    <row r="303" spans="1:39" x14ac:dyDescent="0.25">
      <c r="A303">
        <v>32</v>
      </c>
      <c r="B303">
        <f t="shared" si="98"/>
        <v>148</v>
      </c>
      <c r="C303">
        <v>14.8</v>
      </c>
      <c r="D303">
        <v>29.2</v>
      </c>
      <c r="E303">
        <v>33.9</v>
      </c>
      <c r="F303">
        <v>86</v>
      </c>
      <c r="G303">
        <v>0.436</v>
      </c>
      <c r="H303">
        <v>5.08</v>
      </c>
      <c r="I303">
        <f>IF(B303&gt;=125,0,IF(B303&lt;=115,1,(125-B303)/(125-115)))</f>
        <v>0</v>
      </c>
      <c r="J303">
        <f t="shared" si="88"/>
        <v>0</v>
      </c>
      <c r="K303">
        <f t="shared" si="89"/>
        <v>0</v>
      </c>
      <c r="L303">
        <f t="shared" si="90"/>
        <v>0</v>
      </c>
      <c r="M303">
        <f t="shared" si="91"/>
        <v>0</v>
      </c>
      <c r="N303">
        <f t="shared" si="92"/>
        <v>0</v>
      </c>
      <c r="O303">
        <f t="shared" si="99"/>
        <v>0</v>
      </c>
      <c r="P303">
        <f t="shared" si="100"/>
        <v>0</v>
      </c>
      <c r="Q303">
        <v>1</v>
      </c>
      <c r="R303">
        <f t="shared" si="93"/>
        <v>0</v>
      </c>
      <c r="S303">
        <f t="shared" si="94"/>
        <v>0</v>
      </c>
      <c r="T303">
        <f t="shared" si="95"/>
        <v>0</v>
      </c>
      <c r="U303">
        <f t="shared" si="96"/>
        <v>0</v>
      </c>
      <c r="V303">
        <f t="shared" si="101"/>
        <v>0</v>
      </c>
      <c r="W303">
        <f t="shared" si="101"/>
        <v>0</v>
      </c>
      <c r="X303">
        <f t="shared" si="97"/>
        <v>0</v>
      </c>
      <c r="Y303">
        <f t="shared" si="102"/>
        <v>0</v>
      </c>
      <c r="Z303">
        <f t="shared" si="102"/>
        <v>0</v>
      </c>
      <c r="AA303">
        <f t="shared" si="103"/>
        <v>0</v>
      </c>
      <c r="AB303">
        <v>45</v>
      </c>
      <c r="AC303">
        <v>311</v>
      </c>
      <c r="AD303">
        <f t="shared" si="104"/>
        <v>0.25</v>
      </c>
      <c r="AE303">
        <f t="shared" si="105"/>
        <v>0</v>
      </c>
      <c r="AF303">
        <f t="shared" si="106"/>
        <v>0.29666666666666669</v>
      </c>
      <c r="AG303">
        <f t="shared" si="107"/>
        <v>0</v>
      </c>
      <c r="AH303">
        <f t="shared" si="108"/>
        <v>0</v>
      </c>
      <c r="AI303">
        <f t="shared" si="109"/>
        <v>0</v>
      </c>
      <c r="AJ303">
        <v>1</v>
      </c>
      <c r="AK303">
        <v>14.5</v>
      </c>
      <c r="AL303">
        <v>356</v>
      </c>
      <c r="AM303">
        <v>10.5</v>
      </c>
    </row>
    <row r="304" spans="1:39" x14ac:dyDescent="0.25">
      <c r="A304">
        <v>29</v>
      </c>
      <c r="B304">
        <f t="shared" si="98"/>
        <v>113</v>
      </c>
      <c r="C304">
        <v>11.3</v>
      </c>
      <c r="D304">
        <v>28.5</v>
      </c>
      <c r="E304">
        <v>33.6</v>
      </c>
      <c r="F304">
        <v>84.8</v>
      </c>
      <c r="G304">
        <v>0.33600000000000002</v>
      </c>
      <c r="H304">
        <v>3.96</v>
      </c>
      <c r="I304">
        <f>IF(B304&gt;=125,0,IF(B304&lt;=115,1,(125-B304)/(125-115)))</f>
        <v>1</v>
      </c>
      <c r="J304">
        <f t="shared" si="88"/>
        <v>0.54999999999999971</v>
      </c>
      <c r="K304">
        <f t="shared" si="89"/>
        <v>0</v>
      </c>
      <c r="L304">
        <f t="shared" si="90"/>
        <v>0</v>
      </c>
      <c r="M304">
        <f t="shared" si="91"/>
        <v>0</v>
      </c>
      <c r="N304">
        <f t="shared" si="92"/>
        <v>8.0000000000000071E-2</v>
      </c>
      <c r="O304">
        <f t="shared" si="99"/>
        <v>0.56299999999999994</v>
      </c>
      <c r="P304">
        <f t="shared" si="100"/>
        <v>1</v>
      </c>
      <c r="Q304">
        <v>1</v>
      </c>
      <c r="R304">
        <f t="shared" si="93"/>
        <v>0</v>
      </c>
      <c r="S304">
        <f t="shared" si="94"/>
        <v>0</v>
      </c>
      <c r="T304">
        <f t="shared" si="95"/>
        <v>0</v>
      </c>
      <c r="U304">
        <f t="shared" si="96"/>
        <v>0</v>
      </c>
      <c r="V304">
        <f t="shared" si="101"/>
        <v>0</v>
      </c>
      <c r="W304">
        <f t="shared" si="101"/>
        <v>0</v>
      </c>
      <c r="X304">
        <f t="shared" si="97"/>
        <v>0</v>
      </c>
      <c r="Y304">
        <f t="shared" si="102"/>
        <v>0</v>
      </c>
      <c r="Z304">
        <f t="shared" si="102"/>
        <v>0</v>
      </c>
      <c r="AA304">
        <f t="shared" si="103"/>
        <v>0</v>
      </c>
      <c r="AB304">
        <v>67</v>
      </c>
      <c r="AC304">
        <v>310</v>
      </c>
      <c r="AD304">
        <f t="shared" si="104"/>
        <v>1</v>
      </c>
      <c r="AE304">
        <f t="shared" si="105"/>
        <v>0</v>
      </c>
      <c r="AF304">
        <f t="shared" si="106"/>
        <v>0.3</v>
      </c>
      <c r="AG304">
        <f t="shared" si="107"/>
        <v>0</v>
      </c>
      <c r="AH304">
        <f t="shared" si="108"/>
        <v>0</v>
      </c>
      <c r="AI304">
        <f t="shared" si="109"/>
        <v>0</v>
      </c>
      <c r="AJ304">
        <v>1</v>
      </c>
      <c r="AK304">
        <v>14.8</v>
      </c>
      <c r="AL304">
        <v>184</v>
      </c>
      <c r="AM304">
        <v>9.1</v>
      </c>
    </row>
    <row r="305" spans="1:39" x14ac:dyDescent="0.25">
      <c r="A305">
        <v>39</v>
      </c>
      <c r="B305">
        <f t="shared" si="98"/>
        <v>138</v>
      </c>
      <c r="C305">
        <v>13.8</v>
      </c>
      <c r="D305">
        <v>27.4</v>
      </c>
      <c r="E305">
        <v>32.299999999999997</v>
      </c>
      <c r="F305">
        <v>85</v>
      </c>
      <c r="G305">
        <v>0.42799999999999999</v>
      </c>
      <c r="H305">
        <v>5.03</v>
      </c>
      <c r="I305">
        <f>IF(B305&gt;=125,0,IF(B305&lt;=115,1,(125-B305)/(125-115)))</f>
        <v>0</v>
      </c>
      <c r="J305">
        <f t="shared" si="88"/>
        <v>0</v>
      </c>
      <c r="K305">
        <f t="shared" si="89"/>
        <v>0</v>
      </c>
      <c r="L305">
        <f t="shared" si="90"/>
        <v>0</v>
      </c>
      <c r="M305">
        <f t="shared" si="91"/>
        <v>0</v>
      </c>
      <c r="N305">
        <f t="shared" si="92"/>
        <v>0</v>
      </c>
      <c r="O305">
        <f t="shared" si="99"/>
        <v>0</v>
      </c>
      <c r="P305">
        <f t="shared" si="100"/>
        <v>0</v>
      </c>
      <c r="Q305">
        <v>1</v>
      </c>
      <c r="R305">
        <f t="shared" si="93"/>
        <v>0</v>
      </c>
      <c r="S305">
        <f t="shared" si="94"/>
        <v>0</v>
      </c>
      <c r="T305">
        <f t="shared" si="95"/>
        <v>0</v>
      </c>
      <c r="U305">
        <f t="shared" si="96"/>
        <v>0</v>
      </c>
      <c r="V305">
        <f t="shared" si="101"/>
        <v>0</v>
      </c>
      <c r="W305">
        <f t="shared" si="101"/>
        <v>0</v>
      </c>
      <c r="X305">
        <f t="shared" si="97"/>
        <v>0</v>
      </c>
      <c r="Y305">
        <f t="shared" si="102"/>
        <v>0</v>
      </c>
      <c r="Z305">
        <f t="shared" si="102"/>
        <v>0</v>
      </c>
      <c r="AA305">
        <f t="shared" si="103"/>
        <v>0</v>
      </c>
      <c r="AB305">
        <v>31</v>
      </c>
      <c r="AC305">
        <v>208</v>
      </c>
      <c r="AD305">
        <f t="shared" si="104"/>
        <v>0</v>
      </c>
      <c r="AE305">
        <f t="shared" si="105"/>
        <v>0.45</v>
      </c>
      <c r="AF305">
        <f t="shared" si="106"/>
        <v>0.64</v>
      </c>
      <c r="AG305">
        <f t="shared" si="107"/>
        <v>0</v>
      </c>
      <c r="AH305">
        <f t="shared" si="108"/>
        <v>0</v>
      </c>
      <c r="AI305">
        <f t="shared" si="109"/>
        <v>0</v>
      </c>
      <c r="AJ305">
        <v>0</v>
      </c>
      <c r="AK305">
        <v>16.7</v>
      </c>
      <c r="AL305">
        <v>226</v>
      </c>
      <c r="AM305">
        <v>5.3</v>
      </c>
    </row>
    <row r="306" spans="1:39" x14ac:dyDescent="0.25">
      <c r="A306">
        <v>55</v>
      </c>
      <c r="B306">
        <f t="shared" si="98"/>
        <v>112</v>
      </c>
      <c r="C306">
        <v>11.2</v>
      </c>
      <c r="D306">
        <v>26.5</v>
      </c>
      <c r="E306">
        <v>32.6</v>
      </c>
      <c r="F306">
        <v>81.2</v>
      </c>
      <c r="G306">
        <v>0.34299999999999997</v>
      </c>
      <c r="H306">
        <v>4.22</v>
      </c>
      <c r="I306">
        <f>IF(B306&gt;=125,0,IF(B306&lt;=115,1,(125-B306)/(125-115)))</f>
        <v>1</v>
      </c>
      <c r="J306">
        <f t="shared" si="88"/>
        <v>0.4625000000000003</v>
      </c>
      <c r="K306">
        <f t="shared" si="89"/>
        <v>0</v>
      </c>
      <c r="L306">
        <f t="shared" si="90"/>
        <v>5.8823529411764705E-2</v>
      </c>
      <c r="M306">
        <f t="shared" si="91"/>
        <v>0</v>
      </c>
      <c r="N306">
        <f t="shared" si="92"/>
        <v>0</v>
      </c>
      <c r="O306">
        <f t="shared" si="99"/>
        <v>0.55213235294117646</v>
      </c>
      <c r="P306">
        <f t="shared" si="100"/>
        <v>1</v>
      </c>
      <c r="Q306">
        <v>1</v>
      </c>
      <c r="R306">
        <f t="shared" si="93"/>
        <v>0</v>
      </c>
      <c r="S306">
        <f t="shared" si="94"/>
        <v>0</v>
      </c>
      <c r="T306">
        <f t="shared" si="95"/>
        <v>5.8823529411764705E-2</v>
      </c>
      <c r="U306">
        <f t="shared" si="96"/>
        <v>0</v>
      </c>
      <c r="V306">
        <f t="shared" si="101"/>
        <v>2.9411764705882353E-2</v>
      </c>
      <c r="W306">
        <f t="shared" si="101"/>
        <v>0</v>
      </c>
      <c r="X306">
        <f t="shared" si="97"/>
        <v>2.9411764705882353E-2</v>
      </c>
      <c r="Y306">
        <f t="shared" si="102"/>
        <v>0</v>
      </c>
      <c r="Z306">
        <f t="shared" si="102"/>
        <v>0</v>
      </c>
      <c r="AA306">
        <f t="shared" si="103"/>
        <v>0</v>
      </c>
      <c r="AB306">
        <v>32</v>
      </c>
      <c r="AC306">
        <v>281</v>
      </c>
      <c r="AD306">
        <f t="shared" si="104"/>
        <v>0</v>
      </c>
      <c r="AE306">
        <f t="shared" si="105"/>
        <v>0.4</v>
      </c>
      <c r="AF306">
        <f t="shared" si="106"/>
        <v>0.39666666666666667</v>
      </c>
      <c r="AG306">
        <f t="shared" si="107"/>
        <v>0</v>
      </c>
      <c r="AH306">
        <f t="shared" si="108"/>
        <v>0</v>
      </c>
      <c r="AI306">
        <f t="shared" si="109"/>
        <v>0</v>
      </c>
      <c r="AJ306">
        <v>1</v>
      </c>
      <c r="AK306">
        <v>16.66</v>
      </c>
      <c r="AL306">
        <v>35</v>
      </c>
      <c r="AM306">
        <v>5.9</v>
      </c>
    </row>
    <row r="307" spans="1:39" x14ac:dyDescent="0.25">
      <c r="A307">
        <v>47</v>
      </c>
      <c r="B307">
        <f t="shared" si="98"/>
        <v>134</v>
      </c>
      <c r="C307">
        <v>13.4</v>
      </c>
      <c r="D307">
        <v>29.2</v>
      </c>
      <c r="E307">
        <v>32.9</v>
      </c>
      <c r="F307">
        <v>88.8</v>
      </c>
      <c r="G307">
        <v>0.40899999999999997</v>
      </c>
      <c r="H307">
        <v>4.6100000000000003</v>
      </c>
      <c r="I307">
        <f>IF(B307&gt;=125,0,IF(B307&lt;=115,1,(125-B307)/(125-115)))</f>
        <v>0</v>
      </c>
      <c r="J307">
        <f t="shared" si="88"/>
        <v>0</v>
      </c>
      <c r="K307">
        <f t="shared" si="89"/>
        <v>0</v>
      </c>
      <c r="L307">
        <f t="shared" si="90"/>
        <v>0</v>
      </c>
      <c r="M307">
        <f t="shared" si="91"/>
        <v>0</v>
      </c>
      <c r="N307">
        <f t="shared" si="92"/>
        <v>0</v>
      </c>
      <c r="O307">
        <f t="shared" si="99"/>
        <v>0</v>
      </c>
      <c r="P307">
        <f t="shared" si="100"/>
        <v>0</v>
      </c>
      <c r="Q307">
        <v>0</v>
      </c>
      <c r="R307">
        <f t="shared" si="93"/>
        <v>0</v>
      </c>
      <c r="S307">
        <f t="shared" si="94"/>
        <v>0</v>
      </c>
      <c r="T307">
        <f t="shared" si="95"/>
        <v>0</v>
      </c>
      <c r="U307">
        <f t="shared" si="96"/>
        <v>0</v>
      </c>
      <c r="V307">
        <f t="shared" si="101"/>
        <v>0</v>
      </c>
      <c r="W307">
        <f t="shared" si="101"/>
        <v>0</v>
      </c>
      <c r="X307">
        <f t="shared" si="97"/>
        <v>0</v>
      </c>
      <c r="Y307">
        <f t="shared" si="102"/>
        <v>0</v>
      </c>
      <c r="Z307">
        <f t="shared" si="102"/>
        <v>0</v>
      </c>
      <c r="AA307">
        <f t="shared" si="103"/>
        <v>0</v>
      </c>
      <c r="AB307">
        <v>37</v>
      </c>
      <c r="AC307">
        <v>484</v>
      </c>
      <c r="AD307">
        <f t="shared" si="104"/>
        <v>0</v>
      </c>
      <c r="AE307">
        <f t="shared" si="105"/>
        <v>0.15</v>
      </c>
      <c r="AF307">
        <f t="shared" si="106"/>
        <v>0</v>
      </c>
      <c r="AG307">
        <f t="shared" si="107"/>
        <v>0</v>
      </c>
      <c r="AH307">
        <f t="shared" si="108"/>
        <v>0</v>
      </c>
      <c r="AI307">
        <f t="shared" si="109"/>
        <v>0</v>
      </c>
      <c r="AJ307">
        <v>0</v>
      </c>
      <c r="AK307">
        <v>14</v>
      </c>
      <c r="AL307">
        <v>211</v>
      </c>
      <c r="AM307">
        <v>6.3</v>
      </c>
    </row>
    <row r="308" spans="1:39" x14ac:dyDescent="0.25">
      <c r="A308">
        <v>27</v>
      </c>
      <c r="B308">
        <f t="shared" si="98"/>
        <v>117</v>
      </c>
      <c r="C308">
        <v>11.7</v>
      </c>
      <c r="D308">
        <v>28.8</v>
      </c>
      <c r="E308">
        <v>33.799999999999997</v>
      </c>
      <c r="F308">
        <v>85.2</v>
      </c>
      <c r="G308">
        <v>0.34600000000000003</v>
      </c>
      <c r="H308">
        <v>4.0599999999999996</v>
      </c>
      <c r="I308">
        <f>IF(B308&gt;=125,0,IF(B308&lt;=115,1,(125-B308)/(125-115)))</f>
        <v>0.8</v>
      </c>
      <c r="J308">
        <f t="shared" si="88"/>
        <v>0.4249999999999996</v>
      </c>
      <c r="K308">
        <f t="shared" si="89"/>
        <v>0</v>
      </c>
      <c r="L308">
        <f t="shared" si="90"/>
        <v>0</v>
      </c>
      <c r="M308">
        <f t="shared" si="91"/>
        <v>0</v>
      </c>
      <c r="N308">
        <f t="shared" si="92"/>
        <v>0</v>
      </c>
      <c r="O308">
        <f t="shared" si="99"/>
        <v>0.4425</v>
      </c>
      <c r="P308">
        <f t="shared" si="100"/>
        <v>1</v>
      </c>
      <c r="Q308">
        <v>1</v>
      </c>
      <c r="R308">
        <f t="shared" si="93"/>
        <v>0</v>
      </c>
      <c r="S308">
        <f t="shared" si="94"/>
        <v>0</v>
      </c>
      <c r="T308">
        <f t="shared" si="95"/>
        <v>0</v>
      </c>
      <c r="U308">
        <f t="shared" si="96"/>
        <v>0</v>
      </c>
      <c r="V308">
        <f t="shared" si="101"/>
        <v>0</v>
      </c>
      <c r="W308">
        <f t="shared" si="101"/>
        <v>0</v>
      </c>
      <c r="X308">
        <f t="shared" si="97"/>
        <v>0</v>
      </c>
      <c r="Y308">
        <f t="shared" si="102"/>
        <v>0</v>
      </c>
      <c r="Z308">
        <f t="shared" si="102"/>
        <v>0</v>
      </c>
      <c r="AA308">
        <f t="shared" si="103"/>
        <v>0</v>
      </c>
      <c r="AB308">
        <v>25</v>
      </c>
      <c r="AC308">
        <v>272</v>
      </c>
      <c r="AD308">
        <f t="shared" si="104"/>
        <v>0</v>
      </c>
      <c r="AE308">
        <f t="shared" si="105"/>
        <v>0.75</v>
      </c>
      <c r="AF308">
        <f t="shared" si="106"/>
        <v>0.42666666666666669</v>
      </c>
      <c r="AG308">
        <f t="shared" si="107"/>
        <v>0</v>
      </c>
      <c r="AH308">
        <f t="shared" si="108"/>
        <v>0</v>
      </c>
      <c r="AI308">
        <f t="shared" si="109"/>
        <v>0</v>
      </c>
      <c r="AJ308">
        <v>1</v>
      </c>
      <c r="AK308">
        <v>15</v>
      </c>
      <c r="AL308">
        <v>191</v>
      </c>
      <c r="AM308">
        <v>10.9</v>
      </c>
    </row>
    <row r="309" spans="1:39" x14ac:dyDescent="0.25">
      <c r="A309">
        <v>25</v>
      </c>
      <c r="B309">
        <f t="shared" si="98"/>
        <v>156</v>
      </c>
      <c r="C309">
        <v>15.6</v>
      </c>
      <c r="D309">
        <v>29.6</v>
      </c>
      <c r="E309">
        <v>33.299999999999997</v>
      </c>
      <c r="F309">
        <v>88.7</v>
      </c>
      <c r="G309">
        <v>0.46700000000000003</v>
      </c>
      <c r="H309">
        <v>5.27</v>
      </c>
      <c r="I309">
        <f>IF(B309&gt;=125,0,IF(B309&lt;=115,1,(125-B309)/(125-115)))</f>
        <v>0</v>
      </c>
      <c r="J309">
        <f t="shared" si="88"/>
        <v>0</v>
      </c>
      <c r="K309">
        <f t="shared" si="89"/>
        <v>0</v>
      </c>
      <c r="L309">
        <f t="shared" si="90"/>
        <v>0</v>
      </c>
      <c r="M309">
        <f t="shared" si="91"/>
        <v>0</v>
      </c>
      <c r="N309">
        <f t="shared" si="92"/>
        <v>0</v>
      </c>
      <c r="O309">
        <f t="shared" si="99"/>
        <v>0</v>
      </c>
      <c r="P309">
        <f t="shared" si="100"/>
        <v>0</v>
      </c>
      <c r="Q309">
        <v>1</v>
      </c>
      <c r="R309">
        <f t="shared" si="93"/>
        <v>0</v>
      </c>
      <c r="S309">
        <f t="shared" si="94"/>
        <v>0</v>
      </c>
      <c r="T309">
        <f t="shared" si="95"/>
        <v>0</v>
      </c>
      <c r="U309">
        <f t="shared" si="96"/>
        <v>0</v>
      </c>
      <c r="V309">
        <f t="shared" si="101"/>
        <v>0</v>
      </c>
      <c r="W309">
        <f t="shared" si="101"/>
        <v>0</v>
      </c>
      <c r="X309">
        <f t="shared" si="97"/>
        <v>0</v>
      </c>
      <c r="Y309">
        <f t="shared" si="102"/>
        <v>0</v>
      </c>
      <c r="Z309">
        <f t="shared" si="102"/>
        <v>0</v>
      </c>
      <c r="AA309">
        <f t="shared" si="103"/>
        <v>0</v>
      </c>
      <c r="AB309">
        <v>24</v>
      </c>
      <c r="AC309">
        <v>93</v>
      </c>
      <c r="AD309">
        <f t="shared" si="104"/>
        <v>0</v>
      </c>
      <c r="AE309">
        <f t="shared" si="105"/>
        <v>0.8</v>
      </c>
      <c r="AF309">
        <f t="shared" si="106"/>
        <v>1</v>
      </c>
      <c r="AG309">
        <f t="shared" si="107"/>
        <v>0</v>
      </c>
      <c r="AH309">
        <f t="shared" si="108"/>
        <v>0</v>
      </c>
      <c r="AI309">
        <f t="shared" si="109"/>
        <v>0</v>
      </c>
      <c r="AJ309">
        <v>0</v>
      </c>
      <c r="AK309">
        <v>14.2</v>
      </c>
      <c r="AL309">
        <v>234</v>
      </c>
      <c r="AM309">
        <v>8.3000000000000007</v>
      </c>
    </row>
    <row r="310" spans="1:39" x14ac:dyDescent="0.25">
      <c r="A310">
        <v>26</v>
      </c>
      <c r="B310">
        <f t="shared" si="98"/>
        <v>129</v>
      </c>
      <c r="C310">
        <v>12.9</v>
      </c>
      <c r="D310">
        <v>29.6</v>
      </c>
      <c r="E310">
        <v>33.799999999999997</v>
      </c>
      <c r="F310">
        <v>87.4</v>
      </c>
      <c r="G310">
        <v>0.38100000000000001</v>
      </c>
      <c r="H310">
        <v>4.3600000000000003</v>
      </c>
      <c r="I310">
        <f>IF(B310&gt;=125,0,IF(B310&lt;=115,1,(125-B310)/(125-115)))</f>
        <v>0</v>
      </c>
      <c r="J310">
        <f t="shared" si="88"/>
        <v>0</v>
      </c>
      <c r="K310">
        <f t="shared" si="89"/>
        <v>0</v>
      </c>
      <c r="L310">
        <f t="shared" si="90"/>
        <v>0</v>
      </c>
      <c r="M310">
        <f t="shared" si="91"/>
        <v>0</v>
      </c>
      <c r="N310">
        <f t="shared" si="92"/>
        <v>0</v>
      </c>
      <c r="O310">
        <f t="shared" si="99"/>
        <v>0</v>
      </c>
      <c r="P310">
        <f t="shared" si="100"/>
        <v>0</v>
      </c>
      <c r="Q310">
        <v>0</v>
      </c>
      <c r="R310">
        <f t="shared" si="93"/>
        <v>0</v>
      </c>
      <c r="S310">
        <f t="shared" si="94"/>
        <v>0</v>
      </c>
      <c r="T310">
        <f t="shared" si="95"/>
        <v>0</v>
      </c>
      <c r="U310">
        <f t="shared" si="96"/>
        <v>0</v>
      </c>
      <c r="V310">
        <f t="shared" si="101"/>
        <v>0</v>
      </c>
      <c r="W310">
        <f t="shared" si="101"/>
        <v>0</v>
      </c>
      <c r="X310">
        <f t="shared" si="97"/>
        <v>0</v>
      </c>
      <c r="Y310">
        <f t="shared" si="102"/>
        <v>0</v>
      </c>
      <c r="Z310">
        <f t="shared" si="102"/>
        <v>0</v>
      </c>
      <c r="AA310">
        <f t="shared" si="103"/>
        <v>0</v>
      </c>
      <c r="AB310">
        <v>45</v>
      </c>
      <c r="AC310">
        <v>195</v>
      </c>
      <c r="AD310">
        <f t="shared" si="104"/>
        <v>0.25</v>
      </c>
      <c r="AE310">
        <f t="shared" si="105"/>
        <v>0</v>
      </c>
      <c r="AF310">
        <f t="shared" si="106"/>
        <v>0.68333333333333335</v>
      </c>
      <c r="AG310">
        <f t="shared" si="107"/>
        <v>0</v>
      </c>
      <c r="AH310">
        <f t="shared" si="108"/>
        <v>0</v>
      </c>
      <c r="AI310">
        <f t="shared" si="109"/>
        <v>0</v>
      </c>
      <c r="AJ310">
        <v>1</v>
      </c>
      <c r="AK310">
        <v>13.8</v>
      </c>
      <c r="AL310">
        <v>278</v>
      </c>
      <c r="AM310">
        <v>6.2</v>
      </c>
    </row>
    <row r="311" spans="1:39" x14ac:dyDescent="0.25">
      <c r="A311">
        <v>38</v>
      </c>
      <c r="B311">
        <f t="shared" si="98"/>
        <v>162</v>
      </c>
      <c r="C311">
        <v>16.2</v>
      </c>
      <c r="D311">
        <v>27.3</v>
      </c>
      <c r="E311">
        <v>34</v>
      </c>
      <c r="F311">
        <v>80.400000000000006</v>
      </c>
      <c r="G311">
        <v>0.47700000000000004</v>
      </c>
      <c r="H311">
        <v>5.94</v>
      </c>
      <c r="I311">
        <f>IF(B311&gt;=125,0,IF(B311&lt;=115,1,(125-B311)/(125-115)))</f>
        <v>0</v>
      </c>
      <c r="J311">
        <f t="shared" si="88"/>
        <v>0</v>
      </c>
      <c r="K311">
        <f t="shared" si="89"/>
        <v>0</v>
      </c>
      <c r="L311">
        <f t="shared" si="90"/>
        <v>0</v>
      </c>
      <c r="M311">
        <f t="shared" si="91"/>
        <v>0</v>
      </c>
      <c r="N311">
        <f t="shared" si="92"/>
        <v>0</v>
      </c>
      <c r="O311">
        <f t="shared" si="99"/>
        <v>0</v>
      </c>
      <c r="P311">
        <f t="shared" si="100"/>
        <v>0</v>
      </c>
      <c r="Q311">
        <v>1</v>
      </c>
      <c r="R311">
        <f t="shared" si="93"/>
        <v>0</v>
      </c>
      <c r="S311">
        <f t="shared" si="94"/>
        <v>0</v>
      </c>
      <c r="T311">
        <f t="shared" si="95"/>
        <v>0</v>
      </c>
      <c r="U311">
        <f t="shared" si="96"/>
        <v>0</v>
      </c>
      <c r="V311">
        <f t="shared" si="101"/>
        <v>0</v>
      </c>
      <c r="W311">
        <f t="shared" si="101"/>
        <v>0</v>
      </c>
      <c r="X311">
        <f t="shared" si="97"/>
        <v>0</v>
      </c>
      <c r="Y311">
        <f t="shared" si="102"/>
        <v>0</v>
      </c>
      <c r="Z311">
        <f t="shared" si="102"/>
        <v>0</v>
      </c>
      <c r="AA311">
        <f t="shared" si="103"/>
        <v>0</v>
      </c>
      <c r="AB311">
        <v>63</v>
      </c>
      <c r="AC311">
        <v>122</v>
      </c>
      <c r="AD311">
        <f t="shared" si="104"/>
        <v>1</v>
      </c>
      <c r="AE311">
        <f t="shared" si="105"/>
        <v>0</v>
      </c>
      <c r="AF311">
        <f t="shared" si="106"/>
        <v>0.92666666666666664</v>
      </c>
      <c r="AG311">
        <f t="shared" si="107"/>
        <v>0</v>
      </c>
      <c r="AH311">
        <f t="shared" si="108"/>
        <v>0</v>
      </c>
      <c r="AI311">
        <f t="shared" si="109"/>
        <v>0</v>
      </c>
      <c r="AJ311">
        <v>0</v>
      </c>
      <c r="AK311">
        <v>14</v>
      </c>
      <c r="AL311">
        <v>160</v>
      </c>
      <c r="AM311">
        <v>5.3</v>
      </c>
    </row>
    <row r="312" spans="1:39" x14ac:dyDescent="0.25">
      <c r="A312">
        <v>60</v>
      </c>
      <c r="B312">
        <f t="shared" si="98"/>
        <v>126</v>
      </c>
      <c r="C312">
        <v>12.6</v>
      </c>
      <c r="D312">
        <v>30.8</v>
      </c>
      <c r="E312">
        <v>32.4</v>
      </c>
      <c r="F312">
        <v>95</v>
      </c>
      <c r="G312">
        <v>0.38799999999999996</v>
      </c>
      <c r="H312">
        <v>4.08</v>
      </c>
      <c r="I312">
        <f>IF(B312&gt;=125,0,IF(B312&lt;=115,1,(125-B312)/(125-115)))</f>
        <v>0</v>
      </c>
      <c r="J312">
        <f t="shared" si="88"/>
        <v>0</v>
      </c>
      <c r="K312">
        <f t="shared" si="89"/>
        <v>0</v>
      </c>
      <c r="L312">
        <f t="shared" si="90"/>
        <v>0</v>
      </c>
      <c r="M312">
        <f t="shared" si="91"/>
        <v>0</v>
      </c>
      <c r="N312">
        <f t="shared" si="92"/>
        <v>0</v>
      </c>
      <c r="O312">
        <f t="shared" si="99"/>
        <v>0</v>
      </c>
      <c r="P312">
        <f t="shared" si="100"/>
        <v>0</v>
      </c>
      <c r="Q312">
        <v>0</v>
      </c>
      <c r="R312">
        <f t="shared" si="93"/>
        <v>0</v>
      </c>
      <c r="S312">
        <f t="shared" si="94"/>
        <v>0</v>
      </c>
      <c r="T312">
        <f t="shared" si="95"/>
        <v>0</v>
      </c>
      <c r="U312">
        <f t="shared" si="96"/>
        <v>0</v>
      </c>
      <c r="V312">
        <f t="shared" si="101"/>
        <v>0</v>
      </c>
      <c r="W312">
        <f t="shared" si="101"/>
        <v>0</v>
      </c>
      <c r="X312">
        <f t="shared" si="97"/>
        <v>0</v>
      </c>
      <c r="Y312">
        <f t="shared" si="102"/>
        <v>0</v>
      </c>
      <c r="Z312">
        <f t="shared" si="102"/>
        <v>0</v>
      </c>
      <c r="AA312">
        <f t="shared" si="103"/>
        <v>0</v>
      </c>
      <c r="AB312">
        <v>20</v>
      </c>
      <c r="AC312">
        <v>495</v>
      </c>
      <c r="AD312">
        <f t="shared" si="104"/>
        <v>0</v>
      </c>
      <c r="AE312">
        <f t="shared" si="105"/>
        <v>1</v>
      </c>
      <c r="AF312">
        <f t="shared" si="106"/>
        <v>0</v>
      </c>
      <c r="AG312">
        <f t="shared" si="107"/>
        <v>0</v>
      </c>
      <c r="AH312">
        <f t="shared" si="108"/>
        <v>0</v>
      </c>
      <c r="AI312">
        <f t="shared" si="109"/>
        <v>0</v>
      </c>
      <c r="AJ312">
        <v>1</v>
      </c>
      <c r="AK312">
        <v>15.2</v>
      </c>
      <c r="AL312">
        <v>183</v>
      </c>
      <c r="AM312">
        <v>7.1</v>
      </c>
    </row>
    <row r="313" spans="1:39" x14ac:dyDescent="0.25">
      <c r="A313">
        <v>74</v>
      </c>
      <c r="B313">
        <f t="shared" si="98"/>
        <v>132</v>
      </c>
      <c r="C313">
        <v>13.2</v>
      </c>
      <c r="D313">
        <v>29.4</v>
      </c>
      <c r="E313">
        <v>32.6</v>
      </c>
      <c r="F313">
        <v>90.4</v>
      </c>
      <c r="G313">
        <v>0.40399999999999997</v>
      </c>
      <c r="H313">
        <v>4.47</v>
      </c>
      <c r="I313">
        <f>IF(B313&gt;=125,0,IF(B313&lt;=115,1,(125-B313)/(125-115)))</f>
        <v>0</v>
      </c>
      <c r="J313">
        <f t="shared" si="88"/>
        <v>0</v>
      </c>
      <c r="K313">
        <f t="shared" si="89"/>
        <v>0</v>
      </c>
      <c r="L313">
        <f t="shared" si="90"/>
        <v>0</v>
      </c>
      <c r="M313">
        <f t="shared" si="91"/>
        <v>0</v>
      </c>
      <c r="N313">
        <f t="shared" si="92"/>
        <v>0</v>
      </c>
      <c r="O313">
        <f t="shared" si="99"/>
        <v>0</v>
      </c>
      <c r="P313">
        <f t="shared" si="100"/>
        <v>0</v>
      </c>
      <c r="Q313">
        <v>1</v>
      </c>
      <c r="R313">
        <f t="shared" si="93"/>
        <v>0</v>
      </c>
      <c r="S313">
        <f t="shared" si="94"/>
        <v>0</v>
      </c>
      <c r="T313">
        <f t="shared" si="95"/>
        <v>0</v>
      </c>
      <c r="U313">
        <f t="shared" si="96"/>
        <v>0</v>
      </c>
      <c r="V313">
        <f t="shared" si="101"/>
        <v>0</v>
      </c>
      <c r="W313">
        <f t="shared" si="101"/>
        <v>0</v>
      </c>
      <c r="X313">
        <f t="shared" si="97"/>
        <v>0</v>
      </c>
      <c r="Y313">
        <f t="shared" si="102"/>
        <v>0</v>
      </c>
      <c r="Z313">
        <f t="shared" si="102"/>
        <v>0</v>
      </c>
      <c r="AA313">
        <f t="shared" si="103"/>
        <v>0</v>
      </c>
      <c r="AB313">
        <v>67</v>
      </c>
      <c r="AC313">
        <v>154</v>
      </c>
      <c r="AD313">
        <f t="shared" si="104"/>
        <v>1</v>
      </c>
      <c r="AE313">
        <f t="shared" si="105"/>
        <v>0</v>
      </c>
      <c r="AF313">
        <f t="shared" si="106"/>
        <v>0.82</v>
      </c>
      <c r="AG313">
        <f t="shared" si="107"/>
        <v>0</v>
      </c>
      <c r="AH313">
        <f t="shared" si="108"/>
        <v>0</v>
      </c>
      <c r="AI313">
        <f t="shared" si="109"/>
        <v>0</v>
      </c>
      <c r="AJ313">
        <v>1</v>
      </c>
      <c r="AK313">
        <v>16.100000000000001</v>
      </c>
      <c r="AL313">
        <v>90</v>
      </c>
      <c r="AM313">
        <v>9.1999999999999993</v>
      </c>
    </row>
    <row r="314" spans="1:39" x14ac:dyDescent="0.25">
      <c r="A314">
        <v>70</v>
      </c>
      <c r="B314">
        <f t="shared" si="98"/>
        <v>137</v>
      </c>
      <c r="C314">
        <v>13.7</v>
      </c>
      <c r="D314">
        <v>26.8</v>
      </c>
      <c r="E314">
        <v>33</v>
      </c>
      <c r="F314">
        <v>81.400000000000006</v>
      </c>
      <c r="G314">
        <v>0.41600000000000004</v>
      </c>
      <c r="H314">
        <v>5.1100000000000003</v>
      </c>
      <c r="I314">
        <f>IF(B314&gt;=125,0,IF(B314&lt;=115,1,(125-B314)/(125-115)))</f>
        <v>0</v>
      </c>
      <c r="J314">
        <f t="shared" si="88"/>
        <v>0</v>
      </c>
      <c r="K314">
        <f t="shared" si="89"/>
        <v>0</v>
      </c>
      <c r="L314">
        <f t="shared" si="90"/>
        <v>2.3529411764705799E-2</v>
      </c>
      <c r="M314">
        <f t="shared" si="91"/>
        <v>0</v>
      </c>
      <c r="N314">
        <f t="shared" si="92"/>
        <v>0</v>
      </c>
      <c r="O314">
        <f t="shared" si="99"/>
        <v>2.3529411764705802E-3</v>
      </c>
      <c r="P314">
        <f t="shared" si="100"/>
        <v>0</v>
      </c>
      <c r="Q314">
        <v>0</v>
      </c>
      <c r="R314">
        <f t="shared" si="93"/>
        <v>0</v>
      </c>
      <c r="S314">
        <f t="shared" si="94"/>
        <v>0</v>
      </c>
      <c r="T314">
        <f t="shared" si="95"/>
        <v>2.3529411764705799E-2</v>
      </c>
      <c r="U314">
        <f t="shared" si="96"/>
        <v>0</v>
      </c>
      <c r="V314">
        <f t="shared" si="101"/>
        <v>1.1764705882352899E-2</v>
      </c>
      <c r="W314">
        <f t="shared" si="101"/>
        <v>0</v>
      </c>
      <c r="X314">
        <f t="shared" si="97"/>
        <v>1.1764705882352899E-2</v>
      </c>
      <c r="Y314">
        <f t="shared" si="102"/>
        <v>0</v>
      </c>
      <c r="Z314">
        <f t="shared" si="102"/>
        <v>0</v>
      </c>
      <c r="AA314">
        <f t="shared" si="103"/>
        <v>0</v>
      </c>
      <c r="AB314">
        <v>14</v>
      </c>
      <c r="AC314">
        <v>128</v>
      </c>
      <c r="AD314">
        <f t="shared" si="104"/>
        <v>0</v>
      </c>
      <c r="AE314">
        <f t="shared" si="105"/>
        <v>1</v>
      </c>
      <c r="AF314">
        <f t="shared" si="106"/>
        <v>0.90666666666666662</v>
      </c>
      <c r="AG314">
        <f t="shared" si="107"/>
        <v>0</v>
      </c>
      <c r="AH314">
        <f t="shared" si="108"/>
        <v>0</v>
      </c>
      <c r="AI314">
        <f t="shared" si="109"/>
        <v>0</v>
      </c>
      <c r="AJ314">
        <v>1</v>
      </c>
      <c r="AK314">
        <v>14.1</v>
      </c>
      <c r="AL314">
        <v>192</v>
      </c>
      <c r="AM314">
        <v>4.5</v>
      </c>
    </row>
    <row r="315" spans="1:39" x14ac:dyDescent="0.25">
      <c r="A315">
        <v>24</v>
      </c>
      <c r="B315">
        <f t="shared" si="98"/>
        <v>131</v>
      </c>
      <c r="C315">
        <v>13.1</v>
      </c>
      <c r="D315">
        <v>30.9</v>
      </c>
      <c r="E315">
        <v>32.4</v>
      </c>
      <c r="F315">
        <v>95.3</v>
      </c>
      <c r="G315">
        <v>0.40399999999999997</v>
      </c>
      <c r="H315">
        <v>4.24</v>
      </c>
      <c r="I315">
        <f>IF(B315&gt;=125,0,IF(B315&lt;=115,1,(125-B315)/(125-115)))</f>
        <v>0</v>
      </c>
      <c r="J315">
        <f t="shared" si="88"/>
        <v>0</v>
      </c>
      <c r="K315">
        <f t="shared" si="89"/>
        <v>0</v>
      </c>
      <c r="L315">
        <f t="shared" si="90"/>
        <v>0</v>
      </c>
      <c r="M315">
        <f t="shared" si="91"/>
        <v>8.8235294117646225E-3</v>
      </c>
      <c r="N315">
        <f t="shared" si="92"/>
        <v>0</v>
      </c>
      <c r="O315">
        <f t="shared" si="99"/>
        <v>8.8235294117646227E-4</v>
      </c>
      <c r="P315">
        <f t="shared" si="100"/>
        <v>0</v>
      </c>
      <c r="Q315">
        <v>0</v>
      </c>
      <c r="R315">
        <f t="shared" si="93"/>
        <v>0</v>
      </c>
      <c r="S315">
        <f t="shared" si="94"/>
        <v>8.8235294117646225E-3</v>
      </c>
      <c r="T315">
        <f t="shared" si="95"/>
        <v>0</v>
      </c>
      <c r="U315">
        <f t="shared" si="96"/>
        <v>0</v>
      </c>
      <c r="V315">
        <f t="shared" si="101"/>
        <v>0</v>
      </c>
      <c r="W315">
        <f t="shared" si="101"/>
        <v>4.4117647058823112E-3</v>
      </c>
      <c r="X315">
        <f t="shared" si="97"/>
        <v>4.4117647058823112E-3</v>
      </c>
      <c r="Y315">
        <f t="shared" si="102"/>
        <v>0</v>
      </c>
      <c r="Z315">
        <f t="shared" si="102"/>
        <v>0</v>
      </c>
      <c r="AA315">
        <f t="shared" si="103"/>
        <v>0</v>
      </c>
      <c r="AB315">
        <v>70</v>
      </c>
      <c r="AC315">
        <v>244</v>
      </c>
      <c r="AD315">
        <f t="shared" si="104"/>
        <v>1</v>
      </c>
      <c r="AE315">
        <f t="shared" si="105"/>
        <v>0</v>
      </c>
      <c r="AF315">
        <f t="shared" si="106"/>
        <v>0.52</v>
      </c>
      <c r="AG315">
        <f t="shared" si="107"/>
        <v>0</v>
      </c>
      <c r="AH315">
        <f t="shared" si="108"/>
        <v>0</v>
      </c>
      <c r="AI315">
        <f t="shared" si="109"/>
        <v>0</v>
      </c>
      <c r="AJ315">
        <v>1</v>
      </c>
      <c r="AK315">
        <v>13.1</v>
      </c>
      <c r="AL315">
        <v>217</v>
      </c>
      <c r="AM315">
        <v>6.7</v>
      </c>
    </row>
    <row r="316" spans="1:39" x14ac:dyDescent="0.25">
      <c r="A316">
        <v>28</v>
      </c>
      <c r="B316">
        <f t="shared" si="98"/>
        <v>139</v>
      </c>
      <c r="C316">
        <v>13.9</v>
      </c>
      <c r="D316">
        <v>32.1</v>
      </c>
      <c r="E316">
        <v>33.799999999999997</v>
      </c>
      <c r="F316">
        <v>94.8</v>
      </c>
      <c r="G316">
        <v>0.41100000000000003</v>
      </c>
      <c r="H316">
        <v>4.33</v>
      </c>
      <c r="I316">
        <f>IF(B316&gt;=125,0,IF(B316&lt;=115,1,(125-B316)/(125-115)))</f>
        <v>0</v>
      </c>
      <c r="J316">
        <f t="shared" si="88"/>
        <v>0</v>
      </c>
      <c r="K316">
        <f t="shared" si="89"/>
        <v>0</v>
      </c>
      <c r="L316">
        <f t="shared" si="90"/>
        <v>0</v>
      </c>
      <c r="M316">
        <f t="shared" si="91"/>
        <v>0</v>
      </c>
      <c r="N316">
        <f t="shared" si="92"/>
        <v>0</v>
      </c>
      <c r="O316">
        <f t="shared" si="99"/>
        <v>0</v>
      </c>
      <c r="P316">
        <f t="shared" si="100"/>
        <v>0</v>
      </c>
      <c r="Q316">
        <v>0</v>
      </c>
      <c r="R316">
        <f t="shared" si="93"/>
        <v>0</v>
      </c>
      <c r="S316">
        <f t="shared" si="94"/>
        <v>0</v>
      </c>
      <c r="T316">
        <f t="shared" si="95"/>
        <v>0</v>
      </c>
      <c r="U316">
        <f t="shared" si="96"/>
        <v>0</v>
      </c>
      <c r="V316">
        <f t="shared" si="101"/>
        <v>0</v>
      </c>
      <c r="W316">
        <f t="shared" si="101"/>
        <v>0</v>
      </c>
      <c r="X316">
        <f t="shared" si="97"/>
        <v>0</v>
      </c>
      <c r="Y316">
        <f t="shared" si="102"/>
        <v>0</v>
      </c>
      <c r="Z316">
        <f t="shared" si="102"/>
        <v>0</v>
      </c>
      <c r="AA316">
        <f t="shared" si="103"/>
        <v>0</v>
      </c>
      <c r="AB316">
        <v>66</v>
      </c>
      <c r="AC316">
        <v>74</v>
      </c>
      <c r="AD316">
        <f t="shared" si="104"/>
        <v>1</v>
      </c>
      <c r="AE316">
        <f t="shared" si="105"/>
        <v>0</v>
      </c>
      <c r="AF316">
        <f t="shared" si="106"/>
        <v>1</v>
      </c>
      <c r="AG316">
        <f t="shared" si="107"/>
        <v>0</v>
      </c>
      <c r="AH316">
        <f t="shared" si="108"/>
        <v>0</v>
      </c>
      <c r="AI316">
        <f t="shared" si="109"/>
        <v>0</v>
      </c>
      <c r="AJ316">
        <v>1</v>
      </c>
      <c r="AK316">
        <v>13.8</v>
      </c>
      <c r="AL316">
        <v>151</v>
      </c>
      <c r="AM316">
        <v>3.5</v>
      </c>
    </row>
    <row r="317" spans="1:39" x14ac:dyDescent="0.25">
      <c r="A317">
        <v>23</v>
      </c>
      <c r="B317">
        <f t="shared" si="98"/>
        <v>147</v>
      </c>
      <c r="C317">
        <v>14.7</v>
      </c>
      <c r="D317">
        <v>31.9</v>
      </c>
      <c r="E317">
        <v>34.1</v>
      </c>
      <c r="F317">
        <v>93.4</v>
      </c>
      <c r="G317">
        <v>0.43200000000000005</v>
      </c>
      <c r="H317">
        <v>4.62</v>
      </c>
      <c r="I317">
        <f>IF(B317&gt;=125,0,IF(B317&lt;=115,1,(125-B317)/(125-115)))</f>
        <v>0</v>
      </c>
      <c r="J317">
        <f t="shared" si="88"/>
        <v>0</v>
      </c>
      <c r="K317">
        <f t="shared" si="89"/>
        <v>0</v>
      </c>
      <c r="L317">
        <f t="shared" si="90"/>
        <v>0</v>
      </c>
      <c r="M317">
        <f t="shared" si="91"/>
        <v>0</v>
      </c>
      <c r="N317">
        <f t="shared" si="92"/>
        <v>0</v>
      </c>
      <c r="O317">
        <f t="shared" si="99"/>
        <v>0</v>
      </c>
      <c r="P317">
        <f t="shared" si="100"/>
        <v>0</v>
      </c>
      <c r="Q317">
        <v>1</v>
      </c>
      <c r="R317">
        <f t="shared" si="93"/>
        <v>0</v>
      </c>
      <c r="S317">
        <f t="shared" si="94"/>
        <v>0</v>
      </c>
      <c r="T317">
        <f t="shared" si="95"/>
        <v>0</v>
      </c>
      <c r="U317">
        <f t="shared" si="96"/>
        <v>0</v>
      </c>
      <c r="V317">
        <f t="shared" si="101"/>
        <v>0</v>
      </c>
      <c r="W317">
        <f t="shared" si="101"/>
        <v>0</v>
      </c>
      <c r="X317">
        <f t="shared" si="97"/>
        <v>0</v>
      </c>
      <c r="Y317">
        <f t="shared" si="102"/>
        <v>0</v>
      </c>
      <c r="Z317">
        <f t="shared" si="102"/>
        <v>0</v>
      </c>
      <c r="AA317">
        <f t="shared" si="103"/>
        <v>0</v>
      </c>
      <c r="AB317">
        <v>48</v>
      </c>
      <c r="AC317">
        <v>375</v>
      </c>
      <c r="AD317">
        <f t="shared" si="104"/>
        <v>0.4</v>
      </c>
      <c r="AE317">
        <f t="shared" si="105"/>
        <v>0</v>
      </c>
      <c r="AF317">
        <f t="shared" si="106"/>
        <v>8.3333333333333329E-2</v>
      </c>
      <c r="AG317">
        <f t="shared" si="107"/>
        <v>0</v>
      </c>
      <c r="AH317">
        <f t="shared" si="108"/>
        <v>0</v>
      </c>
      <c r="AI317">
        <f t="shared" si="109"/>
        <v>0</v>
      </c>
      <c r="AJ317">
        <v>1</v>
      </c>
      <c r="AK317">
        <v>13.4</v>
      </c>
      <c r="AL317">
        <v>150</v>
      </c>
      <c r="AM317">
        <v>2.6</v>
      </c>
    </row>
    <row r="318" spans="1:39" x14ac:dyDescent="0.25">
      <c r="A318">
        <v>74</v>
      </c>
      <c r="B318">
        <f t="shared" si="98"/>
        <v>132</v>
      </c>
      <c r="C318">
        <v>13.2</v>
      </c>
      <c r="D318">
        <v>32.6</v>
      </c>
      <c r="E318">
        <v>32.6</v>
      </c>
      <c r="F318">
        <v>90</v>
      </c>
      <c r="G318">
        <v>0.40399999999999997</v>
      </c>
      <c r="H318">
        <v>4.47</v>
      </c>
      <c r="I318">
        <f>IF(B318&gt;=125,0,IF(B318&lt;=115,1,(125-B318)/(125-115)))</f>
        <v>0</v>
      </c>
      <c r="J318">
        <f t="shared" si="88"/>
        <v>0</v>
      </c>
      <c r="K318">
        <f t="shared" si="89"/>
        <v>0</v>
      </c>
      <c r="L318">
        <f t="shared" si="90"/>
        <v>0</v>
      </c>
      <c r="M318">
        <f t="shared" si="91"/>
        <v>0</v>
      </c>
      <c r="N318">
        <f t="shared" si="92"/>
        <v>0</v>
      </c>
      <c r="O318">
        <f t="shared" si="99"/>
        <v>0</v>
      </c>
      <c r="P318">
        <f t="shared" si="100"/>
        <v>0</v>
      </c>
      <c r="Q318">
        <v>1</v>
      </c>
      <c r="R318">
        <f t="shared" si="93"/>
        <v>0</v>
      </c>
      <c r="S318">
        <f t="shared" si="94"/>
        <v>0</v>
      </c>
      <c r="T318">
        <f t="shared" si="95"/>
        <v>0</v>
      </c>
      <c r="U318">
        <f t="shared" si="96"/>
        <v>0</v>
      </c>
      <c r="V318">
        <f t="shared" si="101"/>
        <v>0</v>
      </c>
      <c r="W318">
        <f t="shared" si="101"/>
        <v>0</v>
      </c>
      <c r="X318">
        <f t="shared" si="97"/>
        <v>0</v>
      </c>
      <c r="Y318">
        <f t="shared" si="102"/>
        <v>0</v>
      </c>
      <c r="Z318">
        <f t="shared" si="102"/>
        <v>0</v>
      </c>
      <c r="AA318">
        <f t="shared" si="103"/>
        <v>0</v>
      </c>
      <c r="AB318">
        <v>15</v>
      </c>
      <c r="AC318">
        <v>238</v>
      </c>
      <c r="AD318">
        <f t="shared" si="104"/>
        <v>0</v>
      </c>
      <c r="AE318">
        <f t="shared" si="105"/>
        <v>1</v>
      </c>
      <c r="AF318">
        <f t="shared" si="106"/>
        <v>0.54</v>
      </c>
      <c r="AG318">
        <f t="shared" si="107"/>
        <v>0</v>
      </c>
      <c r="AH318">
        <f t="shared" si="108"/>
        <v>0</v>
      </c>
      <c r="AI318">
        <f t="shared" si="109"/>
        <v>0</v>
      </c>
      <c r="AJ318">
        <v>1</v>
      </c>
      <c r="AK318">
        <v>16.100000000000001</v>
      </c>
      <c r="AL318">
        <v>90</v>
      </c>
      <c r="AM318">
        <v>9.1999999999999993</v>
      </c>
    </row>
    <row r="319" spans="1:39" x14ac:dyDescent="0.25">
      <c r="A319">
        <v>41</v>
      </c>
      <c r="B319">
        <f t="shared" si="98"/>
        <v>127</v>
      </c>
      <c r="C319">
        <v>12.7</v>
      </c>
      <c r="D319">
        <v>32.200000000000003</v>
      </c>
      <c r="E319">
        <v>32.200000000000003</v>
      </c>
      <c r="F319">
        <v>80.5</v>
      </c>
      <c r="G319">
        <v>0.39399999999999996</v>
      </c>
      <c r="H319">
        <v>4.9000000000000004</v>
      </c>
      <c r="I319">
        <f>IF(B319&gt;=125,0,IF(B319&lt;=115,1,(125-B319)/(125-115)))</f>
        <v>0</v>
      </c>
      <c r="J319">
        <f t="shared" si="88"/>
        <v>0</v>
      </c>
      <c r="K319">
        <f t="shared" si="89"/>
        <v>0</v>
      </c>
      <c r="L319">
        <f t="shared" si="90"/>
        <v>0</v>
      </c>
      <c r="M319">
        <f t="shared" si="91"/>
        <v>0</v>
      </c>
      <c r="N319">
        <f t="shared" si="92"/>
        <v>0</v>
      </c>
      <c r="O319">
        <f t="shared" si="99"/>
        <v>0</v>
      </c>
      <c r="P319">
        <f t="shared" si="100"/>
        <v>0</v>
      </c>
      <c r="Q319">
        <v>0</v>
      </c>
      <c r="R319">
        <f t="shared" si="93"/>
        <v>0</v>
      </c>
      <c r="S319">
        <f t="shared" si="94"/>
        <v>0</v>
      </c>
      <c r="T319">
        <f t="shared" si="95"/>
        <v>0</v>
      </c>
      <c r="U319">
        <f t="shared" si="96"/>
        <v>0</v>
      </c>
      <c r="V319">
        <f t="shared" si="101"/>
        <v>0</v>
      </c>
      <c r="W319">
        <f t="shared" si="101"/>
        <v>0</v>
      </c>
      <c r="X319">
        <f t="shared" si="97"/>
        <v>0</v>
      </c>
      <c r="Y319">
        <f t="shared" si="102"/>
        <v>0</v>
      </c>
      <c r="Z319">
        <f t="shared" si="102"/>
        <v>0</v>
      </c>
      <c r="AA319">
        <f t="shared" si="103"/>
        <v>0</v>
      </c>
      <c r="AB319">
        <v>16</v>
      </c>
      <c r="AC319">
        <v>374</v>
      </c>
      <c r="AD319">
        <f t="shared" si="104"/>
        <v>0</v>
      </c>
      <c r="AE319">
        <f t="shared" si="105"/>
        <v>1</v>
      </c>
      <c r="AF319">
        <f t="shared" si="106"/>
        <v>8.666666666666667E-2</v>
      </c>
      <c r="AG319">
        <f t="shared" si="107"/>
        <v>0</v>
      </c>
      <c r="AH319">
        <f t="shared" si="108"/>
        <v>0</v>
      </c>
      <c r="AI319">
        <f t="shared" si="109"/>
        <v>0</v>
      </c>
      <c r="AJ319">
        <v>1</v>
      </c>
      <c r="AK319">
        <v>13.6</v>
      </c>
      <c r="AL319">
        <v>210</v>
      </c>
      <c r="AM319">
        <v>4.7</v>
      </c>
    </row>
    <row r="320" spans="1:39" x14ac:dyDescent="0.25">
      <c r="A320">
        <v>27</v>
      </c>
      <c r="B320">
        <f t="shared" si="98"/>
        <v>133</v>
      </c>
      <c r="C320">
        <v>13.3</v>
      </c>
      <c r="D320">
        <v>32.5</v>
      </c>
      <c r="E320">
        <v>32.5</v>
      </c>
      <c r="F320">
        <v>88.9</v>
      </c>
      <c r="G320">
        <v>0.41100000000000003</v>
      </c>
      <c r="H320">
        <v>4.63</v>
      </c>
      <c r="I320">
        <f>IF(B320&gt;=125,0,IF(B320&lt;=115,1,(125-B320)/(125-115)))</f>
        <v>0</v>
      </c>
      <c r="J320">
        <f t="shared" si="88"/>
        <v>0</v>
      </c>
      <c r="K320">
        <f t="shared" si="89"/>
        <v>0</v>
      </c>
      <c r="L320">
        <f t="shared" si="90"/>
        <v>0</v>
      </c>
      <c r="M320">
        <f t="shared" si="91"/>
        <v>0</v>
      </c>
      <c r="N320">
        <f t="shared" si="92"/>
        <v>0</v>
      </c>
      <c r="O320">
        <f t="shared" si="99"/>
        <v>0</v>
      </c>
      <c r="P320">
        <f t="shared" si="100"/>
        <v>0</v>
      </c>
      <c r="Q320">
        <v>0</v>
      </c>
      <c r="R320">
        <f t="shared" si="93"/>
        <v>0</v>
      </c>
      <c r="S320">
        <f t="shared" si="94"/>
        <v>0</v>
      </c>
      <c r="T320">
        <f t="shared" si="95"/>
        <v>0</v>
      </c>
      <c r="U320">
        <f t="shared" si="96"/>
        <v>0</v>
      </c>
      <c r="V320">
        <f t="shared" si="101"/>
        <v>0</v>
      </c>
      <c r="W320">
        <f t="shared" si="101"/>
        <v>0</v>
      </c>
      <c r="X320">
        <f t="shared" si="97"/>
        <v>0</v>
      </c>
      <c r="Y320">
        <f t="shared" si="102"/>
        <v>0</v>
      </c>
      <c r="Z320">
        <f t="shared" si="102"/>
        <v>0</v>
      </c>
      <c r="AA320">
        <f t="shared" si="103"/>
        <v>0</v>
      </c>
      <c r="AB320">
        <v>63</v>
      </c>
      <c r="AC320">
        <v>193</v>
      </c>
      <c r="AD320">
        <f t="shared" si="104"/>
        <v>1</v>
      </c>
      <c r="AE320">
        <f t="shared" si="105"/>
        <v>0</v>
      </c>
      <c r="AF320">
        <f t="shared" si="106"/>
        <v>0.69</v>
      </c>
      <c r="AG320">
        <f t="shared" si="107"/>
        <v>0</v>
      </c>
      <c r="AH320">
        <f t="shared" si="108"/>
        <v>0</v>
      </c>
      <c r="AI320">
        <f t="shared" si="109"/>
        <v>0</v>
      </c>
      <c r="AJ320">
        <v>0</v>
      </c>
      <c r="AK320">
        <v>13.8</v>
      </c>
      <c r="AL320">
        <v>271</v>
      </c>
      <c r="AM320">
        <v>10</v>
      </c>
    </row>
    <row r="321" spans="1:39" x14ac:dyDescent="0.25">
      <c r="A321">
        <v>24</v>
      </c>
      <c r="B321">
        <f t="shared" si="98"/>
        <v>111</v>
      </c>
      <c r="C321">
        <v>11.1</v>
      </c>
      <c r="D321">
        <v>32.6</v>
      </c>
      <c r="E321">
        <v>32.6</v>
      </c>
      <c r="F321">
        <v>97.5</v>
      </c>
      <c r="G321">
        <v>0.34100000000000003</v>
      </c>
      <c r="H321">
        <v>3.5</v>
      </c>
      <c r="I321">
        <f>IF(B321&gt;=125,0,IF(B321&lt;=115,1,(125-B321)/(125-115)))</f>
        <v>1</v>
      </c>
      <c r="J321">
        <f t="shared" si="88"/>
        <v>0.48749999999999966</v>
      </c>
      <c r="K321">
        <f t="shared" si="89"/>
        <v>0</v>
      </c>
      <c r="L321">
        <f t="shared" si="90"/>
        <v>0</v>
      </c>
      <c r="M321">
        <f t="shared" si="91"/>
        <v>7.3529411764705885E-2</v>
      </c>
      <c r="N321">
        <f t="shared" si="92"/>
        <v>1</v>
      </c>
      <c r="O321">
        <f t="shared" si="99"/>
        <v>0.6561029411764705</v>
      </c>
      <c r="P321">
        <f t="shared" si="100"/>
        <v>1</v>
      </c>
      <c r="Q321">
        <v>1</v>
      </c>
      <c r="R321">
        <f t="shared" si="93"/>
        <v>0</v>
      </c>
      <c r="S321">
        <f t="shared" si="94"/>
        <v>7.3529411764705885E-2</v>
      </c>
      <c r="T321">
        <f t="shared" si="95"/>
        <v>0</v>
      </c>
      <c r="U321">
        <f t="shared" si="96"/>
        <v>0</v>
      </c>
      <c r="V321">
        <f t="shared" si="101"/>
        <v>0</v>
      </c>
      <c r="W321">
        <f t="shared" si="101"/>
        <v>3.6764705882352942E-2</v>
      </c>
      <c r="X321">
        <f t="shared" si="97"/>
        <v>3.6764705882352942E-2</v>
      </c>
      <c r="Y321">
        <f t="shared" si="102"/>
        <v>0</v>
      </c>
      <c r="Z321">
        <f t="shared" si="102"/>
        <v>0</v>
      </c>
      <c r="AA321">
        <f t="shared" si="103"/>
        <v>0</v>
      </c>
      <c r="AB321">
        <v>33</v>
      </c>
      <c r="AC321">
        <v>248</v>
      </c>
      <c r="AD321">
        <f t="shared" si="104"/>
        <v>0</v>
      </c>
      <c r="AE321">
        <f t="shared" si="105"/>
        <v>0.35</v>
      </c>
      <c r="AF321">
        <f t="shared" si="106"/>
        <v>0.50666666666666671</v>
      </c>
      <c r="AG321">
        <f t="shared" si="107"/>
        <v>0</v>
      </c>
      <c r="AH321">
        <f t="shared" si="108"/>
        <v>0</v>
      </c>
      <c r="AI321">
        <f t="shared" si="109"/>
        <v>0</v>
      </c>
      <c r="AJ321">
        <v>1</v>
      </c>
      <c r="AK321">
        <v>14.4</v>
      </c>
      <c r="AL321">
        <v>283</v>
      </c>
      <c r="AM321">
        <v>8.1</v>
      </c>
    </row>
    <row r="322" spans="1:39" x14ac:dyDescent="0.25">
      <c r="A322">
        <v>68</v>
      </c>
      <c r="B322">
        <f t="shared" si="98"/>
        <v>121</v>
      </c>
      <c r="C322">
        <v>12.1</v>
      </c>
      <c r="D322">
        <v>31.9</v>
      </c>
      <c r="E322">
        <v>33.4</v>
      </c>
      <c r="F322">
        <v>95.6</v>
      </c>
      <c r="G322">
        <v>0.36200000000000004</v>
      </c>
      <c r="H322">
        <v>3.79</v>
      </c>
      <c r="I322">
        <f>IF(B322&gt;=125,0,IF(B322&lt;=115,1,(125-B322)/(125-115)))</f>
        <v>0.4</v>
      </c>
      <c r="J322">
        <f t="shared" ref="J322:J339" si="110">IF(G322&gt;=0.38,0,IF(G322&lt;=0.3,1,(0.38-G322)/(0.38-0.3)))</f>
        <v>0.22499999999999945</v>
      </c>
      <c r="K322">
        <f t="shared" ref="K322:K339" si="111">IF(E322&gt;=32,0,IF(E322&lt;=28,1,(32-E322)/(32-28)))</f>
        <v>0</v>
      </c>
      <c r="L322">
        <f t="shared" ref="L322:L339" si="112">IF(AND(D322&gt;=27, D322&lt;=34), 0, IF(OR(D322&lt;=18.5, D322&gt;=36.4), 1, IF(AND(D322&lt;27, D322&gt;18.5),(27-D322)/(27-18.5), IF(AND(D322&lt;36.4, D322&gt;34),(D322-34)/(36.4-34)))))</f>
        <v>0</v>
      </c>
      <c r="M322">
        <f t="shared" ref="M322:M339" si="113">IF(AND(F322&gt;=80,F322&lt;=95),0,IF(OR(F322&lt;64, F322&gt;129),1,IF(F322&gt;95, (F322-95)/(129-95), (80-F322)/(80-64))))</f>
        <v>1.7647058823529245E-2</v>
      </c>
      <c r="N322">
        <f t="shared" ref="N322:N339" si="114">IF(H322&gt;=4,0,IF(H322&lt;=3.5,1,(4-H322)/(4-3.5)))</f>
        <v>0.41999999999999993</v>
      </c>
      <c r="O322">
        <f t="shared" si="99"/>
        <v>0.26626470588235285</v>
      </c>
      <c r="P322">
        <f t="shared" si="100"/>
        <v>1</v>
      </c>
      <c r="Q322">
        <v>1</v>
      </c>
      <c r="R322">
        <f t="shared" ref="R322:R339" si="115">IF(F322 &gt;=80,0,IF(F322&lt;=64,1,((80-F322)/(80-64))))</f>
        <v>0</v>
      </c>
      <c r="S322">
        <f t="shared" ref="S322:S339" si="116">IF(F322 &lt;=95,0,IF(F322&gt;=129,1,((F322-95)/(129-95))))</f>
        <v>1.7647058823529245E-2</v>
      </c>
      <c r="T322">
        <f t="shared" ref="T322:T339" si="117">IF(D322 &gt;=27,0,IF(D322&lt;=18.5,1,((27-D322)/(27-18.5))))</f>
        <v>0</v>
      </c>
      <c r="U322">
        <f t="shared" ref="U322:U339" si="118">IF(D322 &lt;= 34,0,IF(D322&gt;=36.4,1,((D322-34)/(36.4-34))))</f>
        <v>0</v>
      </c>
      <c r="V322">
        <f t="shared" si="101"/>
        <v>0</v>
      </c>
      <c r="W322">
        <f t="shared" si="101"/>
        <v>8.8235294117646225E-3</v>
      </c>
      <c r="X322">
        <f t="shared" ref="X322:X339" si="119">L322*0.5+M322*0.5</f>
        <v>8.8235294117646225E-3</v>
      </c>
      <c r="Y322">
        <f t="shared" si="102"/>
        <v>0</v>
      </c>
      <c r="Z322">
        <f t="shared" si="102"/>
        <v>0</v>
      </c>
      <c r="AA322">
        <f t="shared" si="103"/>
        <v>0</v>
      </c>
      <c r="AB322">
        <v>54</v>
      </c>
      <c r="AC322">
        <v>296</v>
      </c>
      <c r="AD322">
        <f t="shared" si="104"/>
        <v>0.7</v>
      </c>
      <c r="AE322">
        <f t="shared" si="105"/>
        <v>0</v>
      </c>
      <c r="AF322">
        <f t="shared" si="106"/>
        <v>0.34666666666666668</v>
      </c>
      <c r="AG322">
        <f t="shared" si="107"/>
        <v>0</v>
      </c>
      <c r="AH322">
        <f t="shared" si="108"/>
        <v>0</v>
      </c>
      <c r="AI322">
        <f t="shared" si="109"/>
        <v>0</v>
      </c>
      <c r="AJ322">
        <v>0</v>
      </c>
      <c r="AK322">
        <v>14.4</v>
      </c>
      <c r="AL322">
        <v>390</v>
      </c>
      <c r="AM322">
        <v>5.8</v>
      </c>
    </row>
    <row r="323" spans="1:39" x14ac:dyDescent="0.25">
      <c r="A323">
        <v>57</v>
      </c>
      <c r="B323">
        <f t="shared" ref="B323:B339" si="120">C323*10</f>
        <v>147</v>
      </c>
      <c r="C323">
        <v>14.7</v>
      </c>
      <c r="D323">
        <v>31.8</v>
      </c>
      <c r="E323">
        <v>33.9</v>
      </c>
      <c r="F323">
        <v>93.7</v>
      </c>
      <c r="G323">
        <v>0.34299999999999997</v>
      </c>
      <c r="H323">
        <v>4.62</v>
      </c>
      <c r="I323">
        <f>IF(B323&gt;=125,0,IF(B323&lt;=115,1,(125-B323)/(125-115)))</f>
        <v>0</v>
      </c>
      <c r="J323">
        <f t="shared" si="110"/>
        <v>0.4625000000000003</v>
      </c>
      <c r="K323">
        <f t="shared" si="111"/>
        <v>0</v>
      </c>
      <c r="L323">
        <f t="shared" si="112"/>
        <v>0</v>
      </c>
      <c r="M323">
        <f t="shared" si="113"/>
        <v>0</v>
      </c>
      <c r="N323">
        <f t="shared" si="114"/>
        <v>0</v>
      </c>
      <c r="O323">
        <f t="shared" ref="O323:O339" si="121">I323*0.5+J323*0.1+K323*0.1+L323*0.1+M323*0.1+N323*0.1</f>
        <v>4.6250000000000034E-2</v>
      </c>
      <c r="P323">
        <f t="shared" ref="P323:P339" si="122">IF(O323&gt;=0.5, 1, IF(O323&gt;=0.2, 1, 0))</f>
        <v>0</v>
      </c>
      <c r="Q323">
        <v>1</v>
      </c>
      <c r="R323">
        <f t="shared" si="115"/>
        <v>0</v>
      </c>
      <c r="S323">
        <f t="shared" si="116"/>
        <v>0</v>
      </c>
      <c r="T323">
        <f t="shared" si="117"/>
        <v>0</v>
      </c>
      <c r="U323">
        <f t="shared" si="118"/>
        <v>0</v>
      </c>
      <c r="V323">
        <f t="shared" ref="V323:W339" si="123">R323*0.5+T323*0.5</f>
        <v>0</v>
      </c>
      <c r="W323">
        <f t="shared" si="123"/>
        <v>0</v>
      </c>
      <c r="X323">
        <f t="shared" si="119"/>
        <v>0</v>
      </c>
      <c r="Y323">
        <f t="shared" ref="Y323:Z339" si="124">IF(V323&gt;0.2,1,0)</f>
        <v>0</v>
      </c>
      <c r="Z323">
        <f t="shared" si="124"/>
        <v>0</v>
      </c>
      <c r="AA323">
        <f t="shared" ref="AA323:AA339" si="125">IF(X323&gt;0.5,1,0)</f>
        <v>0</v>
      </c>
      <c r="AB323">
        <v>35</v>
      </c>
      <c r="AC323">
        <v>55</v>
      </c>
      <c r="AD323">
        <f t="shared" ref="AD323:AD339" si="126">IF(OR(AB323&lt;40), 0,IF(AB323&gt;60, 1, (AB323-40)/(60-40)))</f>
        <v>0</v>
      </c>
      <c r="AE323">
        <f t="shared" ref="AE323:AE339" si="127">IF(OR(AB323&gt;40), 0,IF(AB323&lt;20, 1, (40-AB323)/(40-20)))</f>
        <v>0.25</v>
      </c>
      <c r="AF323">
        <f t="shared" ref="AF323:AF339" si="128">IF(OR(AC323&gt;400), 0,IF(AC323&lt;100, 1, (400-AC323)/(400-100)))</f>
        <v>1</v>
      </c>
      <c r="AG323">
        <f t="shared" ref="AG323:AG339" si="129">IF(AND(AD323&gt;0.5, AA323=1),1,0)</f>
        <v>0</v>
      </c>
      <c r="AH323">
        <f t="shared" ref="AH323:AH339" si="130">IF(AND(AE323&gt;0.5,OR(Y323=1,AA323=1)),1,0)</f>
        <v>0</v>
      </c>
      <c r="AI323">
        <f t="shared" ref="AI323:AI339" si="131">IF(AND(AF323&gt;0.5,Z323=1),1,0)</f>
        <v>0</v>
      </c>
      <c r="AJ323">
        <v>0</v>
      </c>
      <c r="AK323">
        <v>13</v>
      </c>
      <c r="AL323">
        <v>170</v>
      </c>
      <c r="AM323">
        <v>11.1</v>
      </c>
    </row>
    <row r="324" spans="1:39" x14ac:dyDescent="0.25">
      <c r="A324">
        <v>26</v>
      </c>
      <c r="B324">
        <f t="shared" si="120"/>
        <v>131</v>
      </c>
      <c r="C324">
        <v>13.1</v>
      </c>
      <c r="D324">
        <v>31.5</v>
      </c>
      <c r="E324">
        <v>31.5</v>
      </c>
      <c r="F324">
        <v>85.9</v>
      </c>
      <c r="G324">
        <v>0.40100000000000002</v>
      </c>
      <c r="H324">
        <v>4.0999999999999996</v>
      </c>
      <c r="I324">
        <f>IF(B324&gt;=125,0,IF(B324&lt;=115,1,(125-B324)/(125-115)))</f>
        <v>0</v>
      </c>
      <c r="J324">
        <f t="shared" si="110"/>
        <v>0</v>
      </c>
      <c r="K324">
        <f t="shared" si="111"/>
        <v>0.125</v>
      </c>
      <c r="L324">
        <f t="shared" si="112"/>
        <v>0</v>
      </c>
      <c r="M324">
        <f t="shared" si="113"/>
        <v>0</v>
      </c>
      <c r="N324">
        <f t="shared" si="114"/>
        <v>0</v>
      </c>
      <c r="O324">
        <f t="shared" si="121"/>
        <v>1.2500000000000001E-2</v>
      </c>
      <c r="P324">
        <f t="shared" si="122"/>
        <v>0</v>
      </c>
      <c r="Q324">
        <v>0</v>
      </c>
      <c r="R324">
        <f t="shared" si="115"/>
        <v>0</v>
      </c>
      <c r="S324">
        <f t="shared" si="116"/>
        <v>0</v>
      </c>
      <c r="T324">
        <f t="shared" si="117"/>
        <v>0</v>
      </c>
      <c r="U324">
        <f t="shared" si="118"/>
        <v>0</v>
      </c>
      <c r="V324">
        <f t="shared" si="123"/>
        <v>0</v>
      </c>
      <c r="W324">
        <f t="shared" si="123"/>
        <v>0</v>
      </c>
      <c r="X324">
        <f t="shared" si="119"/>
        <v>0</v>
      </c>
      <c r="Y324">
        <f t="shared" si="124"/>
        <v>0</v>
      </c>
      <c r="Z324">
        <f t="shared" si="124"/>
        <v>0</v>
      </c>
      <c r="AA324">
        <f t="shared" si="125"/>
        <v>0</v>
      </c>
      <c r="AB324">
        <v>52</v>
      </c>
      <c r="AC324">
        <v>405</v>
      </c>
      <c r="AD324">
        <f t="shared" si="126"/>
        <v>0.6</v>
      </c>
      <c r="AE324">
        <f t="shared" si="127"/>
        <v>0</v>
      </c>
      <c r="AF324">
        <f t="shared" si="128"/>
        <v>0</v>
      </c>
      <c r="AG324">
        <f t="shared" si="129"/>
        <v>0</v>
      </c>
      <c r="AH324">
        <f t="shared" si="130"/>
        <v>0</v>
      </c>
      <c r="AI324">
        <f t="shared" si="131"/>
        <v>0</v>
      </c>
      <c r="AJ324">
        <v>0</v>
      </c>
      <c r="AK324">
        <v>13.1</v>
      </c>
      <c r="AL324">
        <v>265</v>
      </c>
      <c r="AM324">
        <v>9.8000000000000007</v>
      </c>
    </row>
    <row r="325" spans="1:39" x14ac:dyDescent="0.25">
      <c r="A325">
        <v>27</v>
      </c>
      <c r="B325">
        <f t="shared" si="120"/>
        <v>97</v>
      </c>
      <c r="C325">
        <v>9.6999999999999993</v>
      </c>
      <c r="D325">
        <v>30.6</v>
      </c>
      <c r="E325">
        <v>34.5</v>
      </c>
      <c r="F325">
        <v>88.6</v>
      </c>
      <c r="G325">
        <v>0.28100000000000003</v>
      </c>
      <c r="H325">
        <v>3.17</v>
      </c>
      <c r="I325">
        <f>IF(B325&gt;=125,0,IF(B325&lt;=115,1,(125-B325)/(125-115)))</f>
        <v>1</v>
      </c>
      <c r="J325">
        <f t="shared" si="110"/>
        <v>1</v>
      </c>
      <c r="K325">
        <f t="shared" si="111"/>
        <v>0</v>
      </c>
      <c r="L325">
        <f t="shared" si="112"/>
        <v>0</v>
      </c>
      <c r="M325">
        <f t="shared" si="113"/>
        <v>0</v>
      </c>
      <c r="N325">
        <f t="shared" si="114"/>
        <v>1</v>
      </c>
      <c r="O325">
        <f t="shared" si="121"/>
        <v>0.7</v>
      </c>
      <c r="P325">
        <f t="shared" si="122"/>
        <v>1</v>
      </c>
      <c r="Q325">
        <v>1</v>
      </c>
      <c r="R325">
        <f t="shared" si="115"/>
        <v>0</v>
      </c>
      <c r="S325">
        <f t="shared" si="116"/>
        <v>0</v>
      </c>
      <c r="T325">
        <f t="shared" si="117"/>
        <v>0</v>
      </c>
      <c r="U325">
        <f t="shared" si="118"/>
        <v>0</v>
      </c>
      <c r="V325">
        <f t="shared" si="123"/>
        <v>0</v>
      </c>
      <c r="W325">
        <f t="shared" si="123"/>
        <v>0</v>
      </c>
      <c r="X325">
        <f t="shared" si="119"/>
        <v>0</v>
      </c>
      <c r="Y325">
        <f t="shared" si="124"/>
        <v>0</v>
      </c>
      <c r="Z325">
        <f t="shared" si="124"/>
        <v>0</v>
      </c>
      <c r="AA325">
        <f t="shared" si="125"/>
        <v>0</v>
      </c>
      <c r="AB325">
        <v>34</v>
      </c>
      <c r="AC325">
        <v>289</v>
      </c>
      <c r="AD325">
        <f t="shared" si="126"/>
        <v>0</v>
      </c>
      <c r="AE325">
        <f t="shared" si="127"/>
        <v>0.3</v>
      </c>
      <c r="AF325">
        <f t="shared" si="128"/>
        <v>0.37</v>
      </c>
      <c r="AG325">
        <f t="shared" si="129"/>
        <v>0</v>
      </c>
      <c r="AH325">
        <f t="shared" si="130"/>
        <v>0</v>
      </c>
      <c r="AI325">
        <f t="shared" si="131"/>
        <v>0</v>
      </c>
      <c r="AJ325">
        <v>1</v>
      </c>
      <c r="AK325">
        <v>12.7</v>
      </c>
      <c r="AL325">
        <v>178</v>
      </c>
      <c r="AM325">
        <v>7.6</v>
      </c>
    </row>
    <row r="326" spans="1:39" x14ac:dyDescent="0.25">
      <c r="A326">
        <v>65</v>
      </c>
      <c r="B326">
        <f t="shared" si="120"/>
        <v>121</v>
      </c>
      <c r="C326">
        <v>12.1</v>
      </c>
      <c r="D326">
        <v>32.6</v>
      </c>
      <c r="E326">
        <v>32.1</v>
      </c>
      <c r="F326">
        <v>87</v>
      </c>
      <c r="G326">
        <v>0.36899999999999999</v>
      </c>
      <c r="H326">
        <v>3.47</v>
      </c>
      <c r="I326">
        <f>IF(B326&gt;=125,0,IF(B326&lt;=115,1,(125-B326)/(125-115)))</f>
        <v>0.4</v>
      </c>
      <c r="J326">
        <f t="shared" si="110"/>
        <v>0.13750000000000009</v>
      </c>
      <c r="K326">
        <f t="shared" si="111"/>
        <v>0</v>
      </c>
      <c r="L326">
        <f t="shared" si="112"/>
        <v>0</v>
      </c>
      <c r="M326">
        <f t="shared" si="113"/>
        <v>0</v>
      </c>
      <c r="N326">
        <f t="shared" si="114"/>
        <v>1</v>
      </c>
      <c r="O326">
        <f t="shared" si="121"/>
        <v>0.31375000000000003</v>
      </c>
      <c r="P326">
        <f t="shared" si="122"/>
        <v>1</v>
      </c>
      <c r="Q326">
        <v>1</v>
      </c>
      <c r="R326">
        <f t="shared" si="115"/>
        <v>0</v>
      </c>
      <c r="S326">
        <f t="shared" si="116"/>
        <v>0</v>
      </c>
      <c r="T326">
        <f t="shared" si="117"/>
        <v>0</v>
      </c>
      <c r="U326">
        <f t="shared" si="118"/>
        <v>0</v>
      </c>
      <c r="V326">
        <f t="shared" si="123"/>
        <v>0</v>
      </c>
      <c r="W326">
        <f t="shared" si="123"/>
        <v>0</v>
      </c>
      <c r="X326">
        <f t="shared" si="119"/>
        <v>0</v>
      </c>
      <c r="Y326">
        <f t="shared" si="124"/>
        <v>0</v>
      </c>
      <c r="Z326">
        <f t="shared" si="124"/>
        <v>0</v>
      </c>
      <c r="AA326">
        <f t="shared" si="125"/>
        <v>0</v>
      </c>
      <c r="AB326">
        <v>43</v>
      </c>
      <c r="AC326">
        <v>446</v>
      </c>
      <c r="AD326">
        <f t="shared" si="126"/>
        <v>0.15</v>
      </c>
      <c r="AE326">
        <f t="shared" si="127"/>
        <v>0</v>
      </c>
      <c r="AF326">
        <f t="shared" si="128"/>
        <v>0</v>
      </c>
      <c r="AG326">
        <f t="shared" si="129"/>
        <v>0</v>
      </c>
      <c r="AH326">
        <f t="shared" si="130"/>
        <v>0</v>
      </c>
      <c r="AI326">
        <f t="shared" si="131"/>
        <v>0</v>
      </c>
      <c r="AJ326">
        <v>1</v>
      </c>
      <c r="AK326">
        <v>13.2</v>
      </c>
      <c r="AL326">
        <v>180</v>
      </c>
      <c r="AM326">
        <v>4.2</v>
      </c>
    </row>
    <row r="327" spans="1:39" x14ac:dyDescent="0.25">
      <c r="A327">
        <v>45</v>
      </c>
      <c r="B327">
        <f t="shared" si="120"/>
        <v>147</v>
      </c>
      <c r="C327">
        <v>14.7</v>
      </c>
      <c r="D327">
        <v>30.9</v>
      </c>
      <c r="E327">
        <v>33.9</v>
      </c>
      <c r="F327">
        <v>92.4</v>
      </c>
      <c r="G327">
        <v>0.43099999999999999</v>
      </c>
      <c r="H327">
        <v>4.5199999999999996</v>
      </c>
      <c r="I327">
        <f>IF(B327&gt;=125,0,IF(B327&lt;=115,1,(125-B327)/(125-115)))</f>
        <v>0</v>
      </c>
      <c r="J327">
        <f t="shared" si="110"/>
        <v>0</v>
      </c>
      <c r="K327">
        <f t="shared" si="111"/>
        <v>0</v>
      </c>
      <c r="L327">
        <f t="shared" si="112"/>
        <v>0</v>
      </c>
      <c r="M327">
        <f t="shared" si="113"/>
        <v>0</v>
      </c>
      <c r="N327">
        <f t="shared" si="114"/>
        <v>0</v>
      </c>
      <c r="O327">
        <f t="shared" si="121"/>
        <v>0</v>
      </c>
      <c r="P327">
        <f t="shared" si="122"/>
        <v>0</v>
      </c>
      <c r="Q327">
        <v>1</v>
      </c>
      <c r="R327">
        <f t="shared" si="115"/>
        <v>0</v>
      </c>
      <c r="S327">
        <f t="shared" si="116"/>
        <v>0</v>
      </c>
      <c r="T327">
        <f t="shared" si="117"/>
        <v>0</v>
      </c>
      <c r="U327">
        <f t="shared" si="118"/>
        <v>0</v>
      </c>
      <c r="V327">
        <f t="shared" si="123"/>
        <v>0</v>
      </c>
      <c r="W327">
        <f t="shared" si="123"/>
        <v>0</v>
      </c>
      <c r="X327">
        <f t="shared" si="119"/>
        <v>0</v>
      </c>
      <c r="Y327">
        <f t="shared" si="124"/>
        <v>0</v>
      </c>
      <c r="Z327">
        <f t="shared" si="124"/>
        <v>0</v>
      </c>
      <c r="AA327">
        <f t="shared" si="125"/>
        <v>0</v>
      </c>
      <c r="AB327">
        <v>61</v>
      </c>
      <c r="AC327">
        <v>374</v>
      </c>
      <c r="AD327">
        <f t="shared" si="126"/>
        <v>1</v>
      </c>
      <c r="AE327">
        <f t="shared" si="127"/>
        <v>0</v>
      </c>
      <c r="AF327">
        <f t="shared" si="128"/>
        <v>8.666666666666667E-2</v>
      </c>
      <c r="AG327">
        <f t="shared" si="129"/>
        <v>0</v>
      </c>
      <c r="AH327">
        <f t="shared" si="130"/>
        <v>0</v>
      </c>
      <c r="AI327">
        <f t="shared" si="131"/>
        <v>0</v>
      </c>
      <c r="AJ327">
        <v>1</v>
      </c>
      <c r="AK327">
        <v>13.1</v>
      </c>
      <c r="AL327">
        <v>149</v>
      </c>
      <c r="AM327">
        <v>2.4</v>
      </c>
    </row>
    <row r="328" spans="1:39" x14ac:dyDescent="0.25">
      <c r="A328">
        <v>27</v>
      </c>
      <c r="B328">
        <f t="shared" si="120"/>
        <v>132</v>
      </c>
      <c r="C328">
        <v>13.2</v>
      </c>
      <c r="D328">
        <v>31.5</v>
      </c>
      <c r="E328">
        <v>32.299999999999997</v>
      </c>
      <c r="F328">
        <v>88.7</v>
      </c>
      <c r="G328">
        <v>0.40899999999999997</v>
      </c>
      <c r="H328">
        <v>4.53</v>
      </c>
      <c r="I328">
        <f>IF(B328&gt;=125,0,IF(B328&lt;=115,1,(125-B328)/(125-115)))</f>
        <v>0</v>
      </c>
      <c r="J328">
        <f t="shared" si="110"/>
        <v>0</v>
      </c>
      <c r="K328">
        <f t="shared" si="111"/>
        <v>0</v>
      </c>
      <c r="L328">
        <f t="shared" si="112"/>
        <v>0</v>
      </c>
      <c r="M328">
        <f t="shared" si="113"/>
        <v>0</v>
      </c>
      <c r="N328">
        <f t="shared" si="114"/>
        <v>0</v>
      </c>
      <c r="O328">
        <f t="shared" si="121"/>
        <v>0</v>
      </c>
      <c r="P328">
        <f t="shared" si="122"/>
        <v>0</v>
      </c>
      <c r="Q328">
        <v>0</v>
      </c>
      <c r="R328">
        <f t="shared" si="115"/>
        <v>0</v>
      </c>
      <c r="S328">
        <f t="shared" si="116"/>
        <v>0</v>
      </c>
      <c r="T328">
        <f t="shared" si="117"/>
        <v>0</v>
      </c>
      <c r="U328">
        <f t="shared" si="118"/>
        <v>0</v>
      </c>
      <c r="V328">
        <f t="shared" si="123"/>
        <v>0</v>
      </c>
      <c r="W328">
        <f t="shared" si="123"/>
        <v>0</v>
      </c>
      <c r="X328">
        <f t="shared" si="119"/>
        <v>0</v>
      </c>
      <c r="Y328">
        <f t="shared" si="124"/>
        <v>0</v>
      </c>
      <c r="Z328">
        <f t="shared" si="124"/>
        <v>0</v>
      </c>
      <c r="AA328">
        <f t="shared" si="125"/>
        <v>0</v>
      </c>
      <c r="AB328">
        <v>15</v>
      </c>
      <c r="AC328">
        <v>162</v>
      </c>
      <c r="AD328">
        <f t="shared" si="126"/>
        <v>0</v>
      </c>
      <c r="AE328">
        <f t="shared" si="127"/>
        <v>1</v>
      </c>
      <c r="AF328">
        <f t="shared" si="128"/>
        <v>0.79333333333333333</v>
      </c>
      <c r="AG328">
        <f t="shared" si="129"/>
        <v>0</v>
      </c>
      <c r="AH328">
        <f t="shared" si="130"/>
        <v>0</v>
      </c>
      <c r="AI328">
        <f t="shared" si="131"/>
        <v>0</v>
      </c>
      <c r="AJ328">
        <v>0</v>
      </c>
      <c r="AK328">
        <v>13.7</v>
      </c>
      <c r="AL328">
        <v>269</v>
      </c>
      <c r="AM328">
        <v>10.199999999999999</v>
      </c>
    </row>
    <row r="329" spans="1:39" x14ac:dyDescent="0.25">
      <c r="A329">
        <v>34</v>
      </c>
      <c r="B329">
        <f t="shared" si="120"/>
        <v>125</v>
      </c>
      <c r="C329">
        <v>12.5</v>
      </c>
      <c r="D329">
        <v>31.2</v>
      </c>
      <c r="E329">
        <v>30.2</v>
      </c>
      <c r="F329">
        <v>86</v>
      </c>
      <c r="G329">
        <v>0.374</v>
      </c>
      <c r="H329">
        <v>3.45</v>
      </c>
      <c r="I329">
        <f>IF(B329&gt;=125,0,IF(B329&lt;=115,1,(125-B329)/(125-115)))</f>
        <v>0</v>
      </c>
      <c r="J329">
        <f t="shared" si="110"/>
        <v>7.5000000000000053E-2</v>
      </c>
      <c r="K329">
        <f t="shared" si="111"/>
        <v>0.45000000000000018</v>
      </c>
      <c r="L329">
        <f t="shared" si="112"/>
        <v>0</v>
      </c>
      <c r="M329">
        <f t="shared" si="113"/>
        <v>0</v>
      </c>
      <c r="N329">
        <f t="shared" si="114"/>
        <v>1</v>
      </c>
      <c r="O329">
        <f t="shared" si="121"/>
        <v>0.15250000000000002</v>
      </c>
      <c r="P329">
        <f t="shared" si="122"/>
        <v>0</v>
      </c>
      <c r="Q329">
        <v>1</v>
      </c>
      <c r="R329">
        <f t="shared" si="115"/>
        <v>0</v>
      </c>
      <c r="S329">
        <f t="shared" si="116"/>
        <v>0</v>
      </c>
      <c r="T329">
        <f t="shared" si="117"/>
        <v>0</v>
      </c>
      <c r="U329">
        <f t="shared" si="118"/>
        <v>0</v>
      </c>
      <c r="V329">
        <f t="shared" si="123"/>
        <v>0</v>
      </c>
      <c r="W329">
        <f t="shared" si="123"/>
        <v>0</v>
      </c>
      <c r="X329">
        <f t="shared" si="119"/>
        <v>0</v>
      </c>
      <c r="Y329">
        <f t="shared" si="124"/>
        <v>0</v>
      </c>
      <c r="Z329">
        <f t="shared" si="124"/>
        <v>0</v>
      </c>
      <c r="AA329">
        <f t="shared" si="125"/>
        <v>0</v>
      </c>
      <c r="AB329">
        <v>58</v>
      </c>
      <c r="AC329">
        <v>319</v>
      </c>
      <c r="AD329">
        <f t="shared" si="126"/>
        <v>0.9</v>
      </c>
      <c r="AE329">
        <f t="shared" si="127"/>
        <v>0</v>
      </c>
      <c r="AF329">
        <f t="shared" si="128"/>
        <v>0.27</v>
      </c>
      <c r="AG329">
        <f t="shared" si="129"/>
        <v>0</v>
      </c>
      <c r="AH329">
        <f t="shared" si="130"/>
        <v>0</v>
      </c>
      <c r="AI329">
        <f t="shared" si="131"/>
        <v>0</v>
      </c>
      <c r="AJ329">
        <v>1</v>
      </c>
      <c r="AK329">
        <v>12.9</v>
      </c>
      <c r="AL329">
        <v>264</v>
      </c>
      <c r="AM329">
        <v>11.5</v>
      </c>
    </row>
    <row r="330" spans="1:39" x14ac:dyDescent="0.25">
      <c r="A330">
        <v>31</v>
      </c>
      <c r="B330">
        <f t="shared" si="120"/>
        <v>119</v>
      </c>
      <c r="C330">
        <v>11.9</v>
      </c>
      <c r="D330">
        <v>31.1</v>
      </c>
      <c r="E330">
        <v>32.5</v>
      </c>
      <c r="F330">
        <v>86.9</v>
      </c>
      <c r="G330">
        <v>0.40299999999999997</v>
      </c>
      <c r="H330">
        <v>3.54</v>
      </c>
      <c r="I330">
        <f>IF(B330&gt;=125,0,IF(B330&lt;=115,1,(125-B330)/(125-115)))</f>
        <v>0.6</v>
      </c>
      <c r="J330">
        <f t="shared" si="110"/>
        <v>0</v>
      </c>
      <c r="K330">
        <f t="shared" si="111"/>
        <v>0</v>
      </c>
      <c r="L330">
        <f t="shared" si="112"/>
        <v>0</v>
      </c>
      <c r="M330">
        <f t="shared" si="113"/>
        <v>0</v>
      </c>
      <c r="N330">
        <f t="shared" si="114"/>
        <v>0.91999999999999993</v>
      </c>
      <c r="O330">
        <f t="shared" si="121"/>
        <v>0.39200000000000002</v>
      </c>
      <c r="P330">
        <f t="shared" si="122"/>
        <v>1</v>
      </c>
      <c r="Q330">
        <v>1</v>
      </c>
      <c r="R330">
        <f t="shared" si="115"/>
        <v>0</v>
      </c>
      <c r="S330">
        <f t="shared" si="116"/>
        <v>0</v>
      </c>
      <c r="T330">
        <f t="shared" si="117"/>
        <v>0</v>
      </c>
      <c r="U330">
        <f t="shared" si="118"/>
        <v>0</v>
      </c>
      <c r="V330">
        <f t="shared" si="123"/>
        <v>0</v>
      </c>
      <c r="W330">
        <f t="shared" si="123"/>
        <v>0</v>
      </c>
      <c r="X330">
        <f t="shared" si="119"/>
        <v>0</v>
      </c>
      <c r="Y330">
        <f t="shared" si="124"/>
        <v>0</v>
      </c>
      <c r="Z330">
        <f t="shared" si="124"/>
        <v>0</v>
      </c>
      <c r="AA330">
        <f t="shared" si="125"/>
        <v>0</v>
      </c>
      <c r="AB330">
        <v>41</v>
      </c>
      <c r="AC330">
        <v>90</v>
      </c>
      <c r="AD330">
        <f t="shared" si="126"/>
        <v>0.05</v>
      </c>
      <c r="AE330">
        <f t="shared" si="127"/>
        <v>0</v>
      </c>
      <c r="AF330">
        <f t="shared" si="128"/>
        <v>1</v>
      </c>
      <c r="AG330">
        <f t="shared" si="129"/>
        <v>0</v>
      </c>
      <c r="AH330">
        <f t="shared" si="130"/>
        <v>0</v>
      </c>
      <c r="AI330">
        <f t="shared" si="131"/>
        <v>0</v>
      </c>
      <c r="AJ330">
        <v>0</v>
      </c>
      <c r="AK330">
        <v>11.4</v>
      </c>
      <c r="AL330">
        <v>179</v>
      </c>
      <c r="AM330">
        <v>4.5</v>
      </c>
    </row>
    <row r="331" spans="1:39" x14ac:dyDescent="0.25">
      <c r="A331">
        <v>46</v>
      </c>
      <c r="B331">
        <f t="shared" si="120"/>
        <v>144</v>
      </c>
      <c r="C331">
        <v>14.4</v>
      </c>
      <c r="D331">
        <v>30.2</v>
      </c>
      <c r="E331">
        <v>33.5</v>
      </c>
      <c r="F331">
        <v>90.1</v>
      </c>
      <c r="G331">
        <v>0.42899999999999999</v>
      </c>
      <c r="H331">
        <v>4.76</v>
      </c>
      <c r="I331">
        <f>IF(B331&gt;=125,0,IF(B331&lt;=115,1,(125-B331)/(125-115)))</f>
        <v>0</v>
      </c>
      <c r="J331">
        <f t="shared" si="110"/>
        <v>0</v>
      </c>
      <c r="K331">
        <f t="shared" si="111"/>
        <v>0</v>
      </c>
      <c r="L331">
        <f t="shared" si="112"/>
        <v>0</v>
      </c>
      <c r="M331">
        <f t="shared" si="113"/>
        <v>0</v>
      </c>
      <c r="N331">
        <f t="shared" si="114"/>
        <v>0</v>
      </c>
      <c r="O331">
        <f t="shared" si="121"/>
        <v>0</v>
      </c>
      <c r="P331">
        <f t="shared" si="122"/>
        <v>0</v>
      </c>
      <c r="Q331">
        <v>0</v>
      </c>
      <c r="R331">
        <f t="shared" si="115"/>
        <v>0</v>
      </c>
      <c r="S331">
        <f t="shared" si="116"/>
        <v>0</v>
      </c>
      <c r="T331">
        <f t="shared" si="117"/>
        <v>0</v>
      </c>
      <c r="U331">
        <f t="shared" si="118"/>
        <v>0</v>
      </c>
      <c r="V331">
        <f t="shared" si="123"/>
        <v>0</v>
      </c>
      <c r="W331">
        <f t="shared" si="123"/>
        <v>0</v>
      </c>
      <c r="X331">
        <f t="shared" si="119"/>
        <v>0</v>
      </c>
      <c r="Y331">
        <f t="shared" si="124"/>
        <v>0</v>
      </c>
      <c r="Z331">
        <f t="shared" si="124"/>
        <v>0</v>
      </c>
      <c r="AA331">
        <f t="shared" si="125"/>
        <v>0</v>
      </c>
      <c r="AB331">
        <v>39</v>
      </c>
      <c r="AC331">
        <v>373</v>
      </c>
      <c r="AD331">
        <f t="shared" si="126"/>
        <v>0</v>
      </c>
      <c r="AE331">
        <f t="shared" si="127"/>
        <v>0.05</v>
      </c>
      <c r="AF331">
        <f t="shared" si="128"/>
        <v>0.09</v>
      </c>
      <c r="AG331">
        <f t="shared" si="129"/>
        <v>0</v>
      </c>
      <c r="AH331">
        <f t="shared" si="130"/>
        <v>0</v>
      </c>
      <c r="AI331">
        <f t="shared" si="131"/>
        <v>0</v>
      </c>
      <c r="AJ331">
        <v>0</v>
      </c>
      <c r="AK331">
        <v>13.1</v>
      </c>
      <c r="AL331">
        <v>244</v>
      </c>
      <c r="AM331">
        <v>7.2</v>
      </c>
    </row>
    <row r="332" spans="1:39" x14ac:dyDescent="0.25">
      <c r="A332">
        <v>25</v>
      </c>
      <c r="B332">
        <f t="shared" si="120"/>
        <v>129</v>
      </c>
      <c r="C332">
        <v>12.9</v>
      </c>
      <c r="D332">
        <v>32.299999999999997</v>
      </c>
      <c r="E332">
        <v>34.5</v>
      </c>
      <c r="F332">
        <v>93.7</v>
      </c>
      <c r="G332">
        <v>0.375</v>
      </c>
      <c r="H332">
        <v>4</v>
      </c>
      <c r="I332">
        <f>IF(B332&gt;=125,0,IF(B332&lt;=115,1,(125-B332)/(125-115)))</f>
        <v>0</v>
      </c>
      <c r="J332">
        <f t="shared" si="110"/>
        <v>6.2500000000000042E-2</v>
      </c>
      <c r="K332">
        <f t="shared" si="111"/>
        <v>0</v>
      </c>
      <c r="L332">
        <f t="shared" si="112"/>
        <v>0</v>
      </c>
      <c r="M332">
        <f t="shared" si="113"/>
        <v>0</v>
      </c>
      <c r="N332">
        <f t="shared" si="114"/>
        <v>0</v>
      </c>
      <c r="O332">
        <f t="shared" si="121"/>
        <v>6.2500000000000047E-3</v>
      </c>
      <c r="P332">
        <f t="shared" si="122"/>
        <v>0</v>
      </c>
      <c r="Q332">
        <v>1</v>
      </c>
      <c r="R332">
        <f t="shared" si="115"/>
        <v>0</v>
      </c>
      <c r="S332">
        <f t="shared" si="116"/>
        <v>0</v>
      </c>
      <c r="T332">
        <f t="shared" si="117"/>
        <v>0</v>
      </c>
      <c r="U332">
        <f t="shared" si="118"/>
        <v>0</v>
      </c>
      <c r="V332">
        <f t="shared" si="123"/>
        <v>0</v>
      </c>
      <c r="W332">
        <f t="shared" si="123"/>
        <v>0</v>
      </c>
      <c r="X332">
        <f t="shared" si="119"/>
        <v>0</v>
      </c>
      <c r="Y332">
        <f t="shared" si="124"/>
        <v>0</v>
      </c>
      <c r="Z332">
        <f t="shared" si="124"/>
        <v>0</v>
      </c>
      <c r="AA332">
        <f t="shared" si="125"/>
        <v>0</v>
      </c>
      <c r="AB332">
        <v>34</v>
      </c>
      <c r="AC332">
        <v>440</v>
      </c>
      <c r="AD332">
        <f t="shared" si="126"/>
        <v>0</v>
      </c>
      <c r="AE332">
        <f t="shared" si="127"/>
        <v>0.3</v>
      </c>
      <c r="AF332">
        <f t="shared" si="128"/>
        <v>0</v>
      </c>
      <c r="AG332">
        <f t="shared" si="129"/>
        <v>0</v>
      </c>
      <c r="AH332">
        <f t="shared" si="130"/>
        <v>0</v>
      </c>
      <c r="AI332">
        <f t="shared" si="131"/>
        <v>0</v>
      </c>
      <c r="AJ332">
        <v>1</v>
      </c>
      <c r="AK332">
        <v>17.399999999999999</v>
      </c>
      <c r="AL332">
        <v>312</v>
      </c>
      <c r="AM332">
        <v>6.7</v>
      </c>
    </row>
    <row r="333" spans="1:39" x14ac:dyDescent="0.25">
      <c r="A333">
        <v>24</v>
      </c>
      <c r="B333">
        <f t="shared" si="120"/>
        <v>122</v>
      </c>
      <c r="C333">
        <v>12.2</v>
      </c>
      <c r="D333">
        <v>26.2</v>
      </c>
      <c r="E333">
        <v>34.1</v>
      </c>
      <c r="F333">
        <v>76.599999999999994</v>
      </c>
      <c r="G333">
        <v>0.35700000000000004</v>
      </c>
      <c r="H333">
        <v>4.66</v>
      </c>
      <c r="I333">
        <f>IF(B333&gt;=125,0,IF(B333&lt;=115,1,(125-B333)/(125-115)))</f>
        <v>0.3</v>
      </c>
      <c r="J333">
        <f t="shared" si="110"/>
        <v>0.28749999999999948</v>
      </c>
      <c r="K333">
        <f t="shared" si="111"/>
        <v>0</v>
      </c>
      <c r="L333">
        <f t="shared" si="112"/>
        <v>9.4117647058823611E-2</v>
      </c>
      <c r="M333">
        <f t="shared" si="113"/>
        <v>0.21250000000000036</v>
      </c>
      <c r="N333">
        <f t="shared" si="114"/>
        <v>0</v>
      </c>
      <c r="O333">
        <f t="shared" si="121"/>
        <v>0.20941176470588235</v>
      </c>
      <c r="P333">
        <f t="shared" si="122"/>
        <v>1</v>
      </c>
      <c r="Q333">
        <v>1</v>
      </c>
      <c r="R333">
        <f t="shared" si="115"/>
        <v>0.21250000000000036</v>
      </c>
      <c r="S333">
        <f t="shared" si="116"/>
        <v>0</v>
      </c>
      <c r="T333">
        <f t="shared" si="117"/>
        <v>9.4117647058823611E-2</v>
      </c>
      <c r="U333">
        <f t="shared" si="118"/>
        <v>0</v>
      </c>
      <c r="V333">
        <f t="shared" si="123"/>
        <v>0.153308823529412</v>
      </c>
      <c r="W333">
        <f t="shared" si="123"/>
        <v>0</v>
      </c>
      <c r="X333">
        <f t="shared" si="119"/>
        <v>0.153308823529412</v>
      </c>
      <c r="Y333">
        <f t="shared" si="124"/>
        <v>0</v>
      </c>
      <c r="Z333">
        <f t="shared" si="124"/>
        <v>0</v>
      </c>
      <c r="AA333">
        <f t="shared" si="125"/>
        <v>0</v>
      </c>
      <c r="AB333">
        <v>68</v>
      </c>
      <c r="AC333">
        <v>306</v>
      </c>
      <c r="AD333">
        <f t="shared" si="126"/>
        <v>1</v>
      </c>
      <c r="AE333">
        <f t="shared" si="127"/>
        <v>0</v>
      </c>
      <c r="AF333">
        <f t="shared" si="128"/>
        <v>0.31333333333333335</v>
      </c>
      <c r="AG333">
        <f t="shared" si="129"/>
        <v>0</v>
      </c>
      <c r="AH333">
        <f t="shared" si="130"/>
        <v>0</v>
      </c>
      <c r="AI333">
        <f t="shared" si="131"/>
        <v>0</v>
      </c>
      <c r="AJ333">
        <v>0</v>
      </c>
      <c r="AK333">
        <v>13.7</v>
      </c>
      <c r="AL333">
        <v>266</v>
      </c>
      <c r="AM333">
        <v>8.6999999999999993</v>
      </c>
    </row>
    <row r="334" spans="1:39" x14ac:dyDescent="0.25">
      <c r="A334">
        <v>28</v>
      </c>
      <c r="B334">
        <f t="shared" si="120"/>
        <v>98</v>
      </c>
      <c r="C334">
        <v>9.8000000000000007</v>
      </c>
      <c r="D334">
        <v>28.7</v>
      </c>
      <c r="E334">
        <v>32</v>
      </c>
      <c r="F334">
        <v>89.7</v>
      </c>
      <c r="G334">
        <v>0.307</v>
      </c>
      <c r="H334">
        <v>3.42</v>
      </c>
      <c r="I334">
        <f>IF(B334&gt;=125,0,IF(B334&lt;=115,1,(125-B334)/(125-115)))</f>
        <v>1</v>
      </c>
      <c r="J334">
        <f t="shared" si="110"/>
        <v>0.91249999999999998</v>
      </c>
      <c r="K334">
        <f t="shared" si="111"/>
        <v>0</v>
      </c>
      <c r="L334">
        <f t="shared" si="112"/>
        <v>0</v>
      </c>
      <c r="M334">
        <f t="shared" si="113"/>
        <v>0</v>
      </c>
      <c r="N334">
        <f t="shared" si="114"/>
        <v>1</v>
      </c>
      <c r="O334">
        <f t="shared" si="121"/>
        <v>0.69125000000000003</v>
      </c>
      <c r="P334">
        <f t="shared" si="122"/>
        <v>1</v>
      </c>
      <c r="Q334">
        <v>1</v>
      </c>
      <c r="R334">
        <f t="shared" si="115"/>
        <v>0</v>
      </c>
      <c r="S334">
        <f t="shared" si="116"/>
        <v>0</v>
      </c>
      <c r="T334">
        <f t="shared" si="117"/>
        <v>0</v>
      </c>
      <c r="U334">
        <f t="shared" si="118"/>
        <v>0</v>
      </c>
      <c r="V334">
        <f t="shared" si="123"/>
        <v>0</v>
      </c>
      <c r="W334">
        <f t="shared" si="123"/>
        <v>0</v>
      </c>
      <c r="X334">
        <f t="shared" si="119"/>
        <v>0</v>
      </c>
      <c r="Y334">
        <f t="shared" si="124"/>
        <v>0</v>
      </c>
      <c r="Z334">
        <f t="shared" si="124"/>
        <v>0</v>
      </c>
      <c r="AA334">
        <f t="shared" si="125"/>
        <v>0</v>
      </c>
      <c r="AB334">
        <v>46</v>
      </c>
      <c r="AC334">
        <v>186</v>
      </c>
      <c r="AD334">
        <f t="shared" si="126"/>
        <v>0.3</v>
      </c>
      <c r="AE334">
        <f t="shared" si="127"/>
        <v>0</v>
      </c>
      <c r="AF334">
        <f t="shared" si="128"/>
        <v>0.71333333333333337</v>
      </c>
      <c r="AG334">
        <f t="shared" si="129"/>
        <v>0</v>
      </c>
      <c r="AH334">
        <f t="shared" si="130"/>
        <v>0</v>
      </c>
      <c r="AI334">
        <f t="shared" si="131"/>
        <v>0</v>
      </c>
      <c r="AJ334">
        <v>0</v>
      </c>
      <c r="AK334">
        <v>19</v>
      </c>
      <c r="AL334">
        <v>457</v>
      </c>
      <c r="AM334">
        <v>7.7</v>
      </c>
    </row>
    <row r="335" spans="1:39" x14ac:dyDescent="0.25">
      <c r="A335">
        <v>22</v>
      </c>
      <c r="B335">
        <f t="shared" si="120"/>
        <v>95</v>
      </c>
      <c r="C335">
        <v>9.5</v>
      </c>
      <c r="D335">
        <v>20.399999999999999</v>
      </c>
      <c r="E335">
        <v>32.6</v>
      </c>
      <c r="F335">
        <v>62.6</v>
      </c>
      <c r="G335">
        <v>0.29100000000000004</v>
      </c>
      <c r="H335">
        <v>4.6500000000000004</v>
      </c>
      <c r="I335">
        <f>IF(B335&gt;=125,0,IF(B335&lt;=115,1,(125-B335)/(125-115)))</f>
        <v>1</v>
      </c>
      <c r="J335">
        <f t="shared" si="110"/>
        <v>1</v>
      </c>
      <c r="K335">
        <f t="shared" si="111"/>
        <v>0</v>
      </c>
      <c r="L335">
        <f t="shared" si="112"/>
        <v>0.77647058823529425</v>
      </c>
      <c r="M335">
        <f t="shared" si="113"/>
        <v>1</v>
      </c>
      <c r="N335">
        <f t="shared" si="114"/>
        <v>0</v>
      </c>
      <c r="O335">
        <f t="shared" si="121"/>
        <v>0.77764705882352936</v>
      </c>
      <c r="P335">
        <f t="shared" si="122"/>
        <v>1</v>
      </c>
      <c r="Q335">
        <v>1</v>
      </c>
      <c r="R335">
        <f t="shared" si="115"/>
        <v>1</v>
      </c>
      <c r="S335">
        <f t="shared" si="116"/>
        <v>0</v>
      </c>
      <c r="T335">
        <f t="shared" si="117"/>
        <v>0.77647058823529425</v>
      </c>
      <c r="U335">
        <f t="shared" si="118"/>
        <v>0</v>
      </c>
      <c r="V335">
        <f t="shared" si="123"/>
        <v>0.88823529411764712</v>
      </c>
      <c r="W335">
        <f t="shared" si="123"/>
        <v>0</v>
      </c>
      <c r="X335">
        <f t="shared" si="119"/>
        <v>0.88823529411764712</v>
      </c>
      <c r="Y335">
        <f t="shared" si="124"/>
        <v>1</v>
      </c>
      <c r="Z335">
        <f t="shared" si="124"/>
        <v>0</v>
      </c>
      <c r="AA335">
        <f t="shared" si="125"/>
        <v>1</v>
      </c>
      <c r="AB335">
        <v>38</v>
      </c>
      <c r="AC335">
        <v>416</v>
      </c>
      <c r="AD335">
        <f t="shared" si="126"/>
        <v>0</v>
      </c>
      <c r="AE335">
        <f t="shared" si="127"/>
        <v>0.1</v>
      </c>
      <c r="AF335">
        <f t="shared" si="128"/>
        <v>0</v>
      </c>
      <c r="AG335">
        <f t="shared" si="129"/>
        <v>0</v>
      </c>
      <c r="AH335">
        <f t="shared" si="130"/>
        <v>0</v>
      </c>
      <c r="AI335">
        <f t="shared" si="131"/>
        <v>0</v>
      </c>
      <c r="AJ335">
        <v>0</v>
      </c>
      <c r="AK335">
        <v>17</v>
      </c>
      <c r="AL335">
        <v>200</v>
      </c>
      <c r="AM335">
        <v>6.7</v>
      </c>
    </row>
    <row r="336" spans="1:39" x14ac:dyDescent="0.25">
      <c r="A336">
        <v>51</v>
      </c>
      <c r="B336">
        <f t="shared" si="120"/>
        <v>150</v>
      </c>
      <c r="C336">
        <v>15</v>
      </c>
      <c r="D336">
        <v>31</v>
      </c>
      <c r="E336">
        <v>33.799999999999997</v>
      </c>
      <c r="F336">
        <v>91.7</v>
      </c>
      <c r="G336">
        <v>0.35200000000000004</v>
      </c>
      <c r="H336">
        <v>4.8499999999999996</v>
      </c>
      <c r="I336">
        <f>IF(B336&gt;=125,0,IF(B336&lt;=115,1,(125-B336)/(125-115)))</f>
        <v>0</v>
      </c>
      <c r="J336">
        <f t="shared" si="110"/>
        <v>0.34999999999999953</v>
      </c>
      <c r="K336">
        <f t="shared" si="111"/>
        <v>0</v>
      </c>
      <c r="L336">
        <f t="shared" si="112"/>
        <v>0</v>
      </c>
      <c r="M336">
        <f t="shared" si="113"/>
        <v>0</v>
      </c>
      <c r="N336">
        <f t="shared" si="114"/>
        <v>0</v>
      </c>
      <c r="O336">
        <f t="shared" si="121"/>
        <v>3.4999999999999955E-2</v>
      </c>
      <c r="P336">
        <f t="shared" si="122"/>
        <v>0</v>
      </c>
      <c r="Q336">
        <v>1</v>
      </c>
      <c r="R336">
        <f t="shared" si="115"/>
        <v>0</v>
      </c>
      <c r="S336">
        <f t="shared" si="116"/>
        <v>0</v>
      </c>
      <c r="T336">
        <f t="shared" si="117"/>
        <v>0</v>
      </c>
      <c r="U336">
        <f t="shared" si="118"/>
        <v>0</v>
      </c>
      <c r="V336">
        <f t="shared" si="123"/>
        <v>0</v>
      </c>
      <c r="W336">
        <f t="shared" si="123"/>
        <v>0</v>
      </c>
      <c r="X336">
        <f t="shared" si="119"/>
        <v>0</v>
      </c>
      <c r="Y336">
        <f t="shared" si="124"/>
        <v>0</v>
      </c>
      <c r="Z336">
        <f t="shared" si="124"/>
        <v>0</v>
      </c>
      <c r="AA336">
        <f t="shared" si="125"/>
        <v>0</v>
      </c>
      <c r="AB336">
        <v>26</v>
      </c>
      <c r="AC336">
        <v>407</v>
      </c>
      <c r="AD336">
        <f t="shared" si="126"/>
        <v>0</v>
      </c>
      <c r="AE336">
        <f t="shared" si="127"/>
        <v>0.7</v>
      </c>
      <c r="AF336">
        <f t="shared" si="128"/>
        <v>0</v>
      </c>
      <c r="AG336">
        <f t="shared" si="129"/>
        <v>0</v>
      </c>
      <c r="AH336">
        <f t="shared" si="130"/>
        <v>0</v>
      </c>
      <c r="AI336">
        <f t="shared" si="131"/>
        <v>0</v>
      </c>
      <c r="AJ336">
        <v>0</v>
      </c>
      <c r="AK336">
        <v>13.3</v>
      </c>
      <c r="AL336">
        <v>215</v>
      </c>
      <c r="AM336">
        <v>5.6</v>
      </c>
    </row>
    <row r="337" spans="1:39" x14ac:dyDescent="0.25">
      <c r="A337">
        <v>21</v>
      </c>
      <c r="B337">
        <f t="shared" si="120"/>
        <v>131</v>
      </c>
      <c r="C337">
        <v>13.1</v>
      </c>
      <c r="D337">
        <v>29.3</v>
      </c>
      <c r="E337">
        <v>33</v>
      </c>
      <c r="F337">
        <v>88.7</v>
      </c>
      <c r="G337">
        <v>0.39700000000000002</v>
      </c>
      <c r="H337">
        <v>4.47</v>
      </c>
      <c r="I337">
        <f>IF(B337&gt;=125,0,IF(B337&lt;=115,1,(125-B337)/(125-115)))</f>
        <v>0</v>
      </c>
      <c r="J337">
        <f t="shared" si="110"/>
        <v>0</v>
      </c>
      <c r="K337">
        <f t="shared" si="111"/>
        <v>0</v>
      </c>
      <c r="L337">
        <f t="shared" si="112"/>
        <v>0</v>
      </c>
      <c r="M337">
        <f t="shared" si="113"/>
        <v>0</v>
      </c>
      <c r="N337">
        <f t="shared" si="114"/>
        <v>0</v>
      </c>
      <c r="O337">
        <f t="shared" si="121"/>
        <v>0</v>
      </c>
      <c r="P337">
        <f t="shared" si="122"/>
        <v>0</v>
      </c>
      <c r="Q337">
        <v>0</v>
      </c>
      <c r="R337">
        <f t="shared" si="115"/>
        <v>0</v>
      </c>
      <c r="S337">
        <f t="shared" si="116"/>
        <v>0</v>
      </c>
      <c r="T337">
        <f t="shared" si="117"/>
        <v>0</v>
      </c>
      <c r="U337">
        <f t="shared" si="118"/>
        <v>0</v>
      </c>
      <c r="V337">
        <f t="shared" si="123"/>
        <v>0</v>
      </c>
      <c r="W337">
        <f t="shared" si="123"/>
        <v>0</v>
      </c>
      <c r="X337">
        <f t="shared" si="119"/>
        <v>0</v>
      </c>
      <c r="Y337">
        <f t="shared" si="124"/>
        <v>0</v>
      </c>
      <c r="Z337">
        <f t="shared" si="124"/>
        <v>0</v>
      </c>
      <c r="AA337">
        <f t="shared" si="125"/>
        <v>0</v>
      </c>
      <c r="AB337">
        <v>27</v>
      </c>
      <c r="AC337">
        <v>191</v>
      </c>
      <c r="AD337">
        <f t="shared" si="126"/>
        <v>0</v>
      </c>
      <c r="AE337">
        <f t="shared" si="127"/>
        <v>0.65</v>
      </c>
      <c r="AF337">
        <f t="shared" si="128"/>
        <v>0.69666666666666666</v>
      </c>
      <c r="AG337">
        <f t="shared" si="129"/>
        <v>0</v>
      </c>
      <c r="AH337">
        <f t="shared" si="130"/>
        <v>0</v>
      </c>
      <c r="AI337">
        <f t="shared" si="131"/>
        <v>0</v>
      </c>
      <c r="AJ337">
        <v>1</v>
      </c>
      <c r="AK337">
        <v>13.5</v>
      </c>
      <c r="AL337">
        <v>329</v>
      </c>
      <c r="AM337">
        <v>9.1999999999999993</v>
      </c>
    </row>
    <row r="338" spans="1:39" x14ac:dyDescent="0.25">
      <c r="A338">
        <v>35</v>
      </c>
      <c r="B338">
        <f t="shared" si="120"/>
        <v>132</v>
      </c>
      <c r="C338">
        <v>13.2</v>
      </c>
      <c r="D338">
        <v>27.9</v>
      </c>
      <c r="E338">
        <v>32.1</v>
      </c>
      <c r="F338">
        <v>86.7</v>
      </c>
      <c r="G338">
        <v>0.36200000000000004</v>
      </c>
      <c r="H338">
        <v>4.75</v>
      </c>
      <c r="I338">
        <f>IF(B338&gt;=125,0,IF(B338&lt;=115,1,(125-B338)/(125-115)))</f>
        <v>0</v>
      </c>
      <c r="J338">
        <f t="shared" si="110"/>
        <v>0.22499999999999945</v>
      </c>
      <c r="K338">
        <f t="shared" si="111"/>
        <v>0</v>
      </c>
      <c r="L338">
        <f t="shared" si="112"/>
        <v>0</v>
      </c>
      <c r="M338">
        <f t="shared" si="113"/>
        <v>0</v>
      </c>
      <c r="N338">
        <f t="shared" si="114"/>
        <v>0</v>
      </c>
      <c r="O338">
        <f t="shared" si="121"/>
        <v>2.2499999999999947E-2</v>
      </c>
      <c r="P338">
        <f t="shared" si="122"/>
        <v>0</v>
      </c>
      <c r="Q338">
        <v>0</v>
      </c>
      <c r="R338">
        <f t="shared" si="115"/>
        <v>0</v>
      </c>
      <c r="S338">
        <f t="shared" si="116"/>
        <v>0</v>
      </c>
      <c r="T338">
        <f t="shared" si="117"/>
        <v>0</v>
      </c>
      <c r="U338">
        <f t="shared" si="118"/>
        <v>0</v>
      </c>
      <c r="V338">
        <f t="shared" si="123"/>
        <v>0</v>
      </c>
      <c r="W338">
        <f t="shared" si="123"/>
        <v>0</v>
      </c>
      <c r="X338">
        <f t="shared" si="119"/>
        <v>0</v>
      </c>
      <c r="Y338">
        <f t="shared" si="124"/>
        <v>0</v>
      </c>
      <c r="Z338">
        <f t="shared" si="124"/>
        <v>0</v>
      </c>
      <c r="AA338">
        <f t="shared" si="125"/>
        <v>0</v>
      </c>
      <c r="AB338">
        <v>50</v>
      </c>
      <c r="AC338">
        <v>108</v>
      </c>
      <c r="AD338">
        <f t="shared" si="126"/>
        <v>0.5</v>
      </c>
      <c r="AE338">
        <f t="shared" si="127"/>
        <v>0</v>
      </c>
      <c r="AF338">
        <f t="shared" si="128"/>
        <v>0.97333333333333338</v>
      </c>
      <c r="AG338">
        <f t="shared" si="129"/>
        <v>0</v>
      </c>
      <c r="AH338">
        <f t="shared" si="130"/>
        <v>0</v>
      </c>
      <c r="AI338">
        <f t="shared" si="131"/>
        <v>0</v>
      </c>
      <c r="AJ338">
        <v>1</v>
      </c>
      <c r="AK338">
        <v>13.5</v>
      </c>
      <c r="AL338">
        <v>174</v>
      </c>
      <c r="AM338">
        <v>6.48</v>
      </c>
    </row>
    <row r="339" spans="1:39" x14ac:dyDescent="0.25">
      <c r="A339">
        <v>26</v>
      </c>
      <c r="B339">
        <f t="shared" si="120"/>
        <v>152</v>
      </c>
      <c r="C339">
        <v>15.2</v>
      </c>
      <c r="D339">
        <v>30.6</v>
      </c>
      <c r="E339">
        <v>34.200000000000003</v>
      </c>
      <c r="F339">
        <v>89.7</v>
      </c>
      <c r="G339">
        <v>0.44400000000000001</v>
      </c>
      <c r="H339">
        <v>4.95</v>
      </c>
      <c r="I339">
        <f>IF(B339&gt;=125,0,IF(B339&lt;=115,1,(125-B339)/(125-115)))</f>
        <v>0</v>
      </c>
      <c r="J339">
        <f t="shared" si="110"/>
        <v>0</v>
      </c>
      <c r="K339">
        <f t="shared" si="111"/>
        <v>0</v>
      </c>
      <c r="L339">
        <f t="shared" si="112"/>
        <v>0</v>
      </c>
      <c r="M339">
        <f t="shared" si="113"/>
        <v>0</v>
      </c>
      <c r="N339">
        <f t="shared" si="114"/>
        <v>0</v>
      </c>
      <c r="O339">
        <f t="shared" si="121"/>
        <v>0</v>
      </c>
      <c r="P339">
        <f t="shared" si="122"/>
        <v>0</v>
      </c>
      <c r="Q339">
        <v>1</v>
      </c>
      <c r="R339">
        <f t="shared" si="115"/>
        <v>0</v>
      </c>
      <c r="S339">
        <f t="shared" si="116"/>
        <v>0</v>
      </c>
      <c r="T339">
        <f t="shared" si="117"/>
        <v>0</v>
      </c>
      <c r="U339">
        <f t="shared" si="118"/>
        <v>0</v>
      </c>
      <c r="V339">
        <f t="shared" si="123"/>
        <v>0</v>
      </c>
      <c r="W339">
        <f t="shared" si="123"/>
        <v>0</v>
      </c>
      <c r="X339">
        <f t="shared" si="119"/>
        <v>0</v>
      </c>
      <c r="Y339">
        <f t="shared" si="124"/>
        <v>0</v>
      </c>
      <c r="Z339">
        <f t="shared" si="124"/>
        <v>0</v>
      </c>
      <c r="AA339">
        <f t="shared" si="125"/>
        <v>0</v>
      </c>
      <c r="AB339">
        <v>48</v>
      </c>
      <c r="AC339">
        <v>159</v>
      </c>
      <c r="AD339">
        <f t="shared" si="126"/>
        <v>0.4</v>
      </c>
      <c r="AE339">
        <f t="shared" si="127"/>
        <v>0</v>
      </c>
      <c r="AF339">
        <f t="shared" si="128"/>
        <v>0.80333333333333334</v>
      </c>
      <c r="AG339">
        <f t="shared" si="129"/>
        <v>0</v>
      </c>
      <c r="AH339">
        <f t="shared" si="130"/>
        <v>0</v>
      </c>
      <c r="AI339">
        <f t="shared" si="131"/>
        <v>0</v>
      </c>
      <c r="AJ339">
        <v>0</v>
      </c>
      <c r="AK339">
        <v>12.3</v>
      </c>
      <c r="AL339">
        <v>279</v>
      </c>
      <c r="AM339">
        <v>8.8000000000000007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dataset_new_v2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AGCTPC</dc:creator>
  <cp:lastModifiedBy>Sheshen</cp:lastModifiedBy>
  <dcterms:created xsi:type="dcterms:W3CDTF">2024-04-21T22:27:18Z</dcterms:created>
  <dcterms:modified xsi:type="dcterms:W3CDTF">2024-04-22T17:38:26Z</dcterms:modified>
</cp:coreProperties>
</file>