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9D4D178A-09C0-495E-B66A-3B756F6ED34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F77" i="1"/>
  <c r="D77" i="1"/>
  <c r="B77" i="1"/>
  <c r="F75" i="1"/>
  <c r="B75" i="1"/>
  <c r="F63" i="1"/>
  <c r="B63" i="1"/>
  <c r="F52" i="1"/>
  <c r="B52" i="1"/>
  <c r="F25" i="1"/>
  <c r="B25" i="1"/>
</calcChain>
</file>

<file path=xl/sharedStrings.xml><?xml version="1.0" encoding="utf-8"?>
<sst xmlns="http://schemas.openxmlformats.org/spreadsheetml/2006/main" count="44" uniqueCount="16">
  <si>
    <t>¿Cuál fue el total de personas devueltas de Guatemala y Honduras en el primer semestre del 2019 por las autoridades mexicanas, tomando en cuenta el grafico 1.1?</t>
  </si>
  <si>
    <t>Total devoluciones 2019 a Honduras</t>
  </si>
  <si>
    <t>Total devoluciones 2019 a Guatemala</t>
  </si>
  <si>
    <t>miles</t>
  </si>
  <si>
    <t>1er semestre</t>
  </si>
  <si>
    <t>2ndo semestre</t>
  </si>
  <si>
    <t>¿Cuál es el total de personas devueltas por las autoridades estadounidenses en el año 2019?</t>
  </si>
  <si>
    <t>¿Cuál es la cantidad total de personas devueltas de Guatemala y Honduras entre Estados Unidos y México en el 2019?</t>
  </si>
  <si>
    <t>Usa</t>
  </si>
  <si>
    <t>Mexico</t>
  </si>
  <si>
    <t>Total</t>
  </si>
  <si>
    <t>¿Qué porcentaje corresponde a las personas Guatemaltecas devueltas en el 2019 entre Estados Unidos y México?</t>
  </si>
  <si>
    <t xml:space="preserve">Usa </t>
  </si>
  <si>
    <t xml:space="preserve">Porcentaje </t>
  </si>
  <si>
    <t>Conclusiones</t>
  </si>
  <si>
    <t xml:space="preserve">Se hizo la actividad de manera exitosa se aprendio a identificar las formulas basicas en excle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</si>
</sst>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reativecommons.org/licenses/by-nc/3.0/" TargetMode="External"/><Relationship Id="rId3" Type="http://schemas.openxmlformats.org/officeDocument/2006/relationships/image" Target="../media/image3.xlsrvcdf"/><Relationship Id="rId7" Type="http://schemas.openxmlformats.org/officeDocument/2006/relationships/hyperlink" Target="https://www.pngall.com/mexico-flag-png/download/8937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xlsrvcdf"/><Relationship Id="rId5" Type="http://schemas.openxmlformats.org/officeDocument/2006/relationships/hyperlink" Target="https://creativecommons.org/licenses/by-nc-sa/3.0/" TargetMode="External"/><Relationship Id="rId4" Type="http://schemas.openxmlformats.org/officeDocument/2006/relationships/hyperlink" Target="https://historyofrappelz.com/remerciements/usa_-512/" TargetMode="Externa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2</xdr:row>
      <xdr:rowOff>38100</xdr:rowOff>
    </xdr:from>
    <xdr:to>
      <xdr:col>11</xdr:col>
      <xdr:colOff>533400</xdr:colOff>
      <xdr:row>20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B5CD74-F958-5B6A-4653-66BDBE137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419100"/>
          <a:ext cx="5543550" cy="3457575"/>
        </a:xfrm>
        <a:prstGeom prst="rect">
          <a:avLst/>
        </a:prstGeom>
      </xdr:spPr>
    </xdr:pic>
    <xdr:clientData/>
  </xdr:twoCellAnchor>
  <xdr:twoCellAnchor>
    <xdr:from>
      <xdr:col>12</xdr:col>
      <xdr:colOff>276225</xdr:colOff>
      <xdr:row>2</xdr:row>
      <xdr:rowOff>152400</xdr:rowOff>
    </xdr:from>
    <xdr:to>
      <xdr:col>16</xdr:col>
      <xdr:colOff>114300</xdr:colOff>
      <xdr:row>14</xdr:row>
      <xdr:rowOff>85725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B15F81D-7743-6A29-80A4-900FA352A086}"/>
            </a:ext>
            <a:ext uri="{147F2762-F138-4A5C-976F-8EAC2B608ADB}">
              <a16:predDERef xmlns:a16="http://schemas.microsoft.com/office/drawing/2014/main" pred="{63B5CD74-F958-5B6A-4653-66BDBE1376FA}"/>
            </a:ext>
          </a:extLst>
        </xdr:cNvPr>
        <xdr:cNvSpPr txBox="1"/>
      </xdr:nvSpPr>
      <xdr:spPr>
        <a:xfrm>
          <a:off x="7591425" y="533400"/>
          <a:ext cx="2276475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las cifras de devolucion realizadas por autoridades mexicanas a Guatemala y Honduras durante 2019 ascendieron a 31.3 mil y 42.6mil respectivamente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Para sacar el total de persona en el primer semestre es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en el año - total 2nd semestre = primer semestre</a:t>
          </a:r>
        </a:p>
      </xdr:txBody>
    </xdr:sp>
    <xdr:clientData/>
  </xdr:twoCellAnchor>
  <xdr:twoCellAnchor editAs="oneCell">
    <xdr:from>
      <xdr:col>2</xdr:col>
      <xdr:colOff>0</xdr:colOff>
      <xdr:row>27</xdr:row>
      <xdr:rowOff>180975</xdr:rowOff>
    </xdr:from>
    <xdr:to>
      <xdr:col>13</xdr:col>
      <xdr:colOff>66675</xdr:colOff>
      <xdr:row>46</xdr:row>
      <xdr:rowOff>133350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146CBE1-6E42-6F9F-541F-9594D5252DF8}"/>
            </a:ext>
            <a:ext uri="{147F2762-F138-4A5C-976F-8EAC2B608ADB}">
              <a16:predDERef xmlns:a16="http://schemas.microsoft.com/office/drawing/2014/main" pred="{CB15F81D-7743-6A29-80A4-900FA352A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5324475"/>
          <a:ext cx="6772275" cy="3571875"/>
        </a:xfrm>
        <a:prstGeom prst="rect">
          <a:avLst/>
        </a:prstGeom>
      </xdr:spPr>
    </xdr:pic>
    <xdr:clientData/>
  </xdr:twoCellAnchor>
  <xdr:twoCellAnchor>
    <xdr:from>
      <xdr:col>13</xdr:col>
      <xdr:colOff>476250</xdr:colOff>
      <xdr:row>29</xdr:row>
      <xdr:rowOff>123825</xdr:rowOff>
    </xdr:from>
    <xdr:to>
      <xdr:col>17</xdr:col>
      <xdr:colOff>314325</xdr:colOff>
      <xdr:row>41</xdr:row>
      <xdr:rowOff>57150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156CEB4-C7B5-41CF-808A-DF4AC6C36FBE}"/>
            </a:ext>
            <a:ext uri="{147F2762-F138-4A5C-976F-8EAC2B608ADB}">
              <a16:predDERef xmlns:a16="http://schemas.microsoft.com/office/drawing/2014/main" pred="{B146CBE1-6E42-6F9F-541F-9594D5252DF8}"/>
            </a:ext>
          </a:extLst>
        </xdr:cNvPr>
        <xdr:cNvSpPr txBox="1"/>
      </xdr:nvSpPr>
      <xdr:spPr>
        <a:xfrm>
          <a:off x="8401050" y="5648325"/>
          <a:ext cx="2276475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las cifras de devolucion realizadas por autoridades estadounidesnse a Guatemala y Honduras durante 2019 ascendieron a 52.0 mil y 38.7 mil respectivamente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Para sacar el total de persona en el primer semestre es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en el año - total 2nd semestre = primer semestre</a:t>
          </a:r>
        </a:p>
      </xdr:txBody>
    </xdr:sp>
    <xdr:clientData/>
  </xdr:twoCellAnchor>
  <xdr:twoCellAnchor>
    <xdr:from>
      <xdr:col>11</xdr:col>
      <xdr:colOff>104775</xdr:colOff>
      <xdr:row>54</xdr:row>
      <xdr:rowOff>123825</xdr:rowOff>
    </xdr:from>
    <xdr:to>
      <xdr:col>14</xdr:col>
      <xdr:colOff>552450</xdr:colOff>
      <xdr:row>66</xdr:row>
      <xdr:rowOff>57150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691DA81-15B0-4E31-A764-8607F867D3A4}"/>
            </a:ext>
            <a:ext uri="{147F2762-F138-4A5C-976F-8EAC2B608ADB}">
              <a16:predDERef xmlns:a16="http://schemas.microsoft.com/office/drawing/2014/main" pred="{C156CEB4-C7B5-41CF-808A-DF4AC6C36FBE}"/>
            </a:ext>
          </a:extLst>
        </xdr:cNvPr>
        <xdr:cNvSpPr txBox="1"/>
      </xdr:nvSpPr>
      <xdr:spPr>
        <a:xfrm>
          <a:off x="6810375" y="10410825"/>
          <a:ext cx="2276475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las cifras de devolucion realizadas por autoridades estadounidesnse a Guatemala y Honduras durante 2019 ascendieron a 52.0 mil y 38.7 mil respectivamente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Para sacar el total de personasdevueltas entre Usa y Mexico  en 2019 es sumar los totales de las devoluciones </a:t>
          </a:r>
        </a:p>
      </xdr:txBody>
    </xdr:sp>
    <xdr:clientData/>
  </xdr:twoCellAnchor>
  <xdr:twoCellAnchor>
    <xdr:from>
      <xdr:col>11</xdr:col>
      <xdr:colOff>123825</xdr:colOff>
      <xdr:row>69</xdr:row>
      <xdr:rowOff>180975</xdr:rowOff>
    </xdr:from>
    <xdr:to>
      <xdr:col>14</xdr:col>
      <xdr:colOff>571500</xdr:colOff>
      <xdr:row>81</xdr:row>
      <xdr:rowOff>114300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496CCE7-9E6D-4DF1-AE51-A6C22243A877}"/>
            </a:ext>
            <a:ext uri="{147F2762-F138-4A5C-976F-8EAC2B608ADB}">
              <a16:predDERef xmlns:a16="http://schemas.microsoft.com/office/drawing/2014/main" pred="{3691DA81-15B0-4E31-A764-8607F867D3A4}"/>
            </a:ext>
          </a:extLst>
        </xdr:cNvPr>
        <xdr:cNvSpPr txBox="1"/>
      </xdr:nvSpPr>
      <xdr:spPr>
        <a:xfrm>
          <a:off x="6829425" y="13325475"/>
          <a:ext cx="2276475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Para poder obter el porcentaje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necesitamos hacer lo siguiente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operacion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entre Usa/Mex/100*Total devoluciones ya sea mexico o usa esto nos da el porcentaje</a:t>
          </a:r>
        </a:p>
      </xdr:txBody>
    </xdr:sp>
    <xdr:clientData/>
  </xdr:twoCellAnchor>
  <xdr:twoCellAnchor editAs="oneCell">
    <xdr:from>
      <xdr:col>2</xdr:col>
      <xdr:colOff>285750</xdr:colOff>
      <xdr:row>59</xdr:row>
      <xdr:rowOff>19050</xdr:rowOff>
    </xdr:from>
    <xdr:to>
      <xdr:col>2</xdr:col>
      <xdr:colOff>447675</xdr:colOff>
      <xdr:row>59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99F37C2-632B-70F5-19CC-54BDB2A0E5A7}"/>
            </a:ext>
            <a:ext uri="{147F2762-F138-4A5C-976F-8EAC2B608ADB}">
              <a16:predDERef xmlns:a16="http://schemas.microsoft.com/office/drawing/2014/main" pred="{8496CCE7-9E6D-4DF1-AE51-A6C22243A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504950" y="11258550"/>
          <a:ext cx="161925" cy="1619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105</xdr:row>
      <xdr:rowOff>0</xdr:rowOff>
    </xdr:from>
    <xdr:to>
      <xdr:col>15</xdr:col>
      <xdr:colOff>304800</xdr:colOff>
      <xdr:row>106</xdr:row>
      <xdr:rowOff>42705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5CBC35D-C34B-66EF-A5D5-32EA357E5F55}"/>
            </a:ext>
            <a:ext uri="{147F2762-F138-4A5C-976F-8EAC2B608ADB}">
              <a16:predDERef xmlns:a16="http://schemas.microsoft.com/office/drawing/2014/main" pred="{799F37C2-632B-70F5-19CC-54BDB2A0E5A7}"/>
            </a:ext>
          </a:extLst>
        </xdr:cNvPr>
        <xdr:cNvSpPr txBox="1"/>
      </xdr:nvSpPr>
      <xdr:spPr>
        <a:xfrm>
          <a:off x="4876800" y="20002500"/>
          <a:ext cx="457200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4" tooltip="https://historyofrappelz.com/remerciements/usa_-512/"/>
            </a:rPr>
            <a:t>Esta foto</a:t>
          </a:r>
          <a:r>
            <a:rPr lang="en-US" sz="900"/>
            <a:t> de Autor desconocido está bajo licencia </a:t>
          </a:r>
          <a:r>
            <a:rPr lang="en-US" sz="900">
              <a:hlinkClick xmlns:r="http://schemas.openxmlformats.org/officeDocument/2006/relationships" r:id="rId5" tooltip="https://creativecommons.org/licenses/by-nc-sa/3.0/"/>
            </a:rPr>
            <a:t>CC BY-SA-NC</a:t>
          </a:r>
          <a:endParaRPr lang="en-US"/>
        </a:p>
      </xdr:txBody>
    </xdr:sp>
    <xdr:clientData/>
  </xdr:twoCellAnchor>
  <xdr:twoCellAnchor editAs="oneCell">
    <xdr:from>
      <xdr:col>4</xdr:col>
      <xdr:colOff>285750</xdr:colOff>
      <xdr:row>70</xdr:row>
      <xdr:rowOff>180975</xdr:rowOff>
    </xdr:from>
    <xdr:to>
      <xdr:col>4</xdr:col>
      <xdr:colOff>523875</xdr:colOff>
      <xdr:row>72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BE940EA-766F-E727-3A04-2904C1BBA3C9}"/>
            </a:ext>
            <a:ext uri="{147F2762-F138-4A5C-976F-8EAC2B608ADB}">
              <a16:predDERef xmlns:a16="http://schemas.microsoft.com/office/drawing/2014/main" pred="{35CBC35D-C34B-66EF-A5D5-32EA357E5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2724150" y="13515975"/>
          <a:ext cx="238125" cy="2095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106</xdr:row>
      <xdr:rowOff>104775</xdr:rowOff>
    </xdr:from>
    <xdr:to>
      <xdr:col>13</xdr:col>
      <xdr:colOff>190500</xdr:colOff>
      <xdr:row>107</xdr:row>
      <xdr:rowOff>147480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71BB6B35-1F73-9A55-1061-CF7D6906861D}"/>
            </a:ext>
            <a:ext uri="{147F2762-F138-4A5C-976F-8EAC2B608ADB}">
              <a16:predDERef xmlns:a16="http://schemas.microsoft.com/office/drawing/2014/main" pred="{5BE940EA-766F-E727-3A04-2904C1BBA3C9}"/>
            </a:ext>
          </a:extLst>
        </xdr:cNvPr>
        <xdr:cNvSpPr txBox="1"/>
      </xdr:nvSpPr>
      <xdr:spPr>
        <a:xfrm>
          <a:off x="4267200" y="20297775"/>
          <a:ext cx="384810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7" tooltip="https://www.pngall.com/mexico-flag-png/download/8937"/>
            </a:rPr>
            <a:t>Esta foto</a:t>
          </a:r>
          <a:r>
            <a:rPr lang="en-US" sz="900"/>
            <a:t> de Autor desconocido está bajo licencia </a:t>
          </a:r>
          <a:r>
            <a:rPr lang="en-US" sz="900">
              <a:hlinkClick xmlns:r="http://schemas.openxmlformats.org/officeDocument/2006/relationships" r:id="rId8" tooltip="https://creativecommons.org/licenses/by-nc/3.0/"/>
            </a:rPr>
            <a:t>CC BY-NC</a:t>
          </a:r>
          <a:endParaRPr lang="en-US"/>
        </a:p>
      </xdr:txBody>
    </xdr:sp>
    <xdr:clientData/>
  </xdr:twoCellAnchor>
  <xdr:twoCellAnchor editAs="oneCell">
    <xdr:from>
      <xdr:col>2</xdr:col>
      <xdr:colOff>342900</xdr:colOff>
      <xdr:row>71</xdr:row>
      <xdr:rowOff>9525</xdr:rowOff>
    </xdr:from>
    <xdr:to>
      <xdr:col>2</xdr:col>
      <xdr:colOff>504825</xdr:colOff>
      <xdr:row>71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7E265FC-0E90-4575-B23E-4C3BF017E2EE}"/>
            </a:ext>
            <a:ext uri="{147F2762-F138-4A5C-976F-8EAC2B608ADB}">
              <a16:predDERef xmlns:a16="http://schemas.microsoft.com/office/drawing/2014/main" pred="{71BB6B35-1F73-9A55-1061-CF7D69068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562100" y="13535025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257175</xdr:colOff>
      <xdr:row>70</xdr:row>
      <xdr:rowOff>171450</xdr:rowOff>
    </xdr:from>
    <xdr:to>
      <xdr:col>8</xdr:col>
      <xdr:colOff>495300</xdr:colOff>
      <xdr:row>72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323216B-C2F1-4675-9F73-340EE86041D9}"/>
            </a:ext>
            <a:ext uri="{147F2762-F138-4A5C-976F-8EAC2B608ADB}">
              <a16:predDERef xmlns:a16="http://schemas.microsoft.com/office/drawing/2014/main" pred="{27E265FC-0E90-4575-B23E-4C3BF017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5133975" y="13506450"/>
          <a:ext cx="238125" cy="209550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58</xdr:row>
      <xdr:rowOff>180975</xdr:rowOff>
    </xdr:from>
    <xdr:to>
      <xdr:col>8</xdr:col>
      <xdr:colOff>514350</xdr:colOff>
      <xdr:row>60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F94D8F8-9416-41B3-8ACA-293F84FAE70B}"/>
            </a:ext>
            <a:ext uri="{147F2762-F138-4A5C-976F-8EAC2B608ADB}">
              <a16:predDERef xmlns:a16="http://schemas.microsoft.com/office/drawing/2014/main" pred="{D323216B-C2F1-4675-9F73-340EE860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5153025" y="11229975"/>
          <a:ext cx="238125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276225</xdr:colOff>
      <xdr:row>58</xdr:row>
      <xdr:rowOff>171450</xdr:rowOff>
    </xdr:from>
    <xdr:to>
      <xdr:col>4</xdr:col>
      <xdr:colOff>514350</xdr:colOff>
      <xdr:row>60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6E1BDC5-A3C8-4340-8490-868DB893FA0C}"/>
            </a:ext>
            <a:ext uri="{147F2762-F138-4A5C-976F-8EAC2B608ADB}">
              <a16:predDERef xmlns:a16="http://schemas.microsoft.com/office/drawing/2014/main" pred="{7F94D8F8-9416-41B3-8ACA-293F84FAE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2714625" y="11220450"/>
          <a:ext cx="238125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59</xdr:row>
      <xdr:rowOff>0</xdr:rowOff>
    </xdr:from>
    <xdr:to>
      <xdr:col>6</xdr:col>
      <xdr:colOff>495300</xdr:colOff>
      <xdr:row>59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F1AFCFB-BF8F-4E3D-82DE-1A2E5D12047E}"/>
            </a:ext>
            <a:ext uri="{147F2762-F138-4A5C-976F-8EAC2B608ADB}">
              <a16:predDERef xmlns:a16="http://schemas.microsoft.com/office/drawing/2014/main" pred="{F6E1BDC5-A3C8-4340-8490-868DB893F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3990975" y="11239500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70</xdr:row>
      <xdr:rowOff>0</xdr:rowOff>
    </xdr:from>
    <xdr:to>
      <xdr:col>22</xdr:col>
      <xdr:colOff>476250</xdr:colOff>
      <xdr:row>82</xdr:row>
      <xdr:rowOff>9525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7957BFB-79FB-D802-1D20-39CDAC860BE7}"/>
            </a:ext>
            <a:ext uri="{147F2762-F138-4A5C-976F-8EAC2B608ADB}">
              <a16:predDERef xmlns:a16="http://schemas.microsoft.com/office/drawing/2014/main" pred="{CF1AFCFB-BF8F-4E3D-82DE-1A2E5D120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15450" y="13335000"/>
          <a:ext cx="4572000" cy="2295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topLeftCell="A63" workbookViewId="0">
      <selection activeCell="O89" sqref="O89"/>
    </sheetView>
  </sheetViews>
  <sheetFormatPr defaultRowHeight="15"/>
  <sheetData>
    <row r="1" spans="1:1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7" spans="1:18">
      <c r="R7" s="1"/>
    </row>
    <row r="22" spans="1:16">
      <c r="B22" s="11" t="s">
        <v>1</v>
      </c>
      <c r="C22" s="11"/>
      <c r="D22" s="11"/>
      <c r="E22" s="11"/>
      <c r="F22" s="12" t="s">
        <v>2</v>
      </c>
      <c r="G22" s="12"/>
      <c r="H22" s="12"/>
      <c r="I22" s="12"/>
      <c r="J22" s="2"/>
    </row>
    <row r="23" spans="1:16">
      <c r="B23" s="6">
        <v>42.6</v>
      </c>
      <c r="C23" s="6"/>
      <c r="D23" s="6"/>
      <c r="E23" s="6"/>
      <c r="F23" s="6">
        <v>31.3</v>
      </c>
      <c r="G23" s="6"/>
      <c r="H23" s="6"/>
      <c r="I23" s="6"/>
      <c r="J23" s="2" t="s">
        <v>3</v>
      </c>
    </row>
    <row r="24" spans="1:16">
      <c r="B24" s="6" t="s">
        <v>4</v>
      </c>
      <c r="C24" s="6"/>
      <c r="D24" s="6" t="s">
        <v>5</v>
      </c>
      <c r="E24" s="6"/>
      <c r="F24" s="6" t="s">
        <v>4</v>
      </c>
      <c r="G24" s="6"/>
      <c r="H24" s="6" t="s">
        <v>5</v>
      </c>
      <c r="I24" s="6"/>
      <c r="J24" s="2"/>
    </row>
    <row r="25" spans="1:16">
      <c r="B25" s="6">
        <f>B23-D25</f>
        <v>26.6</v>
      </c>
      <c r="C25" s="6"/>
      <c r="D25" s="6">
        <v>16</v>
      </c>
      <c r="E25" s="6"/>
      <c r="F25" s="6">
        <f>F23-H25</f>
        <v>15.3</v>
      </c>
      <c r="G25" s="6"/>
      <c r="H25" s="6">
        <v>16</v>
      </c>
      <c r="I25" s="6"/>
      <c r="J25" s="2" t="s">
        <v>3</v>
      </c>
    </row>
    <row r="27" spans="1:16">
      <c r="A27" s="4" t="s">
        <v>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49" spans="1:13">
      <c r="B49" s="11" t="s">
        <v>1</v>
      </c>
      <c r="C49" s="11"/>
      <c r="D49" s="11"/>
      <c r="E49" s="11"/>
      <c r="F49" s="12" t="s">
        <v>2</v>
      </c>
      <c r="G49" s="12"/>
      <c r="H49" s="12"/>
      <c r="I49" s="12"/>
      <c r="J49" s="2"/>
    </row>
    <row r="50" spans="1:13">
      <c r="B50" s="6">
        <v>52</v>
      </c>
      <c r="C50" s="6"/>
      <c r="D50" s="6"/>
      <c r="E50" s="6"/>
      <c r="F50" s="6">
        <v>38.700000000000003</v>
      </c>
      <c r="G50" s="6"/>
      <c r="H50" s="6"/>
      <c r="I50" s="6"/>
      <c r="J50" s="2" t="s">
        <v>3</v>
      </c>
    </row>
    <row r="51" spans="1:13">
      <c r="B51" s="6" t="s">
        <v>4</v>
      </c>
      <c r="C51" s="6"/>
      <c r="D51" s="6" t="s">
        <v>5</v>
      </c>
      <c r="E51" s="6"/>
      <c r="F51" s="6" t="s">
        <v>4</v>
      </c>
      <c r="G51" s="6"/>
      <c r="H51" s="6" t="s">
        <v>5</v>
      </c>
      <c r="I51" s="6"/>
      <c r="J51" s="2"/>
    </row>
    <row r="52" spans="1:13">
      <c r="B52" s="6">
        <f>B50-D52</f>
        <v>28.8</v>
      </c>
      <c r="C52" s="6"/>
      <c r="D52" s="6">
        <v>23.2</v>
      </c>
      <c r="E52" s="6"/>
      <c r="F52" s="6">
        <f>F50-H52</f>
        <v>20.6</v>
      </c>
      <c r="G52" s="6"/>
      <c r="H52" s="6">
        <v>18.100000000000001</v>
      </c>
      <c r="I52" s="6"/>
      <c r="J52" s="2" t="s">
        <v>3</v>
      </c>
    </row>
    <row r="54" spans="1:13">
      <c r="A54" s="4" t="s">
        <v>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9" spans="1:13">
      <c r="B59" s="11" t="s">
        <v>1</v>
      </c>
      <c r="C59" s="11"/>
      <c r="D59" s="11"/>
      <c r="E59" s="11"/>
      <c r="F59" s="12" t="s">
        <v>2</v>
      </c>
      <c r="G59" s="12"/>
      <c r="H59" s="12"/>
      <c r="I59" s="12"/>
      <c r="J59" s="2"/>
    </row>
    <row r="60" spans="1:13">
      <c r="B60" s="6" t="s">
        <v>8</v>
      </c>
      <c r="C60" s="6"/>
      <c r="D60" s="6" t="s">
        <v>9</v>
      </c>
      <c r="E60" s="6"/>
      <c r="F60" s="6" t="s">
        <v>8</v>
      </c>
      <c r="G60" s="6"/>
      <c r="H60" s="6" t="s">
        <v>9</v>
      </c>
      <c r="I60" s="6"/>
      <c r="J60" s="2"/>
    </row>
    <row r="61" spans="1:13">
      <c r="B61" s="6">
        <v>52</v>
      </c>
      <c r="C61" s="6"/>
      <c r="D61" s="6">
        <v>42.6</v>
      </c>
      <c r="E61" s="6"/>
      <c r="F61" s="6">
        <v>38.700000000000003</v>
      </c>
      <c r="G61" s="6"/>
      <c r="H61" s="6">
        <v>31.3</v>
      </c>
      <c r="I61" s="6"/>
      <c r="J61" s="2" t="s">
        <v>3</v>
      </c>
    </row>
    <row r="62" spans="1:13">
      <c r="B62" s="8" t="s">
        <v>10</v>
      </c>
      <c r="C62" s="9"/>
      <c r="D62" s="9"/>
      <c r="E62" s="10"/>
      <c r="F62" s="8" t="s">
        <v>10</v>
      </c>
      <c r="G62" s="9"/>
      <c r="H62" s="9"/>
      <c r="I62" s="10"/>
      <c r="J62" s="2"/>
    </row>
    <row r="63" spans="1:13">
      <c r="B63" s="6">
        <f>B61+D61</f>
        <v>94.6</v>
      </c>
      <c r="C63" s="6"/>
      <c r="D63" s="6"/>
      <c r="E63" s="6"/>
      <c r="F63" s="6">
        <f>F61+H61</f>
        <v>70</v>
      </c>
      <c r="G63" s="6"/>
      <c r="H63" s="6"/>
      <c r="I63" s="6"/>
      <c r="J63" s="2" t="s">
        <v>3</v>
      </c>
    </row>
    <row r="69" spans="1:12">
      <c r="A69" s="4" t="s">
        <v>11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1" spans="1:12">
      <c r="B71" s="11" t="s">
        <v>1</v>
      </c>
      <c r="C71" s="11"/>
      <c r="D71" s="11"/>
      <c r="E71" s="11"/>
      <c r="F71" s="12" t="s">
        <v>2</v>
      </c>
      <c r="G71" s="12"/>
      <c r="H71" s="12"/>
      <c r="I71" s="12"/>
      <c r="J71" s="2"/>
    </row>
    <row r="72" spans="1:12">
      <c r="B72" s="6" t="s">
        <v>8</v>
      </c>
      <c r="C72" s="6"/>
      <c r="D72" s="6" t="s">
        <v>9</v>
      </c>
      <c r="E72" s="6"/>
      <c r="F72" s="6" t="s">
        <v>12</v>
      </c>
      <c r="G72" s="6"/>
      <c r="H72" s="6" t="s">
        <v>9</v>
      </c>
      <c r="I72" s="6"/>
      <c r="J72" s="2"/>
    </row>
    <row r="73" spans="1:12">
      <c r="B73" s="6">
        <v>52</v>
      </c>
      <c r="C73" s="6"/>
      <c r="D73" s="6">
        <v>42.6</v>
      </c>
      <c r="E73" s="6"/>
      <c r="F73" s="6">
        <v>38.700000000000003</v>
      </c>
      <c r="G73" s="6"/>
      <c r="H73" s="6">
        <v>31.3</v>
      </c>
      <c r="I73" s="6"/>
      <c r="J73" s="2" t="s">
        <v>3</v>
      </c>
    </row>
    <row r="74" spans="1:12">
      <c r="B74" s="8" t="s">
        <v>10</v>
      </c>
      <c r="C74" s="9"/>
      <c r="D74" s="9"/>
      <c r="E74" s="10"/>
      <c r="F74" s="8" t="s">
        <v>10</v>
      </c>
      <c r="G74" s="9"/>
      <c r="H74" s="9"/>
      <c r="I74" s="10"/>
      <c r="J74" s="2"/>
    </row>
    <row r="75" spans="1:12">
      <c r="B75" s="5">
        <f>B73+D73</f>
        <v>94.6</v>
      </c>
      <c r="C75" s="5"/>
      <c r="D75" s="5"/>
      <c r="E75" s="5"/>
      <c r="F75" s="5">
        <f>F73+H73</f>
        <v>70</v>
      </c>
      <c r="G75" s="5"/>
      <c r="H75" s="5"/>
      <c r="I75" s="5"/>
      <c r="J75" s="3" t="s">
        <v>3</v>
      </c>
    </row>
    <row r="76" spans="1:12">
      <c r="B76" s="6" t="s">
        <v>13</v>
      </c>
      <c r="C76" s="6"/>
      <c r="D76" s="6"/>
      <c r="E76" s="6"/>
      <c r="F76" s="6" t="s">
        <v>13</v>
      </c>
      <c r="G76" s="6"/>
      <c r="H76" s="6"/>
      <c r="I76" s="6"/>
      <c r="J76" s="2"/>
    </row>
    <row r="77" spans="1:12">
      <c r="B77" s="7">
        <f>(B73*100)/B75</f>
        <v>54.968287526427062</v>
      </c>
      <c r="C77" s="7"/>
      <c r="D77" s="7">
        <f>(D73*100)/B75</f>
        <v>45.031712473572938</v>
      </c>
      <c r="E77" s="7"/>
      <c r="F77" s="7">
        <f>(F73*100)/F75</f>
        <v>55.285714285714292</v>
      </c>
      <c r="G77" s="7"/>
      <c r="H77" s="7">
        <f>(H73*100)/F75</f>
        <v>44.714285714285715</v>
      </c>
      <c r="I77" s="7"/>
      <c r="J77" s="2"/>
    </row>
    <row r="85" spans="1:11">
      <c r="A85" s="4" t="s">
        <v>14</v>
      </c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 t="s">
        <v>15</v>
      </c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</sheetData>
  <mergeCells count="64">
    <mergeCell ref="F25:G25"/>
    <mergeCell ref="H25:I25"/>
    <mergeCell ref="B25:C25"/>
    <mergeCell ref="D25:E25"/>
    <mergeCell ref="A1:P1"/>
    <mergeCell ref="B22:E22"/>
    <mergeCell ref="B23:E23"/>
    <mergeCell ref="F22:I22"/>
    <mergeCell ref="F23:I23"/>
    <mergeCell ref="B24:C24"/>
    <mergeCell ref="D24:E24"/>
    <mergeCell ref="F24:G24"/>
    <mergeCell ref="H24:I24"/>
    <mergeCell ref="A27:P27"/>
    <mergeCell ref="B49:E49"/>
    <mergeCell ref="F49:I49"/>
    <mergeCell ref="B50:E50"/>
    <mergeCell ref="F50:I50"/>
    <mergeCell ref="B51:C51"/>
    <mergeCell ref="D51:E51"/>
    <mergeCell ref="F51:G51"/>
    <mergeCell ref="H51:I51"/>
    <mergeCell ref="B52:C52"/>
    <mergeCell ref="D52:E52"/>
    <mergeCell ref="F52:G52"/>
    <mergeCell ref="H52:I52"/>
    <mergeCell ref="B61:C61"/>
    <mergeCell ref="D61:E61"/>
    <mergeCell ref="F61:G61"/>
    <mergeCell ref="H61:I61"/>
    <mergeCell ref="A54:M54"/>
    <mergeCell ref="B59:E59"/>
    <mergeCell ref="F59:I59"/>
    <mergeCell ref="B60:C60"/>
    <mergeCell ref="D60:E60"/>
    <mergeCell ref="F60:G60"/>
    <mergeCell ref="H60:I60"/>
    <mergeCell ref="B63:E63"/>
    <mergeCell ref="F63:I63"/>
    <mergeCell ref="B62:E62"/>
    <mergeCell ref="F62:I62"/>
    <mergeCell ref="A69:L69"/>
    <mergeCell ref="B71:E71"/>
    <mergeCell ref="F71:I71"/>
    <mergeCell ref="B72:C72"/>
    <mergeCell ref="D72:E72"/>
    <mergeCell ref="F72:G72"/>
    <mergeCell ref="H72:I72"/>
    <mergeCell ref="B73:C73"/>
    <mergeCell ref="D73:E73"/>
    <mergeCell ref="F73:G73"/>
    <mergeCell ref="H73:I73"/>
    <mergeCell ref="B74:E74"/>
    <mergeCell ref="F74:I74"/>
    <mergeCell ref="A85:K85"/>
    <mergeCell ref="A86:K88"/>
    <mergeCell ref="B75:E75"/>
    <mergeCell ref="F75:I75"/>
    <mergeCell ref="B76:E76"/>
    <mergeCell ref="B77:C77"/>
    <mergeCell ref="D77:E77"/>
    <mergeCell ref="F76:I76"/>
    <mergeCell ref="F77:G77"/>
    <mergeCell ref="H77:I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2023-11-13T04:31:37Z</dcterms:created>
  <dcterms:modified xsi:type="dcterms:W3CDTF">2023-11-13T05:19:54Z</dcterms:modified>
  <cp:category/>
  <cp:contentStatus/>
</cp:coreProperties>
</file>